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 1-2025\"/>
    </mc:Choice>
  </mc:AlternateContent>
  <xr:revisionPtr revIDLastSave="0" documentId="8_{89E4ABE9-D141-4A8A-902C-2963F7D043AD}" xr6:coauthVersionLast="47" xr6:coauthVersionMax="47" xr10:uidLastSave="{00000000-0000-0000-0000-000000000000}"/>
  <bookViews>
    <workbookView xWindow="-120" yWindow="-120" windowWidth="38640" windowHeight="21120" xr2:uid="{97E7E057-D2F7-42D2-83CC-C51134993C93}"/>
  </bookViews>
  <sheets>
    <sheet name="PS-Bank-V-2025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4" i="1" l="1"/>
  <c r="V254" i="1" s="1"/>
  <c r="Q254" i="1"/>
  <c r="S254" i="1" s="1"/>
  <c r="T254" i="1" s="1"/>
  <c r="W254" i="1" s="1"/>
  <c r="X254" i="1" s="1"/>
  <c r="P254" i="1"/>
  <c r="U253" i="1"/>
  <c r="V253" i="1" s="1"/>
  <c r="P253" i="1"/>
  <c r="Q253" i="1" s="1"/>
  <c r="S253" i="1" s="1"/>
  <c r="T253" i="1" s="1"/>
  <c r="W253" i="1" s="1"/>
  <c r="X253" i="1" s="1"/>
  <c r="U252" i="1"/>
  <c r="V252" i="1" s="1"/>
  <c r="P252" i="1"/>
  <c r="Q252" i="1" s="1"/>
  <c r="S252" i="1" s="1"/>
  <c r="T252" i="1" s="1"/>
  <c r="U251" i="1"/>
  <c r="V251" i="1" s="1"/>
  <c r="P251" i="1"/>
  <c r="Q251" i="1" s="1"/>
  <c r="S251" i="1" s="1"/>
  <c r="T251" i="1" s="1"/>
  <c r="W251" i="1" s="1"/>
  <c r="X251" i="1" s="1"/>
  <c r="U250" i="1"/>
  <c r="V250" i="1" s="1"/>
  <c r="T250" i="1"/>
  <c r="W250" i="1" s="1"/>
  <c r="X250" i="1" s="1"/>
  <c r="S250" i="1"/>
  <c r="Q250" i="1"/>
  <c r="V249" i="1"/>
  <c r="U249" i="1"/>
  <c r="Q249" i="1"/>
  <c r="S249" i="1" s="1"/>
  <c r="T249" i="1" s="1"/>
  <c r="W249" i="1" s="1"/>
  <c r="X249" i="1" s="1"/>
  <c r="P249" i="1"/>
  <c r="U248" i="1"/>
  <c r="V248" i="1" s="1"/>
  <c r="P248" i="1"/>
  <c r="Q248" i="1" s="1"/>
  <c r="S248" i="1" s="1"/>
  <c r="T248" i="1" s="1"/>
  <c r="V247" i="1"/>
  <c r="U247" i="1"/>
  <c r="P247" i="1"/>
  <c r="Q247" i="1" s="1"/>
  <c r="S247" i="1" s="1"/>
  <c r="T247" i="1" s="1"/>
  <c r="W247" i="1" s="1"/>
  <c r="X247" i="1" s="1"/>
  <c r="U246" i="1"/>
  <c r="V246" i="1" s="1"/>
  <c r="Q246" i="1"/>
  <c r="S246" i="1" s="1"/>
  <c r="T246" i="1" s="1"/>
  <c r="P246" i="1"/>
  <c r="U245" i="1"/>
  <c r="V245" i="1" s="1"/>
  <c r="P245" i="1"/>
  <c r="Q245" i="1" s="1"/>
  <c r="S245" i="1" s="1"/>
  <c r="T245" i="1" s="1"/>
  <c r="V244" i="1"/>
  <c r="U244" i="1"/>
  <c r="P244" i="1"/>
  <c r="Q244" i="1" s="1"/>
  <c r="S244" i="1" s="1"/>
  <c r="T244" i="1" s="1"/>
  <c r="W244" i="1" s="1"/>
  <c r="X244" i="1" s="1"/>
  <c r="U243" i="1"/>
  <c r="V243" i="1" s="1"/>
  <c r="Q243" i="1"/>
  <c r="S243" i="1" s="1"/>
  <c r="T243" i="1" s="1"/>
  <c r="P243" i="1"/>
  <c r="U242" i="1"/>
  <c r="V242" i="1" s="1"/>
  <c r="P242" i="1"/>
  <c r="Q242" i="1" s="1"/>
  <c r="S242" i="1" s="1"/>
  <c r="T242" i="1" s="1"/>
  <c r="W242" i="1" s="1"/>
  <c r="X242" i="1" s="1"/>
  <c r="V241" i="1"/>
  <c r="U241" i="1"/>
  <c r="P241" i="1"/>
  <c r="Q241" i="1" s="1"/>
  <c r="S241" i="1" s="1"/>
  <c r="T241" i="1" s="1"/>
  <c r="W241" i="1" s="1"/>
  <c r="X241" i="1" s="1"/>
  <c r="U240" i="1"/>
  <c r="V240" i="1" s="1"/>
  <c r="Q240" i="1"/>
  <c r="S240" i="1" s="1"/>
  <c r="T240" i="1" s="1"/>
  <c r="W240" i="1" s="1"/>
  <c r="X240" i="1" s="1"/>
  <c r="P240" i="1"/>
  <c r="U239" i="1"/>
  <c r="V239" i="1" s="1"/>
  <c r="Q239" i="1"/>
  <c r="S239" i="1" s="1"/>
  <c r="T239" i="1" s="1"/>
  <c r="V238" i="1"/>
  <c r="U238" i="1"/>
  <c r="S238" i="1"/>
  <c r="T238" i="1" s="1"/>
  <c r="W238" i="1" s="1"/>
  <c r="X238" i="1" s="1"/>
  <c r="Q238" i="1"/>
  <c r="U237" i="1"/>
  <c r="V237" i="1" s="1"/>
  <c r="S237" i="1"/>
  <c r="T237" i="1" s="1"/>
  <c r="Q237" i="1"/>
  <c r="P237" i="1"/>
  <c r="U236" i="1"/>
  <c r="V236" i="1" s="1"/>
  <c r="P236" i="1"/>
  <c r="Q236" i="1" s="1"/>
  <c r="S236" i="1" s="1"/>
  <c r="T236" i="1" s="1"/>
  <c r="W236" i="1" s="1"/>
  <c r="X236" i="1" s="1"/>
  <c r="V235" i="1"/>
  <c r="U235" i="1"/>
  <c r="P235" i="1"/>
  <c r="Q235" i="1" s="1"/>
  <c r="S235" i="1" s="1"/>
  <c r="T235" i="1" s="1"/>
  <c r="W235" i="1" s="1"/>
  <c r="X235" i="1" s="1"/>
  <c r="U234" i="1"/>
  <c r="V234" i="1" s="1"/>
  <c r="S234" i="1"/>
  <c r="T234" i="1" s="1"/>
  <c r="Q234" i="1"/>
  <c r="P234" i="1"/>
  <c r="U233" i="1"/>
  <c r="V233" i="1" s="1"/>
  <c r="S233" i="1"/>
  <c r="T233" i="1" s="1"/>
  <c r="W233" i="1" s="1"/>
  <c r="X233" i="1" s="1"/>
  <c r="Q233" i="1"/>
  <c r="X232" i="1"/>
  <c r="V232" i="1"/>
  <c r="U232" i="1"/>
  <c r="T232" i="1"/>
  <c r="W232" i="1" s="1"/>
  <c r="S232" i="1"/>
  <c r="Q232" i="1"/>
  <c r="W231" i="1"/>
  <c r="X231" i="1" s="1"/>
  <c r="U231" i="1"/>
  <c r="V231" i="1" s="1"/>
  <c r="S231" i="1"/>
  <c r="T231" i="1" s="1"/>
  <c r="Q231" i="1"/>
  <c r="V230" i="1"/>
  <c r="U230" i="1"/>
  <c r="Q230" i="1"/>
  <c r="S230" i="1" s="1"/>
  <c r="T230" i="1" s="1"/>
  <c r="W230" i="1" s="1"/>
  <c r="X230" i="1" s="1"/>
  <c r="P230" i="1"/>
  <c r="V229" i="1"/>
  <c r="U229" i="1"/>
  <c r="T229" i="1"/>
  <c r="W229" i="1" s="1"/>
  <c r="X229" i="1" s="1"/>
  <c r="S229" i="1"/>
  <c r="Q229" i="1"/>
  <c r="P229" i="1"/>
  <c r="V228" i="1"/>
  <c r="U228" i="1"/>
  <c r="Q228" i="1"/>
  <c r="S228" i="1" s="1"/>
  <c r="T228" i="1" s="1"/>
  <c r="W228" i="1" s="1"/>
  <c r="X228" i="1" s="1"/>
  <c r="P228" i="1"/>
  <c r="V227" i="1"/>
  <c r="U227" i="1"/>
  <c r="Q227" i="1"/>
  <c r="S227" i="1" s="1"/>
  <c r="T227" i="1" s="1"/>
  <c r="W227" i="1" s="1"/>
  <c r="X227" i="1" s="1"/>
  <c r="P227" i="1"/>
  <c r="V226" i="1"/>
  <c r="U226" i="1"/>
  <c r="T226" i="1"/>
  <c r="S226" i="1"/>
  <c r="Q226" i="1"/>
  <c r="S225" i="1"/>
  <c r="T225" i="1" s="1"/>
  <c r="W225" i="1" s="1"/>
  <c r="X225" i="1" s="1"/>
  <c r="Q225" i="1"/>
  <c r="U224" i="1"/>
  <c r="V224" i="1" s="1"/>
  <c r="T224" i="1"/>
  <c r="S224" i="1"/>
  <c r="Q224" i="1"/>
  <c r="U223" i="1"/>
  <c r="V223" i="1" s="1"/>
  <c r="P223" i="1"/>
  <c r="Q223" i="1" s="1"/>
  <c r="S223" i="1" s="1"/>
  <c r="T223" i="1" s="1"/>
  <c r="U222" i="1"/>
  <c r="V222" i="1" s="1"/>
  <c r="P222" i="1"/>
  <c r="Q222" i="1" s="1"/>
  <c r="S222" i="1" s="1"/>
  <c r="T222" i="1" s="1"/>
  <c r="U221" i="1"/>
  <c r="V221" i="1" s="1"/>
  <c r="T221" i="1"/>
  <c r="S221" i="1"/>
  <c r="Q221" i="1"/>
  <c r="U220" i="1"/>
  <c r="V220" i="1" s="1"/>
  <c r="T220" i="1"/>
  <c r="Q220" i="1"/>
  <c r="S220" i="1" s="1"/>
  <c r="P220" i="1"/>
  <c r="X219" i="1"/>
  <c r="W219" i="1"/>
  <c r="U219" i="1"/>
  <c r="V219" i="1" s="1"/>
  <c r="P219" i="1"/>
  <c r="Q219" i="1" s="1"/>
  <c r="S219" i="1" s="1"/>
  <c r="T219" i="1" s="1"/>
  <c r="V218" i="1"/>
  <c r="U218" i="1"/>
  <c r="T218" i="1"/>
  <c r="W218" i="1" s="1"/>
  <c r="X218" i="1" s="1"/>
  <c r="S218" i="1"/>
  <c r="P218" i="1"/>
  <c r="Q218" i="1" s="1"/>
  <c r="U217" i="1"/>
  <c r="V217" i="1" s="1"/>
  <c r="T217" i="1"/>
  <c r="W217" i="1" s="1"/>
  <c r="X217" i="1" s="1"/>
  <c r="Q217" i="1"/>
  <c r="S217" i="1" s="1"/>
  <c r="P217" i="1"/>
  <c r="U216" i="1"/>
  <c r="V216" i="1" s="1"/>
  <c r="W216" i="1" s="1"/>
  <c r="X216" i="1" s="1"/>
  <c r="T216" i="1"/>
  <c r="S216" i="1"/>
  <c r="Q216" i="1"/>
  <c r="U215" i="1"/>
  <c r="V215" i="1" s="1"/>
  <c r="Q215" i="1"/>
  <c r="S215" i="1" s="1"/>
  <c r="T215" i="1" s="1"/>
  <c r="W215" i="1" s="1"/>
  <c r="X215" i="1" s="1"/>
  <c r="V214" i="1"/>
  <c r="U214" i="1"/>
  <c r="Q214" i="1"/>
  <c r="S214" i="1" s="1"/>
  <c r="T214" i="1" s="1"/>
  <c r="W214" i="1" s="1"/>
  <c r="X214" i="1" s="1"/>
  <c r="P214" i="1"/>
  <c r="V213" i="1"/>
  <c r="U213" i="1"/>
  <c r="S213" i="1"/>
  <c r="T213" i="1" s="1"/>
  <c r="W213" i="1" s="1"/>
  <c r="X213" i="1" s="1"/>
  <c r="Q213" i="1"/>
  <c r="P213" i="1"/>
  <c r="V212" i="1"/>
  <c r="U212" i="1"/>
  <c r="P212" i="1"/>
  <c r="Q212" i="1" s="1"/>
  <c r="S212" i="1" s="1"/>
  <c r="T212" i="1" s="1"/>
  <c r="W212" i="1" s="1"/>
  <c r="X212" i="1" s="1"/>
  <c r="V211" i="1"/>
  <c r="U211" i="1"/>
  <c r="Q211" i="1"/>
  <c r="S211" i="1" s="1"/>
  <c r="T211" i="1" s="1"/>
  <c r="W211" i="1" s="1"/>
  <c r="X211" i="1" s="1"/>
  <c r="P211" i="1"/>
  <c r="V210" i="1"/>
  <c r="U210" i="1"/>
  <c r="S210" i="1"/>
  <c r="T210" i="1" s="1"/>
  <c r="Q210" i="1"/>
  <c r="P210" i="1"/>
  <c r="V209" i="1"/>
  <c r="U209" i="1"/>
  <c r="Q209" i="1"/>
  <c r="S209" i="1" s="1"/>
  <c r="T209" i="1" s="1"/>
  <c r="W209" i="1" s="1"/>
  <c r="X209" i="1" s="1"/>
  <c r="P209" i="1"/>
  <c r="V208" i="1"/>
  <c r="U208" i="1"/>
  <c r="Q208" i="1"/>
  <c r="S208" i="1" s="1"/>
  <c r="T208" i="1" s="1"/>
  <c r="W208" i="1" s="1"/>
  <c r="X208" i="1" s="1"/>
  <c r="P208" i="1"/>
  <c r="V207" i="1"/>
  <c r="U207" i="1"/>
  <c r="S207" i="1"/>
  <c r="T207" i="1" s="1"/>
  <c r="Q207" i="1"/>
  <c r="P207" i="1"/>
  <c r="V206" i="1"/>
  <c r="U206" i="1"/>
  <c r="Q206" i="1"/>
  <c r="S206" i="1" s="1"/>
  <c r="T206" i="1" s="1"/>
  <c r="W206" i="1" s="1"/>
  <c r="X206" i="1" s="1"/>
  <c r="P206" i="1"/>
  <c r="V205" i="1"/>
  <c r="U205" i="1"/>
  <c r="Q205" i="1"/>
  <c r="S205" i="1" s="1"/>
  <c r="T205" i="1" s="1"/>
  <c r="W205" i="1" s="1"/>
  <c r="X205" i="1" s="1"/>
  <c r="P205" i="1"/>
  <c r="U204" i="1"/>
  <c r="V204" i="1" s="1"/>
  <c r="S204" i="1"/>
  <c r="T204" i="1" s="1"/>
  <c r="Q204" i="1"/>
  <c r="P204" i="1"/>
  <c r="V203" i="1"/>
  <c r="U203" i="1"/>
  <c r="T203" i="1"/>
  <c r="Q203" i="1"/>
  <c r="S203" i="1" s="1"/>
  <c r="X202" i="1"/>
  <c r="V202" i="1"/>
  <c r="U202" i="1"/>
  <c r="P202" i="1"/>
  <c r="Q202" i="1" s="1"/>
  <c r="S202" i="1" s="1"/>
  <c r="T202" i="1" s="1"/>
  <c r="W202" i="1" s="1"/>
  <c r="U201" i="1"/>
  <c r="V201" i="1" s="1"/>
  <c r="W201" i="1" s="1"/>
  <c r="X201" i="1" s="1"/>
  <c r="T201" i="1"/>
  <c r="Q201" i="1"/>
  <c r="S201" i="1" s="1"/>
  <c r="P201" i="1"/>
  <c r="U200" i="1"/>
  <c r="V200" i="1" s="1"/>
  <c r="S200" i="1"/>
  <c r="T200" i="1" s="1"/>
  <c r="P200" i="1"/>
  <c r="Q200" i="1" s="1"/>
  <c r="X199" i="1"/>
  <c r="V199" i="1"/>
  <c r="U199" i="1"/>
  <c r="P199" i="1"/>
  <c r="Q199" i="1" s="1"/>
  <c r="S199" i="1" s="1"/>
  <c r="T199" i="1" s="1"/>
  <c r="W199" i="1" s="1"/>
  <c r="U198" i="1"/>
  <c r="V198" i="1" s="1"/>
  <c r="W198" i="1" s="1"/>
  <c r="X198" i="1" s="1"/>
  <c r="T198" i="1"/>
  <c r="Q198" i="1"/>
  <c r="S198" i="1" s="1"/>
  <c r="P198" i="1"/>
  <c r="U197" i="1"/>
  <c r="V197" i="1" s="1"/>
  <c r="S197" i="1"/>
  <c r="T197" i="1" s="1"/>
  <c r="P197" i="1"/>
  <c r="Q197" i="1" s="1"/>
  <c r="X196" i="1"/>
  <c r="V196" i="1"/>
  <c r="U196" i="1"/>
  <c r="Q196" i="1"/>
  <c r="S196" i="1" s="1"/>
  <c r="T196" i="1" s="1"/>
  <c r="W196" i="1" s="1"/>
  <c r="V195" i="1"/>
  <c r="U195" i="1"/>
  <c r="P195" i="1"/>
  <c r="Q195" i="1" s="1"/>
  <c r="S195" i="1" s="1"/>
  <c r="T195" i="1" s="1"/>
  <c r="W195" i="1" s="1"/>
  <c r="X195" i="1" s="1"/>
  <c r="U194" i="1"/>
  <c r="V194" i="1" s="1"/>
  <c r="Q194" i="1"/>
  <c r="S194" i="1" s="1"/>
  <c r="T194" i="1" s="1"/>
  <c r="W194" i="1" s="1"/>
  <c r="X194" i="1" s="1"/>
  <c r="P194" i="1"/>
  <c r="W193" i="1"/>
  <c r="X193" i="1" s="1"/>
  <c r="U193" i="1"/>
  <c r="V193" i="1" s="1"/>
  <c r="T193" i="1"/>
  <c r="S193" i="1"/>
  <c r="Q193" i="1"/>
  <c r="U192" i="1"/>
  <c r="V192" i="1" s="1"/>
  <c r="W192" i="1" s="1"/>
  <c r="X192" i="1" s="1"/>
  <c r="S192" i="1"/>
  <c r="T192" i="1" s="1"/>
  <c r="Q192" i="1"/>
  <c r="W191" i="1"/>
  <c r="X191" i="1" s="1"/>
  <c r="V191" i="1"/>
  <c r="U191" i="1"/>
  <c r="Q191" i="1"/>
  <c r="S191" i="1" s="1"/>
  <c r="T191" i="1" s="1"/>
  <c r="U190" i="1"/>
  <c r="V190" i="1" s="1"/>
  <c r="W190" i="1" s="1"/>
  <c r="X190" i="1" s="1"/>
  <c r="T190" i="1"/>
  <c r="Q190" i="1"/>
  <c r="S190" i="1" s="1"/>
  <c r="U189" i="1"/>
  <c r="V189" i="1" s="1"/>
  <c r="T189" i="1"/>
  <c r="W189" i="1" s="1"/>
  <c r="X189" i="1" s="1"/>
  <c r="Q189" i="1"/>
  <c r="S189" i="1" s="1"/>
  <c r="V188" i="1"/>
  <c r="U188" i="1"/>
  <c r="T188" i="1"/>
  <c r="W188" i="1" s="1"/>
  <c r="X188" i="1" s="1"/>
  <c r="S188" i="1"/>
  <c r="Q188" i="1"/>
  <c r="V187" i="1"/>
  <c r="U187" i="1"/>
  <c r="Q187" i="1"/>
  <c r="S187" i="1" s="1"/>
  <c r="T187" i="1" s="1"/>
  <c r="W187" i="1" s="1"/>
  <c r="X187" i="1" s="1"/>
  <c r="V186" i="1"/>
  <c r="U186" i="1"/>
  <c r="Q186" i="1"/>
  <c r="S186" i="1" s="1"/>
  <c r="T186" i="1" s="1"/>
  <c r="W186" i="1" s="1"/>
  <c r="X186" i="1" s="1"/>
  <c r="V185" i="1"/>
  <c r="U185" i="1"/>
  <c r="T185" i="1"/>
  <c r="W185" i="1" s="1"/>
  <c r="X185" i="1" s="1"/>
  <c r="S185" i="1"/>
  <c r="Q185" i="1"/>
  <c r="V184" i="1"/>
  <c r="U184" i="1"/>
  <c r="Q184" i="1"/>
  <c r="S184" i="1" s="1"/>
  <c r="T184" i="1" s="1"/>
  <c r="W184" i="1" s="1"/>
  <c r="X184" i="1" s="1"/>
  <c r="V183" i="1"/>
  <c r="U183" i="1"/>
  <c r="S183" i="1"/>
  <c r="T183" i="1" s="1"/>
  <c r="W183" i="1" s="1"/>
  <c r="X183" i="1" s="1"/>
  <c r="Q183" i="1"/>
  <c r="U182" i="1"/>
  <c r="V182" i="1" s="1"/>
  <c r="T182" i="1"/>
  <c r="S182" i="1"/>
  <c r="Q182" i="1"/>
  <c r="X181" i="1"/>
  <c r="W181" i="1"/>
  <c r="U181" i="1"/>
  <c r="V181" i="1" s="1"/>
  <c r="T181" i="1"/>
  <c r="S181" i="1"/>
  <c r="Q181" i="1"/>
  <c r="U180" i="1"/>
  <c r="V180" i="1" s="1"/>
  <c r="Q180" i="1"/>
  <c r="S180" i="1" s="1"/>
  <c r="T180" i="1" s="1"/>
  <c r="W180" i="1" s="1"/>
  <c r="X180" i="1" s="1"/>
  <c r="V179" i="1"/>
  <c r="U179" i="1"/>
  <c r="Q179" i="1"/>
  <c r="S179" i="1" s="1"/>
  <c r="T179" i="1" s="1"/>
  <c r="W179" i="1" s="1"/>
  <c r="X179" i="1" s="1"/>
  <c r="U178" i="1"/>
  <c r="V178" i="1" s="1"/>
  <c r="T178" i="1"/>
  <c r="W178" i="1" s="1"/>
  <c r="X178" i="1" s="1"/>
  <c r="Q178" i="1"/>
  <c r="S178" i="1" s="1"/>
  <c r="U177" i="1"/>
  <c r="V177" i="1" s="1"/>
  <c r="Q177" i="1"/>
  <c r="S177" i="1" s="1"/>
  <c r="T177" i="1" s="1"/>
  <c r="W176" i="1"/>
  <c r="X176" i="1" s="1"/>
  <c r="V176" i="1"/>
  <c r="U176" i="1"/>
  <c r="T176" i="1"/>
  <c r="S176" i="1"/>
  <c r="Q176" i="1"/>
  <c r="V175" i="1"/>
  <c r="U175" i="1"/>
  <c r="S175" i="1"/>
  <c r="T175" i="1" s="1"/>
  <c r="W175" i="1" s="1"/>
  <c r="X175" i="1" s="1"/>
  <c r="Q175" i="1"/>
  <c r="X174" i="1"/>
  <c r="V174" i="1"/>
  <c r="U174" i="1"/>
  <c r="Q174" i="1"/>
  <c r="S174" i="1" s="1"/>
  <c r="T174" i="1" s="1"/>
  <c r="W174" i="1" s="1"/>
  <c r="U173" i="1"/>
  <c r="V173" i="1" s="1"/>
  <c r="T173" i="1"/>
  <c r="S173" i="1"/>
  <c r="Q173" i="1"/>
  <c r="V172" i="1"/>
  <c r="U172" i="1"/>
  <c r="S172" i="1"/>
  <c r="T172" i="1" s="1"/>
  <c r="W172" i="1" s="1"/>
  <c r="X172" i="1" s="1"/>
  <c r="Q172" i="1"/>
  <c r="W171" i="1"/>
  <c r="X171" i="1" s="1"/>
  <c r="V171" i="1"/>
  <c r="U171" i="1"/>
  <c r="S171" i="1"/>
  <c r="T171" i="1" s="1"/>
  <c r="Q171" i="1"/>
  <c r="V170" i="1"/>
  <c r="U170" i="1"/>
  <c r="Q170" i="1"/>
  <c r="S170" i="1" s="1"/>
  <c r="T170" i="1" s="1"/>
  <c r="W170" i="1" s="1"/>
  <c r="X170" i="1" s="1"/>
  <c r="U169" i="1"/>
  <c r="V169" i="1" s="1"/>
  <c r="T169" i="1"/>
  <c r="S169" i="1"/>
  <c r="Q169" i="1"/>
  <c r="V168" i="1"/>
  <c r="U168" i="1"/>
  <c r="S168" i="1"/>
  <c r="T168" i="1" s="1"/>
  <c r="W168" i="1" s="1"/>
  <c r="X168" i="1" s="1"/>
  <c r="Q168" i="1"/>
  <c r="V167" i="1"/>
  <c r="U167" i="1"/>
  <c r="Q167" i="1"/>
  <c r="S167" i="1" s="1"/>
  <c r="T167" i="1" s="1"/>
  <c r="U166" i="1"/>
  <c r="V166" i="1" s="1"/>
  <c r="Q166" i="1"/>
  <c r="S166" i="1" s="1"/>
  <c r="T166" i="1" s="1"/>
  <c r="W166" i="1" s="1"/>
  <c r="X166" i="1" s="1"/>
  <c r="U165" i="1"/>
  <c r="V165" i="1" s="1"/>
  <c r="T165" i="1"/>
  <c r="W165" i="1" s="1"/>
  <c r="X165" i="1" s="1"/>
  <c r="S165" i="1"/>
  <c r="Q165" i="1"/>
  <c r="V164" i="1"/>
  <c r="U164" i="1"/>
  <c r="S164" i="1"/>
  <c r="T164" i="1" s="1"/>
  <c r="W164" i="1" s="1"/>
  <c r="X164" i="1" s="1"/>
  <c r="Q164" i="1"/>
  <c r="U163" i="1"/>
  <c r="V163" i="1" s="1"/>
  <c r="Q163" i="1"/>
  <c r="S163" i="1" s="1"/>
  <c r="T163" i="1" s="1"/>
  <c r="V162" i="1"/>
  <c r="U162" i="1"/>
  <c r="Q162" i="1"/>
  <c r="S162" i="1" s="1"/>
  <c r="T162" i="1" s="1"/>
  <c r="U161" i="1"/>
  <c r="V161" i="1" s="1"/>
  <c r="T161" i="1"/>
  <c r="S161" i="1"/>
  <c r="Q161" i="1"/>
  <c r="V160" i="1"/>
  <c r="U160" i="1"/>
  <c r="Q160" i="1"/>
  <c r="S160" i="1" s="1"/>
  <c r="T160" i="1" s="1"/>
  <c r="W160" i="1" s="1"/>
  <c r="X160" i="1" s="1"/>
  <c r="V159" i="1"/>
  <c r="U159" i="1"/>
  <c r="Q159" i="1"/>
  <c r="S159" i="1" s="1"/>
  <c r="T159" i="1" s="1"/>
  <c r="U158" i="1"/>
  <c r="V158" i="1" s="1"/>
  <c r="Q158" i="1"/>
  <c r="S158" i="1" s="1"/>
  <c r="T158" i="1" s="1"/>
  <c r="U157" i="1"/>
  <c r="V157" i="1" s="1"/>
  <c r="T157" i="1"/>
  <c r="W157" i="1" s="1"/>
  <c r="X157" i="1" s="1"/>
  <c r="P157" i="1"/>
  <c r="Q157" i="1" s="1"/>
  <c r="S157" i="1" s="1"/>
  <c r="U156" i="1"/>
  <c r="V156" i="1" s="1"/>
  <c r="W156" i="1" s="1"/>
  <c r="X156" i="1" s="1"/>
  <c r="T156" i="1"/>
  <c r="S156" i="1"/>
  <c r="Q156" i="1"/>
  <c r="V155" i="1"/>
  <c r="U155" i="1"/>
  <c r="Q155" i="1"/>
  <c r="S155" i="1" s="1"/>
  <c r="T155" i="1" s="1"/>
  <c r="W155" i="1" s="1"/>
  <c r="X155" i="1" s="1"/>
  <c r="U154" i="1"/>
  <c r="V154" i="1" s="1"/>
  <c r="Q154" i="1"/>
  <c r="S154" i="1" s="1"/>
  <c r="T154" i="1" s="1"/>
  <c r="U153" i="1"/>
  <c r="V153" i="1" s="1"/>
  <c r="T153" i="1"/>
  <c r="S153" i="1"/>
  <c r="Q153" i="1"/>
  <c r="U152" i="1"/>
  <c r="V152" i="1" s="1"/>
  <c r="T152" i="1"/>
  <c r="W152" i="1" s="1"/>
  <c r="X152" i="1" s="1"/>
  <c r="S152" i="1"/>
  <c r="Q152" i="1"/>
  <c r="U151" i="1"/>
  <c r="V151" i="1" s="1"/>
  <c r="Q151" i="1"/>
  <c r="S151" i="1" s="1"/>
  <c r="T151" i="1" s="1"/>
  <c r="V150" i="1"/>
  <c r="U150" i="1"/>
  <c r="Q150" i="1"/>
  <c r="S150" i="1" s="1"/>
  <c r="T150" i="1" s="1"/>
  <c r="W150" i="1" s="1"/>
  <c r="X150" i="1" s="1"/>
  <c r="U149" i="1"/>
  <c r="V149" i="1" s="1"/>
  <c r="T149" i="1"/>
  <c r="W149" i="1" s="1"/>
  <c r="X149" i="1" s="1"/>
  <c r="Q149" i="1"/>
  <c r="S149" i="1" s="1"/>
  <c r="U148" i="1"/>
  <c r="V148" i="1" s="1"/>
  <c r="Q148" i="1"/>
  <c r="S148" i="1" s="1"/>
  <c r="T148" i="1" s="1"/>
  <c r="W148" i="1" s="1"/>
  <c r="X148" i="1" s="1"/>
  <c r="V147" i="1"/>
  <c r="U147" i="1"/>
  <c r="T147" i="1"/>
  <c r="W147" i="1" s="1"/>
  <c r="X147" i="1" s="1"/>
  <c r="S147" i="1"/>
  <c r="Q147" i="1"/>
  <c r="U146" i="1"/>
  <c r="V146" i="1" s="1"/>
  <c r="Q146" i="1"/>
  <c r="S146" i="1" s="1"/>
  <c r="T146" i="1" s="1"/>
  <c r="W146" i="1" s="1"/>
  <c r="X146" i="1" s="1"/>
  <c r="U145" i="1"/>
  <c r="V145" i="1" s="1"/>
  <c r="Q145" i="1"/>
  <c r="S145" i="1" s="1"/>
  <c r="T145" i="1" s="1"/>
  <c r="W145" i="1" s="1"/>
  <c r="X145" i="1" s="1"/>
  <c r="U144" i="1"/>
  <c r="V144" i="1" s="1"/>
  <c r="T144" i="1"/>
  <c r="S144" i="1"/>
  <c r="Q144" i="1"/>
  <c r="V143" i="1"/>
  <c r="U143" i="1"/>
  <c r="T143" i="1"/>
  <c r="W143" i="1" s="1"/>
  <c r="X143" i="1" s="1"/>
  <c r="S143" i="1"/>
  <c r="Q143" i="1"/>
  <c r="V142" i="1"/>
  <c r="U142" i="1"/>
  <c r="Q142" i="1"/>
  <c r="S142" i="1" s="1"/>
  <c r="T142" i="1" s="1"/>
  <c r="W142" i="1" s="1"/>
  <c r="X142" i="1" s="1"/>
  <c r="V141" i="1"/>
  <c r="U141" i="1"/>
  <c r="S141" i="1"/>
  <c r="T141" i="1" s="1"/>
  <c r="W141" i="1" s="1"/>
  <c r="X141" i="1" s="1"/>
  <c r="Q141" i="1"/>
  <c r="U140" i="1"/>
  <c r="V140" i="1" s="1"/>
  <c r="T140" i="1"/>
  <c r="W140" i="1" s="1"/>
  <c r="X140" i="1" s="1"/>
  <c r="S140" i="1"/>
  <c r="Q140" i="1"/>
  <c r="U139" i="1"/>
  <c r="V139" i="1" s="1"/>
  <c r="T139" i="1"/>
  <c r="W139" i="1" s="1"/>
  <c r="X139" i="1" s="1"/>
  <c r="S139" i="1"/>
  <c r="Q139" i="1"/>
  <c r="V138" i="1"/>
  <c r="U138" i="1"/>
  <c r="S138" i="1"/>
  <c r="T138" i="1" s="1"/>
  <c r="W138" i="1" s="1"/>
  <c r="X138" i="1" s="1"/>
  <c r="Q138" i="1"/>
  <c r="U137" i="1"/>
  <c r="V137" i="1" s="1"/>
  <c r="T137" i="1"/>
  <c r="W137" i="1" s="1"/>
  <c r="X137" i="1" s="1"/>
  <c r="Q137" i="1"/>
  <c r="S137" i="1" s="1"/>
  <c r="U136" i="1"/>
  <c r="V136" i="1" s="1"/>
  <c r="S136" i="1"/>
  <c r="T136" i="1" s="1"/>
  <c r="W136" i="1" s="1"/>
  <c r="X136" i="1" s="1"/>
  <c r="Q136" i="1"/>
  <c r="V135" i="1"/>
  <c r="U135" i="1"/>
  <c r="S135" i="1"/>
  <c r="T135" i="1" s="1"/>
  <c r="W135" i="1" s="1"/>
  <c r="X135" i="1" s="1"/>
  <c r="Q135" i="1"/>
  <c r="U134" i="1"/>
  <c r="V134" i="1" s="1"/>
  <c r="T134" i="1"/>
  <c r="W134" i="1" s="1"/>
  <c r="X134" i="1" s="1"/>
  <c r="S134" i="1"/>
  <c r="Q134" i="1"/>
  <c r="V133" i="1"/>
  <c r="U133" i="1"/>
  <c r="Q133" i="1"/>
  <c r="S133" i="1" s="1"/>
  <c r="T133" i="1" s="1"/>
  <c r="U132" i="1"/>
  <c r="V132" i="1" s="1"/>
  <c r="S132" i="1"/>
  <c r="T132" i="1" s="1"/>
  <c r="W132" i="1" s="1"/>
  <c r="X132" i="1" s="1"/>
  <c r="Q132" i="1"/>
  <c r="V131" i="1"/>
  <c r="U131" i="1"/>
  <c r="S131" i="1"/>
  <c r="T131" i="1" s="1"/>
  <c r="W131" i="1" s="1"/>
  <c r="X131" i="1" s="1"/>
  <c r="Q131" i="1"/>
  <c r="U130" i="1"/>
  <c r="V130" i="1" s="1"/>
  <c r="W130" i="1" s="1"/>
  <c r="X130" i="1" s="1"/>
  <c r="S130" i="1"/>
  <c r="T130" i="1" s="1"/>
  <c r="Q130" i="1"/>
  <c r="U129" i="1"/>
  <c r="V129" i="1" s="1"/>
  <c r="Q129" i="1"/>
  <c r="S129" i="1" s="1"/>
  <c r="T129" i="1" s="1"/>
  <c r="W129" i="1" s="1"/>
  <c r="X129" i="1" s="1"/>
  <c r="U128" i="1"/>
  <c r="V128" i="1" s="1"/>
  <c r="T128" i="1"/>
  <c r="W128" i="1" s="1"/>
  <c r="X128" i="1" s="1"/>
  <c r="S128" i="1"/>
  <c r="Q128" i="1"/>
  <c r="V127" i="1"/>
  <c r="U127" i="1"/>
  <c r="S127" i="1"/>
  <c r="T127" i="1" s="1"/>
  <c r="W127" i="1" s="1"/>
  <c r="X127" i="1" s="1"/>
  <c r="Q127" i="1"/>
  <c r="V126" i="1"/>
  <c r="U126" i="1"/>
  <c r="S126" i="1"/>
  <c r="T126" i="1" s="1"/>
  <c r="W126" i="1" s="1"/>
  <c r="X126" i="1" s="1"/>
  <c r="Q126" i="1"/>
  <c r="V125" i="1"/>
  <c r="U125" i="1"/>
  <c r="Q125" i="1"/>
  <c r="S125" i="1" s="1"/>
  <c r="T125" i="1" s="1"/>
  <c r="W125" i="1" s="1"/>
  <c r="X125" i="1" s="1"/>
  <c r="U124" i="1"/>
  <c r="V124" i="1" s="1"/>
  <c r="Q124" i="1"/>
  <c r="S124" i="1" s="1"/>
  <c r="T124" i="1" s="1"/>
  <c r="W124" i="1" s="1"/>
  <c r="X124" i="1" s="1"/>
  <c r="V123" i="1"/>
  <c r="U123" i="1"/>
  <c r="S123" i="1"/>
  <c r="T123" i="1" s="1"/>
  <c r="W123" i="1" s="1"/>
  <c r="X123" i="1" s="1"/>
  <c r="Q123" i="1"/>
  <c r="U122" i="1"/>
  <c r="V122" i="1" s="1"/>
  <c r="S122" i="1"/>
  <c r="T122" i="1" s="1"/>
  <c r="Q122" i="1"/>
  <c r="U121" i="1"/>
  <c r="V121" i="1" s="1"/>
  <c r="Q121" i="1"/>
  <c r="S121" i="1" s="1"/>
  <c r="T121" i="1" s="1"/>
  <c r="W120" i="1"/>
  <c r="X120" i="1" s="1"/>
  <c r="V120" i="1"/>
  <c r="U120" i="1"/>
  <c r="T120" i="1"/>
  <c r="S120" i="1"/>
  <c r="Q120" i="1"/>
  <c r="V119" i="1"/>
  <c r="U119" i="1"/>
  <c r="Q119" i="1"/>
  <c r="S119" i="1" s="1"/>
  <c r="T119" i="1" s="1"/>
  <c r="W119" i="1" s="1"/>
  <c r="X119" i="1" s="1"/>
  <c r="U118" i="1"/>
  <c r="V118" i="1" s="1"/>
  <c r="S118" i="1"/>
  <c r="T118" i="1" s="1"/>
  <c r="Q118" i="1"/>
  <c r="P118" i="1"/>
  <c r="V117" i="1"/>
  <c r="U117" i="1"/>
  <c r="S117" i="1"/>
  <c r="T117" i="1" s="1"/>
  <c r="W117" i="1" s="1"/>
  <c r="X117" i="1" s="1"/>
  <c r="Q117" i="1"/>
  <c r="P117" i="1"/>
  <c r="V116" i="1"/>
  <c r="U116" i="1"/>
  <c r="P116" i="1"/>
  <c r="Q116" i="1" s="1"/>
  <c r="S116" i="1" s="1"/>
  <c r="T116" i="1" s="1"/>
  <c r="W116" i="1" s="1"/>
  <c r="X116" i="1" s="1"/>
  <c r="U115" i="1"/>
  <c r="V115" i="1" s="1"/>
  <c r="S115" i="1"/>
  <c r="T115" i="1" s="1"/>
  <c r="Q115" i="1"/>
  <c r="P115" i="1"/>
  <c r="V114" i="1"/>
  <c r="U114" i="1"/>
  <c r="Q114" i="1"/>
  <c r="S114" i="1" s="1"/>
  <c r="T114" i="1" s="1"/>
  <c r="W114" i="1" s="1"/>
  <c r="X114" i="1" s="1"/>
  <c r="P114" i="1"/>
  <c r="V113" i="1"/>
  <c r="U113" i="1"/>
  <c r="P113" i="1"/>
  <c r="Q113" i="1" s="1"/>
  <c r="S113" i="1" s="1"/>
  <c r="T113" i="1" s="1"/>
  <c r="W113" i="1" s="1"/>
  <c r="X113" i="1" s="1"/>
  <c r="U112" i="1"/>
  <c r="V112" i="1" s="1"/>
  <c r="S112" i="1"/>
  <c r="T112" i="1" s="1"/>
  <c r="W112" i="1" s="1"/>
  <c r="X112" i="1" s="1"/>
  <c r="Q112" i="1"/>
  <c r="P112" i="1"/>
  <c r="V111" i="1"/>
  <c r="U111" i="1"/>
  <c r="Q111" i="1"/>
  <c r="S111" i="1" s="1"/>
  <c r="T111" i="1" s="1"/>
  <c r="W111" i="1" s="1"/>
  <c r="X111" i="1" s="1"/>
  <c r="P111" i="1"/>
  <c r="V110" i="1"/>
  <c r="U110" i="1"/>
  <c r="P110" i="1"/>
  <c r="Q110" i="1" s="1"/>
  <c r="S110" i="1" s="1"/>
  <c r="T110" i="1" s="1"/>
  <c r="W110" i="1" s="1"/>
  <c r="X110" i="1" s="1"/>
  <c r="U109" i="1"/>
  <c r="V109" i="1" s="1"/>
  <c r="S109" i="1"/>
  <c r="T109" i="1" s="1"/>
  <c r="W109" i="1" s="1"/>
  <c r="X109" i="1" s="1"/>
  <c r="Q109" i="1"/>
  <c r="P109" i="1"/>
  <c r="V108" i="1"/>
  <c r="U108" i="1"/>
  <c r="S108" i="1"/>
  <c r="T108" i="1" s="1"/>
  <c r="W108" i="1" s="1"/>
  <c r="X108" i="1" s="1"/>
  <c r="Q108" i="1"/>
  <c r="P108" i="1"/>
  <c r="V107" i="1"/>
  <c r="U107" i="1"/>
  <c r="P107" i="1"/>
  <c r="Q107" i="1" s="1"/>
  <c r="S107" i="1" s="1"/>
  <c r="T107" i="1" s="1"/>
  <c r="W107" i="1" s="1"/>
  <c r="X107" i="1" s="1"/>
  <c r="U106" i="1"/>
  <c r="V106" i="1" s="1"/>
  <c r="S106" i="1"/>
  <c r="T106" i="1" s="1"/>
  <c r="W106" i="1" s="1"/>
  <c r="X106" i="1" s="1"/>
  <c r="Q106" i="1"/>
  <c r="P106" i="1"/>
  <c r="V105" i="1"/>
  <c r="U105" i="1"/>
  <c r="Q105" i="1"/>
  <c r="S105" i="1" s="1"/>
  <c r="T105" i="1" s="1"/>
  <c r="W105" i="1" s="1"/>
  <c r="X105" i="1" s="1"/>
  <c r="P105" i="1"/>
  <c r="V104" i="1"/>
  <c r="U104" i="1"/>
  <c r="P104" i="1"/>
  <c r="Q104" i="1" s="1"/>
  <c r="S104" i="1" s="1"/>
  <c r="T104" i="1" s="1"/>
  <c r="U103" i="1"/>
  <c r="V103" i="1" s="1"/>
  <c r="S103" i="1"/>
  <c r="T103" i="1" s="1"/>
  <c r="Q103" i="1"/>
  <c r="P103" i="1"/>
  <c r="W102" i="1"/>
  <c r="X102" i="1" s="1"/>
  <c r="V102" i="1"/>
  <c r="U102" i="1"/>
  <c r="Q102" i="1"/>
  <c r="S102" i="1" s="1"/>
  <c r="T102" i="1" s="1"/>
  <c r="P102" i="1"/>
  <c r="V101" i="1"/>
  <c r="U101" i="1"/>
  <c r="P101" i="1"/>
  <c r="Q101" i="1" s="1"/>
  <c r="S101" i="1" s="1"/>
  <c r="T101" i="1" s="1"/>
  <c r="W101" i="1" s="1"/>
  <c r="X101" i="1" s="1"/>
  <c r="U100" i="1"/>
  <c r="V100" i="1" s="1"/>
  <c r="S100" i="1"/>
  <c r="T100" i="1" s="1"/>
  <c r="Q100" i="1"/>
  <c r="P100" i="1"/>
  <c r="V99" i="1"/>
  <c r="U99" i="1"/>
  <c r="S99" i="1"/>
  <c r="T99" i="1" s="1"/>
  <c r="W99" i="1" s="1"/>
  <c r="X99" i="1" s="1"/>
  <c r="Q99" i="1"/>
  <c r="P99" i="1"/>
  <c r="V98" i="1"/>
  <c r="U98" i="1"/>
  <c r="P98" i="1"/>
  <c r="Q98" i="1" s="1"/>
  <c r="S98" i="1" s="1"/>
  <c r="T98" i="1" s="1"/>
  <c r="W98" i="1" s="1"/>
  <c r="X98" i="1" s="1"/>
  <c r="U97" i="1"/>
  <c r="V97" i="1" s="1"/>
  <c r="W97" i="1" s="1"/>
  <c r="X97" i="1" s="1"/>
  <c r="S97" i="1"/>
  <c r="T97" i="1" s="1"/>
  <c r="Q97" i="1"/>
  <c r="P97" i="1"/>
  <c r="V96" i="1"/>
  <c r="U96" i="1"/>
  <c r="Q96" i="1"/>
  <c r="S96" i="1" s="1"/>
  <c r="T96" i="1" s="1"/>
  <c r="W96" i="1" s="1"/>
  <c r="X96" i="1" s="1"/>
  <c r="P96" i="1"/>
  <c r="V95" i="1"/>
  <c r="U95" i="1"/>
  <c r="S95" i="1"/>
  <c r="T95" i="1" s="1"/>
  <c r="W95" i="1" s="1"/>
  <c r="X95" i="1" s="1"/>
  <c r="Q95" i="1"/>
  <c r="V94" i="1"/>
  <c r="U94" i="1"/>
  <c r="Q94" i="1"/>
  <c r="S94" i="1" s="1"/>
  <c r="T94" i="1" s="1"/>
  <c r="W94" i="1" s="1"/>
  <c r="X94" i="1" s="1"/>
  <c r="P94" i="1"/>
  <c r="U93" i="1"/>
  <c r="V93" i="1" s="1"/>
  <c r="P93" i="1"/>
  <c r="Q93" i="1" s="1"/>
  <c r="S93" i="1" s="1"/>
  <c r="T93" i="1" s="1"/>
  <c r="X92" i="1"/>
  <c r="V92" i="1"/>
  <c r="U92" i="1"/>
  <c r="Q92" i="1"/>
  <c r="S92" i="1" s="1"/>
  <c r="T92" i="1" s="1"/>
  <c r="W92" i="1" s="1"/>
  <c r="U91" i="1"/>
  <c r="V91" i="1" s="1"/>
  <c r="W91" i="1" s="1"/>
  <c r="X91" i="1" s="1"/>
  <c r="T91" i="1"/>
  <c r="S91" i="1"/>
  <c r="P91" i="1"/>
  <c r="Q91" i="1" s="1"/>
  <c r="U90" i="1"/>
  <c r="V90" i="1" s="1"/>
  <c r="P90" i="1"/>
  <c r="Q90" i="1" s="1"/>
  <c r="S90" i="1" s="1"/>
  <c r="T90" i="1" s="1"/>
  <c r="U89" i="1"/>
  <c r="V89" i="1" s="1"/>
  <c r="P89" i="1"/>
  <c r="Q89" i="1" s="1"/>
  <c r="S89" i="1" s="1"/>
  <c r="T89" i="1" s="1"/>
  <c r="V88" i="1"/>
  <c r="U88" i="1"/>
  <c r="P88" i="1"/>
  <c r="Q88" i="1" s="1"/>
  <c r="S88" i="1" s="1"/>
  <c r="T88" i="1" s="1"/>
  <c r="W88" i="1" s="1"/>
  <c r="X88" i="1" s="1"/>
  <c r="U87" i="1"/>
  <c r="V87" i="1" s="1"/>
  <c r="T87" i="1"/>
  <c r="W87" i="1" s="1"/>
  <c r="X87" i="1" s="1"/>
  <c r="Q87" i="1"/>
  <c r="S87" i="1" s="1"/>
  <c r="P87" i="1"/>
  <c r="W86" i="1"/>
  <c r="X86" i="1" s="1"/>
  <c r="U86" i="1"/>
  <c r="V86" i="1" s="1"/>
  <c r="P86" i="1"/>
  <c r="Q86" i="1" s="1"/>
  <c r="S86" i="1" s="1"/>
  <c r="T86" i="1" s="1"/>
  <c r="U85" i="1"/>
  <c r="V85" i="1" s="1"/>
  <c r="S85" i="1"/>
  <c r="T85" i="1" s="1"/>
  <c r="P85" i="1"/>
  <c r="Q85" i="1" s="1"/>
  <c r="U84" i="1"/>
  <c r="V84" i="1" s="1"/>
  <c r="P84" i="1"/>
  <c r="Q84" i="1" s="1"/>
  <c r="S84" i="1" s="1"/>
  <c r="T84" i="1" s="1"/>
  <c r="U83" i="1"/>
  <c r="V83" i="1" s="1"/>
  <c r="P83" i="1"/>
  <c r="Q83" i="1" s="1"/>
  <c r="S83" i="1" s="1"/>
  <c r="T83" i="1" s="1"/>
  <c r="V82" i="1"/>
  <c r="U82" i="1"/>
  <c r="P82" i="1"/>
  <c r="Q82" i="1" s="1"/>
  <c r="S82" i="1" s="1"/>
  <c r="T82" i="1" s="1"/>
  <c r="W82" i="1" s="1"/>
  <c r="X82" i="1" s="1"/>
  <c r="U81" i="1"/>
  <c r="V81" i="1" s="1"/>
  <c r="T81" i="1"/>
  <c r="W81" i="1" s="1"/>
  <c r="X81" i="1" s="1"/>
  <c r="Q81" i="1"/>
  <c r="S81" i="1" s="1"/>
  <c r="P81" i="1"/>
  <c r="U80" i="1"/>
  <c r="V80" i="1" s="1"/>
  <c r="P80" i="1"/>
  <c r="Q80" i="1" s="1"/>
  <c r="S80" i="1" s="1"/>
  <c r="T80" i="1" s="1"/>
  <c r="W80" i="1" s="1"/>
  <c r="X80" i="1" s="1"/>
  <c r="U79" i="1"/>
  <c r="V79" i="1" s="1"/>
  <c r="S79" i="1"/>
  <c r="T79" i="1" s="1"/>
  <c r="W79" i="1" s="1"/>
  <c r="X79" i="1" s="1"/>
  <c r="P79" i="1"/>
  <c r="Q79" i="1" s="1"/>
  <c r="U78" i="1"/>
  <c r="V78" i="1" s="1"/>
  <c r="P78" i="1"/>
  <c r="Q78" i="1" s="1"/>
  <c r="S78" i="1" s="1"/>
  <c r="T78" i="1" s="1"/>
  <c r="U77" i="1"/>
  <c r="V77" i="1" s="1"/>
  <c r="P77" i="1"/>
  <c r="Q77" i="1" s="1"/>
  <c r="S77" i="1" s="1"/>
  <c r="T77" i="1" s="1"/>
  <c r="V76" i="1"/>
  <c r="U76" i="1"/>
  <c r="P76" i="1"/>
  <c r="Q76" i="1" s="1"/>
  <c r="S76" i="1" s="1"/>
  <c r="T76" i="1" s="1"/>
  <c r="W76" i="1" s="1"/>
  <c r="X76" i="1" s="1"/>
  <c r="U75" i="1"/>
  <c r="V75" i="1" s="1"/>
  <c r="T75" i="1"/>
  <c r="W75" i="1" s="1"/>
  <c r="X75" i="1" s="1"/>
  <c r="Q75" i="1"/>
  <c r="S75" i="1" s="1"/>
  <c r="P75" i="1"/>
  <c r="U74" i="1"/>
  <c r="V74" i="1" s="1"/>
  <c r="P74" i="1"/>
  <c r="Q74" i="1" s="1"/>
  <c r="S74" i="1" s="1"/>
  <c r="T74" i="1" s="1"/>
  <c r="W74" i="1" s="1"/>
  <c r="X74" i="1" s="1"/>
  <c r="U73" i="1"/>
  <c r="V73" i="1" s="1"/>
  <c r="P73" i="1"/>
  <c r="Q73" i="1" s="1"/>
  <c r="S73" i="1" s="1"/>
  <c r="T73" i="1" s="1"/>
  <c r="U72" i="1"/>
  <c r="V72" i="1" s="1"/>
  <c r="Q72" i="1"/>
  <c r="S72" i="1" s="1"/>
  <c r="T72" i="1" s="1"/>
  <c r="W72" i="1" s="1"/>
  <c r="X72" i="1" s="1"/>
  <c r="P72" i="1"/>
  <c r="U71" i="1"/>
  <c r="V71" i="1" s="1"/>
  <c r="W71" i="1" s="1"/>
  <c r="X71" i="1" s="1"/>
  <c r="P71" i="1"/>
  <c r="Q71" i="1" s="1"/>
  <c r="S71" i="1" s="1"/>
  <c r="T71" i="1" s="1"/>
  <c r="U70" i="1"/>
  <c r="V70" i="1" s="1"/>
  <c r="T70" i="1"/>
  <c r="W70" i="1" s="1"/>
  <c r="X70" i="1" s="1"/>
  <c r="P70" i="1"/>
  <c r="Q70" i="1" s="1"/>
  <c r="S70" i="1" s="1"/>
  <c r="U69" i="1"/>
  <c r="V69" i="1" s="1"/>
  <c r="Q69" i="1"/>
  <c r="S69" i="1" s="1"/>
  <c r="T69" i="1" s="1"/>
  <c r="W69" i="1" s="1"/>
  <c r="X69" i="1" s="1"/>
  <c r="P69" i="1"/>
  <c r="V68" i="1"/>
  <c r="U68" i="1"/>
  <c r="P68" i="1"/>
  <c r="Q68" i="1" s="1"/>
  <c r="S68" i="1" s="1"/>
  <c r="T68" i="1" s="1"/>
  <c r="W68" i="1" s="1"/>
  <c r="X68" i="1" s="1"/>
  <c r="U67" i="1"/>
  <c r="V67" i="1" s="1"/>
  <c r="P67" i="1"/>
  <c r="Q67" i="1" s="1"/>
  <c r="S67" i="1" s="1"/>
  <c r="T67" i="1" s="1"/>
  <c r="W67" i="1" s="1"/>
  <c r="X67" i="1" s="1"/>
  <c r="U66" i="1"/>
  <c r="V66" i="1" s="1"/>
  <c r="P66" i="1"/>
  <c r="Q66" i="1" s="1"/>
  <c r="S66" i="1" s="1"/>
  <c r="T66" i="1" s="1"/>
  <c r="W66" i="1" s="1"/>
  <c r="X66" i="1" s="1"/>
  <c r="V65" i="1"/>
  <c r="U65" i="1"/>
  <c r="P65" i="1"/>
  <c r="Q65" i="1" s="1"/>
  <c r="S65" i="1" s="1"/>
  <c r="T65" i="1" s="1"/>
  <c r="W65" i="1" s="1"/>
  <c r="X65" i="1" s="1"/>
  <c r="U64" i="1"/>
  <c r="V64" i="1" s="1"/>
  <c r="S64" i="1"/>
  <c r="T64" i="1" s="1"/>
  <c r="W64" i="1" s="1"/>
  <c r="X64" i="1" s="1"/>
  <c r="P64" i="1"/>
  <c r="Q64" i="1" s="1"/>
  <c r="U63" i="1"/>
  <c r="V63" i="1" s="1"/>
  <c r="Q63" i="1"/>
  <c r="S63" i="1" s="1"/>
  <c r="T63" i="1" s="1"/>
  <c r="W63" i="1" s="1"/>
  <c r="X63" i="1" s="1"/>
  <c r="P63" i="1"/>
  <c r="U62" i="1"/>
  <c r="V62" i="1" s="1"/>
  <c r="P62" i="1"/>
  <c r="Q62" i="1" s="1"/>
  <c r="S62" i="1" s="1"/>
  <c r="T62" i="1" s="1"/>
  <c r="W62" i="1" s="1"/>
  <c r="X62" i="1" s="1"/>
  <c r="U61" i="1"/>
  <c r="V61" i="1" s="1"/>
  <c r="T61" i="1"/>
  <c r="W61" i="1" s="1"/>
  <c r="X61" i="1" s="1"/>
  <c r="S61" i="1"/>
  <c r="P61" i="1"/>
  <c r="Q61" i="1" s="1"/>
  <c r="U60" i="1"/>
  <c r="V60" i="1" s="1"/>
  <c r="P60" i="1"/>
  <c r="Q60" i="1" s="1"/>
  <c r="S60" i="1" s="1"/>
  <c r="T60" i="1" s="1"/>
  <c r="W60" i="1" s="1"/>
  <c r="X60" i="1" s="1"/>
  <c r="U59" i="1"/>
  <c r="V59" i="1" s="1"/>
  <c r="P59" i="1"/>
  <c r="Q59" i="1" s="1"/>
  <c r="S59" i="1" s="1"/>
  <c r="T59" i="1" s="1"/>
  <c r="U58" i="1"/>
  <c r="V58" i="1" s="1"/>
  <c r="T58" i="1"/>
  <c r="W58" i="1" s="1"/>
  <c r="X58" i="1" s="1"/>
  <c r="S58" i="1"/>
  <c r="P58" i="1"/>
  <c r="Q58" i="1" s="1"/>
  <c r="U57" i="1"/>
  <c r="V57" i="1" s="1"/>
  <c r="S57" i="1"/>
  <c r="T57" i="1" s="1"/>
  <c r="Q57" i="1"/>
  <c r="V56" i="1"/>
  <c r="U56" i="1"/>
  <c r="T56" i="1"/>
  <c r="W56" i="1" s="1"/>
  <c r="X56" i="1" s="1"/>
  <c r="S56" i="1"/>
  <c r="Q56" i="1"/>
  <c r="P56" i="1"/>
  <c r="V55" i="1"/>
  <c r="U55" i="1"/>
  <c r="Q55" i="1"/>
  <c r="S55" i="1" s="1"/>
  <c r="T55" i="1" s="1"/>
  <c r="W55" i="1" s="1"/>
  <c r="X55" i="1" s="1"/>
  <c r="P55" i="1"/>
  <c r="V54" i="1"/>
  <c r="U54" i="1"/>
  <c r="Q54" i="1"/>
  <c r="S54" i="1" s="1"/>
  <c r="T54" i="1" s="1"/>
  <c r="W54" i="1" s="1"/>
  <c r="X54" i="1" s="1"/>
  <c r="U53" i="1"/>
  <c r="V53" i="1" s="1"/>
  <c r="S53" i="1"/>
  <c r="T53" i="1" s="1"/>
  <c r="W53" i="1" s="1"/>
  <c r="X53" i="1" s="1"/>
  <c r="Q53" i="1"/>
  <c r="P53" i="1"/>
  <c r="V52" i="1"/>
  <c r="U52" i="1"/>
  <c r="T52" i="1"/>
  <c r="W52" i="1" s="1"/>
  <c r="X52" i="1" s="1"/>
  <c r="Q52" i="1"/>
  <c r="S52" i="1" s="1"/>
  <c r="P52" i="1"/>
  <c r="X51" i="1"/>
  <c r="W51" i="1"/>
  <c r="V51" i="1"/>
  <c r="U51" i="1"/>
  <c r="Q51" i="1"/>
  <c r="S51" i="1" s="1"/>
  <c r="T51" i="1" s="1"/>
  <c r="V50" i="1"/>
  <c r="U50" i="1"/>
  <c r="Q50" i="1"/>
  <c r="S50" i="1" s="1"/>
  <c r="T50" i="1" s="1"/>
  <c r="W50" i="1" s="1"/>
  <c r="X50" i="1" s="1"/>
  <c r="P50" i="1"/>
  <c r="V49" i="1"/>
  <c r="U49" i="1"/>
  <c r="S49" i="1"/>
  <c r="T49" i="1" s="1"/>
  <c r="Q49" i="1"/>
  <c r="P49" i="1"/>
  <c r="V48" i="1"/>
  <c r="U48" i="1"/>
  <c r="Q48" i="1"/>
  <c r="S48" i="1" s="1"/>
  <c r="T48" i="1" s="1"/>
  <c r="W48" i="1" s="1"/>
  <c r="X48" i="1" s="1"/>
  <c r="U47" i="1"/>
  <c r="V47" i="1" s="1"/>
  <c r="T47" i="1"/>
  <c r="W47" i="1" s="1"/>
  <c r="X47" i="1" s="1"/>
  <c r="S47" i="1"/>
  <c r="P47" i="1"/>
  <c r="Q47" i="1" s="1"/>
  <c r="U46" i="1"/>
  <c r="V46" i="1" s="1"/>
  <c r="Q46" i="1"/>
  <c r="S46" i="1" s="1"/>
  <c r="T46" i="1" s="1"/>
  <c r="W46" i="1" s="1"/>
  <c r="X46" i="1" s="1"/>
  <c r="P46" i="1"/>
  <c r="V45" i="1"/>
  <c r="U45" i="1"/>
  <c r="T45" i="1"/>
  <c r="W45" i="1" s="1"/>
  <c r="X45" i="1" s="1"/>
  <c r="S45" i="1"/>
  <c r="Q45" i="1"/>
  <c r="U44" i="1"/>
  <c r="V44" i="1" s="1"/>
  <c r="P44" i="1"/>
  <c r="Q44" i="1" s="1"/>
  <c r="S44" i="1" s="1"/>
  <c r="T44" i="1" s="1"/>
  <c r="V43" i="1"/>
  <c r="U43" i="1"/>
  <c r="Q43" i="1"/>
  <c r="S43" i="1" s="1"/>
  <c r="T43" i="1" s="1"/>
  <c r="W43" i="1" s="1"/>
  <c r="X43" i="1" s="1"/>
  <c r="P43" i="1"/>
  <c r="U42" i="1"/>
  <c r="V42" i="1" s="1"/>
  <c r="T42" i="1"/>
  <c r="W42" i="1" s="1"/>
  <c r="X42" i="1" s="1"/>
  <c r="S42" i="1"/>
  <c r="Q42" i="1"/>
  <c r="U41" i="1"/>
  <c r="V41" i="1" s="1"/>
  <c r="S41" i="1"/>
  <c r="T41" i="1" s="1"/>
  <c r="W41" i="1" s="1"/>
  <c r="X41" i="1" s="1"/>
  <c r="Q41" i="1"/>
  <c r="V40" i="1"/>
  <c r="U40" i="1"/>
  <c r="P40" i="1"/>
  <c r="Q40" i="1" s="1"/>
  <c r="S40" i="1" s="1"/>
  <c r="T40" i="1" s="1"/>
  <c r="V39" i="1"/>
  <c r="U39" i="1"/>
  <c r="P39" i="1"/>
  <c r="Q39" i="1" s="1"/>
  <c r="S39" i="1" s="1"/>
  <c r="T39" i="1" s="1"/>
  <c r="W39" i="1" s="1"/>
  <c r="X39" i="1" s="1"/>
  <c r="U38" i="1"/>
  <c r="V38" i="1" s="1"/>
  <c r="P38" i="1"/>
  <c r="Q38" i="1" s="1"/>
  <c r="S38" i="1" s="1"/>
  <c r="T38" i="1" s="1"/>
  <c r="W38" i="1" s="1"/>
  <c r="X38" i="1" s="1"/>
  <c r="U37" i="1"/>
  <c r="V37" i="1" s="1"/>
  <c r="W37" i="1" s="1"/>
  <c r="X37" i="1" s="1"/>
  <c r="P37" i="1"/>
  <c r="Q37" i="1" s="1"/>
  <c r="S37" i="1" s="1"/>
  <c r="T37" i="1" s="1"/>
  <c r="U36" i="1"/>
  <c r="V36" i="1" s="1"/>
  <c r="Q36" i="1"/>
  <c r="S36" i="1" s="1"/>
  <c r="T36" i="1" s="1"/>
  <c r="W36" i="1" s="1"/>
  <c r="X36" i="1" s="1"/>
  <c r="U35" i="1"/>
  <c r="V35" i="1" s="1"/>
  <c r="T35" i="1"/>
  <c r="P35" i="1"/>
  <c r="Q35" i="1" s="1"/>
  <c r="S35" i="1" s="1"/>
  <c r="V34" i="1"/>
  <c r="U34" i="1"/>
  <c r="T34" i="1"/>
  <c r="P34" i="1"/>
  <c r="Q34" i="1" s="1"/>
  <c r="S34" i="1" s="1"/>
  <c r="V33" i="1"/>
  <c r="U33" i="1"/>
  <c r="S33" i="1"/>
  <c r="T33" i="1" s="1"/>
  <c r="W33" i="1" s="1"/>
  <c r="X33" i="1" s="1"/>
  <c r="Q33" i="1"/>
  <c r="V32" i="1"/>
  <c r="U32" i="1"/>
  <c r="S32" i="1"/>
  <c r="T32" i="1" s="1"/>
  <c r="W32" i="1" s="1"/>
  <c r="X32" i="1" s="1"/>
  <c r="Q32" i="1"/>
  <c r="U31" i="1"/>
  <c r="V31" i="1" s="1"/>
  <c r="Q31" i="1"/>
  <c r="S31" i="1" s="1"/>
  <c r="T31" i="1" s="1"/>
  <c r="W31" i="1" s="1"/>
  <c r="X31" i="1" s="1"/>
  <c r="P31" i="1"/>
  <c r="U30" i="1"/>
  <c r="V30" i="1" s="1"/>
  <c r="S30" i="1"/>
  <c r="T30" i="1" s="1"/>
  <c r="W30" i="1" s="1"/>
  <c r="X30" i="1" s="1"/>
  <c r="Q30" i="1"/>
  <c r="V29" i="1"/>
  <c r="U29" i="1"/>
  <c r="Q29" i="1"/>
  <c r="S29" i="1" s="1"/>
  <c r="T29" i="1" s="1"/>
  <c r="W29" i="1" s="1"/>
  <c r="X29" i="1" s="1"/>
  <c r="V28" i="1"/>
  <c r="U28" i="1"/>
  <c r="P28" i="1"/>
  <c r="Q28" i="1" s="1"/>
  <c r="S28" i="1" s="1"/>
  <c r="T28" i="1" s="1"/>
  <c r="W28" i="1" s="1"/>
  <c r="X28" i="1" s="1"/>
  <c r="U27" i="1"/>
  <c r="V27" i="1" s="1"/>
  <c r="S27" i="1"/>
  <c r="T27" i="1" s="1"/>
  <c r="W27" i="1" s="1"/>
  <c r="X27" i="1" s="1"/>
  <c r="Q27" i="1"/>
  <c r="V26" i="1"/>
  <c r="U26" i="1"/>
  <c r="T26" i="1"/>
  <c r="W26" i="1" s="1"/>
  <c r="X26" i="1" s="1"/>
  <c r="S26" i="1"/>
  <c r="Q26" i="1"/>
  <c r="V25" i="1"/>
  <c r="U25" i="1"/>
  <c r="P25" i="1"/>
  <c r="Q25" i="1" s="1"/>
  <c r="S25" i="1" s="1"/>
  <c r="T25" i="1" s="1"/>
  <c r="W25" i="1" s="1"/>
  <c r="X25" i="1" s="1"/>
  <c r="V24" i="1"/>
  <c r="U24" i="1"/>
  <c r="Q24" i="1"/>
  <c r="S24" i="1" s="1"/>
  <c r="T24" i="1" s="1"/>
  <c r="W24" i="1" s="1"/>
  <c r="X24" i="1" s="1"/>
  <c r="V23" i="1"/>
  <c r="U23" i="1"/>
  <c r="S23" i="1"/>
  <c r="T23" i="1" s="1"/>
  <c r="W23" i="1" s="1"/>
  <c r="X23" i="1" s="1"/>
  <c r="Q23" i="1"/>
  <c r="U22" i="1"/>
  <c r="V22" i="1" s="1"/>
  <c r="S22" i="1"/>
  <c r="T22" i="1" s="1"/>
  <c r="W22" i="1" s="1"/>
  <c r="X22" i="1" s="1"/>
  <c r="Q22" i="1"/>
  <c r="V21" i="1"/>
  <c r="U21" i="1"/>
  <c r="T21" i="1"/>
  <c r="W21" i="1" s="1"/>
  <c r="X21" i="1" s="1"/>
  <c r="S21" i="1"/>
  <c r="Q21" i="1"/>
  <c r="P21" i="1"/>
  <c r="U20" i="1"/>
  <c r="V20" i="1" s="1"/>
  <c r="P20" i="1"/>
  <c r="Q20" i="1" s="1"/>
  <c r="S20" i="1" s="1"/>
  <c r="T20" i="1" s="1"/>
  <c r="W20" i="1" s="1"/>
  <c r="X20" i="1" s="1"/>
  <c r="W19" i="1"/>
  <c r="X19" i="1" s="1"/>
  <c r="V19" i="1"/>
  <c r="U19" i="1"/>
  <c r="T19" i="1"/>
  <c r="Q19" i="1"/>
  <c r="S19" i="1" s="1"/>
  <c r="P19" i="1"/>
  <c r="V18" i="1"/>
  <c r="U18" i="1"/>
  <c r="T18" i="1"/>
  <c r="W18" i="1" s="1"/>
  <c r="X18" i="1" s="1"/>
  <c r="S18" i="1"/>
  <c r="Q18" i="1"/>
  <c r="P18" i="1"/>
  <c r="V17" i="1"/>
  <c r="U17" i="1"/>
  <c r="P17" i="1"/>
  <c r="Q17" i="1" s="1"/>
  <c r="S17" i="1" s="1"/>
  <c r="T17" i="1" s="1"/>
  <c r="W17" i="1" s="1"/>
  <c r="X17" i="1" s="1"/>
  <c r="V16" i="1"/>
  <c r="U16" i="1"/>
  <c r="Q16" i="1"/>
  <c r="S16" i="1" s="1"/>
  <c r="T16" i="1" s="1"/>
  <c r="W16" i="1" s="1"/>
  <c r="X16" i="1" s="1"/>
  <c r="U15" i="1"/>
  <c r="V15" i="1" s="1"/>
  <c r="S15" i="1"/>
  <c r="T15" i="1" s="1"/>
  <c r="Q15" i="1"/>
  <c r="V14" i="1"/>
  <c r="U14" i="1"/>
  <c r="P14" i="1"/>
  <c r="Q14" i="1" s="1"/>
  <c r="S14" i="1" s="1"/>
  <c r="T14" i="1" s="1"/>
  <c r="W14" i="1" s="1"/>
  <c r="X14" i="1" s="1"/>
  <c r="U13" i="1"/>
  <c r="V13" i="1" s="1"/>
  <c r="P13" i="1"/>
  <c r="Q13" i="1" s="1"/>
  <c r="S13" i="1" s="1"/>
  <c r="T13" i="1" s="1"/>
  <c r="W13" i="1" s="1"/>
  <c r="X13" i="1" s="1"/>
  <c r="V12" i="1"/>
  <c r="U12" i="1"/>
  <c r="S12" i="1"/>
  <c r="T12" i="1" s="1"/>
  <c r="W12" i="1" s="1"/>
  <c r="X12" i="1" s="1"/>
  <c r="Q12" i="1"/>
  <c r="P12" i="1"/>
  <c r="U11" i="1"/>
  <c r="V11" i="1" s="1"/>
  <c r="S11" i="1"/>
  <c r="T11" i="1" s="1"/>
  <c r="W11" i="1" s="1"/>
  <c r="X11" i="1" s="1"/>
  <c r="Q11" i="1"/>
  <c r="U10" i="1"/>
  <c r="V10" i="1" s="1"/>
  <c r="P10" i="1"/>
  <c r="Q10" i="1" s="1"/>
  <c r="S10" i="1" s="1"/>
  <c r="T10" i="1" s="1"/>
  <c r="W10" i="1" s="1"/>
  <c r="X10" i="1" s="1"/>
  <c r="U9" i="1"/>
  <c r="V9" i="1" s="1"/>
  <c r="P9" i="1"/>
  <c r="Q9" i="1" s="1"/>
  <c r="S9" i="1" s="1"/>
  <c r="T9" i="1" s="1"/>
  <c r="W9" i="1" s="1"/>
  <c r="X9" i="1" s="1"/>
  <c r="U8" i="1"/>
  <c r="V8" i="1" s="1"/>
  <c r="Q8" i="1"/>
  <c r="S8" i="1" s="1"/>
  <c r="T8" i="1" s="1"/>
  <c r="W8" i="1" s="1"/>
  <c r="X8" i="1" s="1"/>
  <c r="P8" i="1"/>
  <c r="V7" i="1"/>
  <c r="U7" i="1"/>
  <c r="T7" i="1"/>
  <c r="W7" i="1" s="1"/>
  <c r="X7" i="1" s="1"/>
  <c r="S7" i="1"/>
  <c r="Q7" i="1"/>
  <c r="U6" i="1"/>
  <c r="V6" i="1" s="1"/>
  <c r="P6" i="1"/>
  <c r="Q6" i="1" s="1"/>
  <c r="S6" i="1" s="1"/>
  <c r="T6" i="1" s="1"/>
  <c r="W6" i="1" s="1"/>
  <c r="X6" i="1" s="1"/>
  <c r="V5" i="1"/>
  <c r="U5" i="1"/>
  <c r="S5" i="1"/>
  <c r="T5" i="1" s="1"/>
  <c r="W5" i="1" s="1"/>
  <c r="X5" i="1" s="1"/>
  <c r="Q5" i="1"/>
  <c r="V4" i="1"/>
  <c r="U4" i="1"/>
  <c r="Q4" i="1"/>
  <c r="S4" i="1" s="1"/>
  <c r="T4" i="1" s="1"/>
  <c r="W4" i="1" s="1"/>
  <c r="X4" i="1" s="1"/>
  <c r="P4" i="1"/>
  <c r="V3" i="1"/>
  <c r="U3" i="1"/>
  <c r="Q3" i="1"/>
  <c r="S3" i="1" s="1"/>
  <c r="T3" i="1" s="1"/>
  <c r="W3" i="1" s="1"/>
  <c r="X3" i="1" s="1"/>
  <c r="P3" i="1"/>
  <c r="W15" i="1" l="1"/>
  <c r="X15" i="1" s="1"/>
  <c r="X255" i="1" s="1"/>
  <c r="W44" i="1"/>
  <c r="X44" i="1" s="1"/>
  <c r="W35" i="1"/>
  <c r="X35" i="1" s="1"/>
  <c r="W77" i="1"/>
  <c r="X77" i="1" s="1"/>
  <c r="W89" i="1"/>
  <c r="X89" i="1" s="1"/>
  <c r="W93" i="1"/>
  <c r="X93" i="1" s="1"/>
  <c r="W177" i="1"/>
  <c r="X177" i="1" s="1"/>
  <c r="W78" i="1"/>
  <c r="X78" i="1" s="1"/>
  <c r="W90" i="1"/>
  <c r="X90" i="1" s="1"/>
  <c r="W115" i="1"/>
  <c r="X115" i="1" s="1"/>
  <c r="W118" i="1"/>
  <c r="X118" i="1" s="1"/>
  <c r="W153" i="1"/>
  <c r="X153" i="1" s="1"/>
  <c r="W161" i="1"/>
  <c r="X161" i="1" s="1"/>
  <c r="W59" i="1"/>
  <c r="X59" i="1" s="1"/>
  <c r="W100" i="1"/>
  <c r="X100" i="1" s="1"/>
  <c r="W103" i="1"/>
  <c r="X103" i="1" s="1"/>
  <c r="W122" i="1"/>
  <c r="X122" i="1" s="1"/>
  <c r="W154" i="1"/>
  <c r="X154" i="1" s="1"/>
  <c r="W158" i="1"/>
  <c r="X158" i="1" s="1"/>
  <c r="W169" i="1"/>
  <c r="X169" i="1" s="1"/>
  <c r="W83" i="1"/>
  <c r="X83" i="1" s="1"/>
  <c r="W104" i="1"/>
  <c r="X104" i="1" s="1"/>
  <c r="W151" i="1"/>
  <c r="X151" i="1" s="1"/>
  <c r="W159" i="1"/>
  <c r="X159" i="1" s="1"/>
  <c r="W34" i="1"/>
  <c r="X34" i="1" s="1"/>
  <c r="W163" i="1"/>
  <c r="X163" i="1" s="1"/>
  <c r="W167" i="1"/>
  <c r="X167" i="1" s="1"/>
  <c r="W57" i="1"/>
  <c r="X57" i="1" s="1"/>
  <c r="W84" i="1"/>
  <c r="X84" i="1" s="1"/>
  <c r="W173" i="1"/>
  <c r="X173" i="1" s="1"/>
  <c r="W40" i="1"/>
  <c r="X40" i="1" s="1"/>
  <c r="W49" i="1"/>
  <c r="X49" i="1" s="1"/>
  <c r="W73" i="1"/>
  <c r="X73" i="1" s="1"/>
  <c r="W85" i="1"/>
  <c r="X85" i="1" s="1"/>
  <c r="W144" i="1"/>
  <c r="X144" i="1" s="1"/>
  <c r="W222" i="1"/>
  <c r="X222" i="1" s="1"/>
  <c r="W246" i="1"/>
  <c r="X246" i="1" s="1"/>
  <c r="W207" i="1"/>
  <c r="X207" i="1" s="1"/>
  <c r="W226" i="1"/>
  <c r="X226" i="1" s="1"/>
  <c r="W234" i="1"/>
  <c r="X234" i="1" s="1"/>
  <c r="W223" i="1"/>
  <c r="X223" i="1" s="1"/>
  <c r="W243" i="1"/>
  <c r="X243" i="1" s="1"/>
  <c r="W133" i="1"/>
  <c r="X133" i="1" s="1"/>
  <c r="W210" i="1"/>
  <c r="X210" i="1" s="1"/>
  <c r="W239" i="1"/>
  <c r="X239" i="1" s="1"/>
  <c r="W248" i="1"/>
  <c r="X248" i="1" s="1"/>
  <c r="W252" i="1"/>
  <c r="X252" i="1" s="1"/>
  <c r="W121" i="1"/>
  <c r="X121" i="1" s="1"/>
  <c r="W197" i="1"/>
  <c r="X197" i="1" s="1"/>
  <c r="W200" i="1"/>
  <c r="X200" i="1" s="1"/>
  <c r="W203" i="1"/>
  <c r="X203" i="1" s="1"/>
  <c r="W220" i="1"/>
  <c r="X220" i="1" s="1"/>
  <c r="W182" i="1"/>
  <c r="X182" i="1" s="1"/>
  <c r="W224" i="1"/>
  <c r="X224" i="1" s="1"/>
  <c r="W162" i="1"/>
  <c r="X162" i="1" s="1"/>
  <c r="W245" i="1"/>
  <c r="X245" i="1" s="1"/>
  <c r="W221" i="1"/>
  <c r="X221" i="1" s="1"/>
  <c r="W204" i="1"/>
  <c r="X204" i="1" s="1"/>
  <c r="W237" i="1"/>
  <c r="X2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tc={78041822-1236-4B03-83AB-0AFA76D3DB56}</author>
    <author>tc={204407BE-990B-4DDA-9247-6DCCBE594B8D}</author>
    <author>tc={C28B93A2-236C-48D2-81E9-C9D40FDE8944}</author>
    <author>tc={D35D5030-C5DE-4FB5-A47A-8B185A4FBBC9}</author>
    <author>tc={5C3D79D1-357E-49DF-B478-FAB55788E600}</author>
    <author>tc={E6D7F7EB-7DEB-4CCC-90D0-10C934A76204}</author>
    <author>tc={FC2C09F7-E80B-4DE6-887D-CD66F6B243CF}</author>
    <author>tc={6715BFC2-C5FE-4561-B8DE-0413DDCB723E}</author>
    <author>tc={66313A50-8B15-47BB-AFE5-44BFF5BFE0E7}</author>
    <author>tc={5300FFCF-F6BC-44A7-8102-528D889AF4ED}</author>
    <author>tc={F2A7E9B0-398B-491A-8778-D75667710EFA}</author>
    <author>tc={A59CE0A5-591E-495F-8DCD-4D7BB57FB8F6}</author>
    <author>tc={67941CAF-25A5-4691-A8CB-28BE2C08DE35}</author>
    <author>tc={97DAB123-D30D-4248-B6FC-31E287D6DBD2}</author>
    <author>tc={0B173DC4-088E-4769-A8EC-80F9AF744899}</author>
    <author>tc={75E6F5B5-7082-41CE-8E5F-8F48036C0778}</author>
    <author>tc={500F3100-7BF5-4E32-8963-501572A18C0B}</author>
    <author>tc={969C861D-CCCF-40EC-A8C6-360A13D2A69B}</author>
    <author>tc={D0F6113B-5AF7-4754-BE6F-BAA72A2FF6E2}</author>
    <author>tc={A1AF5971-B9ED-477E-856A-FBEC214A0A8A}</author>
    <author>tc={D9FD160E-0FA0-4C93-A51A-6F3351598B21}</author>
    <author>tc={23822FD3-371B-424C-B08C-D245B37B48EB}</author>
    <author>tc={FC5278AB-D73F-4F7E-9088-0DB6649F3387}</author>
    <author>tc={9B39DDB5-B63B-475C-897D-244F47C4862C}</author>
    <author>tc={8AD9C9BA-43E8-4139-B432-FA982F2376AE}</author>
    <author>tc={5A39E854-0E32-4EA5-A6FC-6B97867DFF3A}</author>
    <author>tc={73A15973-D7A8-4C59-BE10-7710ACB971D0}</author>
    <author>tc={2D2636A6-9EDA-4A54-BE19-274B97BAB9F4}</author>
    <author>tc={4809A4F4-A9A2-4D1E-94D9-446E51895877}</author>
    <author>tc={3D454E67-A159-4959-8A17-74B43C617B6C}</author>
    <author>tc={6B46C2E1-621B-497D-AF5B-9372BC2C6E1E}</author>
  </authors>
  <commentList>
    <comment ref="V9" authorId="0" shapeId="0" xr:uid="{78041822-1236-4B03-83AB-0AFA76D3DB56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Underpayment now paid in full</t>
      </text>
    </comment>
    <comment ref="V22" authorId="1" shapeId="0" xr:uid="{204407BE-990B-4DDA-9247-6DCCBE594B8D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27" authorId="2" shapeId="0" xr:uid="{C28B93A2-236C-48D2-81E9-C9D40FDE8944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30" authorId="3" shapeId="0" xr:uid="{D35D5030-C5DE-4FB5-A47A-8B185A4FBBC9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41" authorId="4" shapeId="0" xr:uid="{5C3D79D1-357E-49DF-B478-FAB55788E600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95" authorId="5" shapeId="0" xr:uid="{E6D7F7EB-7DEB-4CCC-90D0-10C934A7620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28" authorId="6" shapeId="0" xr:uid="{FC2C09F7-E80B-4DE6-887D-CD66F6B243C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36" authorId="7" shapeId="0" xr:uid="{6715BFC2-C5FE-4561-B8DE-0413DDCB723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37" authorId="8" shapeId="0" xr:uid="{66313A50-8B15-47BB-AFE5-44BFF5BFE0E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47" authorId="9" shapeId="0" xr:uid="{5300FFCF-F6BC-44A7-8102-528D889AF4E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48" authorId="10" shapeId="0" xr:uid="{F2A7E9B0-398B-491A-8778-D75667710EF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50" authorId="11" shapeId="0" xr:uid="{A59CE0A5-591E-495F-8DCD-4D7BB57FB8F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53" authorId="12" shapeId="0" xr:uid="{67941CAF-25A5-4691-A8CB-28BE2C08DE3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55" authorId="13" shapeId="0" xr:uid="{97DAB123-D30D-4248-B6FC-31E287D6DBD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61" authorId="14" shapeId="0" xr:uid="{0B173DC4-088E-4769-A8EC-80F9AF74489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73" authorId="15" shapeId="0" xr:uid="{75E6F5B5-7082-41CE-8E5F-8F48036C077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77" authorId="16" shapeId="0" xr:uid="{500F3100-7BF5-4E32-8963-501572A18C0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79" authorId="17" shapeId="0" xr:uid="{969C861D-CCCF-40EC-A8C6-360A13D2A69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83" authorId="18" shapeId="0" xr:uid="{D0F6113B-5AF7-4754-BE6F-BAA72A2FF6E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88" authorId="19" shapeId="0" xr:uid="{A1AF5971-B9ED-477E-856A-FBEC214A0A8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92" authorId="20" shapeId="0" xr:uid="{D9FD160E-0FA0-4C93-A51A-6F3351598B2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196" authorId="21" shapeId="0" xr:uid="{23822FD3-371B-424C-B08C-D245B37B48E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03" authorId="22" shapeId="0" xr:uid="{FC5278AB-D73F-4F7E-9088-0DB6649F338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10" authorId="23" shapeId="0" xr:uid="{9B39DDB5-B63B-475C-897D-244F47C4862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11" authorId="24" shapeId="0" xr:uid="{8AD9C9BA-43E8-4139-B432-FA982F2376A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14" authorId="25" shapeId="0" xr:uid="{5A39E854-0E32-4EA5-A6FC-6B97867DFF3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27" authorId="26" shapeId="0" xr:uid="{73A15973-D7A8-4C59-BE10-7710ACB971D0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</t>
      </text>
    </comment>
    <comment ref="V233" authorId="27" shapeId="0" xr:uid="{2D2636A6-9EDA-4A54-BE19-274B97BAB9F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38" authorId="28" shapeId="0" xr:uid="{4809A4F4-A9A2-4D1E-94D9-446E5189587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42" authorId="29" shapeId="0" xr:uid="{3D454E67-A159-4959-8A17-74B43C617B6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  <comment ref="V250" authorId="30" shapeId="0" xr:uid="{6B46C2E1-621B-497D-AF5B-9372BC2C6E1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2024 Complete payment of overpayment
</t>
      </text>
    </comment>
  </commentList>
</comments>
</file>

<file path=xl/sharedStrings.xml><?xml version="1.0" encoding="utf-8"?>
<sst xmlns="http://schemas.openxmlformats.org/spreadsheetml/2006/main" count="5388" uniqueCount="1096">
  <si>
    <t>ELIGIBLE PRIMARY SCHOOL GRANT TRANCHE 1 2025</t>
  </si>
  <si>
    <t>No.</t>
  </si>
  <si>
    <t>School Number</t>
  </si>
  <si>
    <t>School Name</t>
  </si>
  <si>
    <t>Language</t>
  </si>
  <si>
    <t>Authority Name</t>
  </si>
  <si>
    <t>Authority Type Code</t>
  </si>
  <si>
    <t>Authority Type Description</t>
  </si>
  <si>
    <t>Island Name</t>
  </si>
  <si>
    <t>Province Name</t>
  </si>
  <si>
    <t>Bank Account No</t>
  </si>
  <si>
    <t>Bank Account Name</t>
  </si>
  <si>
    <t>School Type</t>
  </si>
  <si>
    <t>Shares Bank Account With Other School</t>
  </si>
  <si>
    <t>Registered to Offer</t>
  </si>
  <si>
    <t>Y1-6 2024 Enrolment Total</t>
  </si>
  <si>
    <t>No. of Students W/O Birth Registration Number</t>
  </si>
  <si>
    <t>Y1-6 Net Enrolment Total</t>
  </si>
  <si>
    <t>PS Grant Rate</t>
  </si>
  <si>
    <t>Total Grant PS 2025</t>
  </si>
  <si>
    <t>Tranche 1 PS 2025 (30%)</t>
  </si>
  <si>
    <t>Total Grant 2024</t>
  </si>
  <si>
    <t>2024 Overpayment PS</t>
  </si>
  <si>
    <t>Calculated Tranche 1 PS 2025 (30%)</t>
  </si>
  <si>
    <t>Net Tranche 1 PS 2025 (30%)</t>
  </si>
  <si>
    <t>Finance Report Approved Prev Year</t>
  </si>
  <si>
    <t>Sip Approved Prev Year</t>
  </si>
  <si>
    <t>Active School Council Prev Year</t>
  </si>
  <si>
    <t>Audit Approved Prev Year</t>
  </si>
  <si>
    <t>Enrollment Approved Prev Year</t>
  </si>
  <si>
    <t>National Curriculum Offered Prev Year</t>
  </si>
  <si>
    <t>Has Duplicate Enrolments Term 2 Prev Year</t>
  </si>
  <si>
    <t>Has Valid Birth Registration Data For All Students Prev Year</t>
  </si>
  <si>
    <t>GrantComments</t>
  </si>
  <si>
    <t>Bank Narration</t>
  </si>
  <si>
    <t>010106</t>
  </si>
  <si>
    <t>Losalava Primary</t>
  </si>
  <si>
    <t>ENG</t>
  </si>
  <si>
    <t>Anglican Church of Melanesia</t>
  </si>
  <si>
    <t>G</t>
  </si>
  <si>
    <t>Church (Government Assisted)</t>
  </si>
  <si>
    <t>Gaua</t>
  </si>
  <si>
    <t>Torba</t>
  </si>
  <si>
    <t>0084559001</t>
  </si>
  <si>
    <t>LOSOLAVA PRIMARY SCHOOL</t>
  </si>
  <si>
    <t>PS</t>
  </si>
  <si>
    <t>No</t>
  </si>
  <si>
    <t xml:space="preserve">1 2 3 4 5 6 </t>
  </si>
  <si>
    <t>Yes</t>
  </si>
  <si>
    <t>2025 PS Trance 1</t>
  </si>
  <si>
    <t>010113</t>
  </si>
  <si>
    <t>Sarantar Primary</t>
  </si>
  <si>
    <t>Torba PEB</t>
  </si>
  <si>
    <t>V</t>
  </si>
  <si>
    <t>Government of Vanuatu</t>
  </si>
  <si>
    <t>0084561001</t>
  </si>
  <si>
    <t>SARANTAR PRIMARY SCHOOL</t>
  </si>
  <si>
    <t>010411</t>
  </si>
  <si>
    <t>Sanlang Primary</t>
  </si>
  <si>
    <t>Vanua Lava</t>
  </si>
  <si>
    <t>0084569001</t>
  </si>
  <si>
    <t>SANLANG PRIMARY SCHOOL</t>
  </si>
  <si>
    <t xml:space="preserve">1 2 3 4 5 6 7 8 </t>
  </si>
  <si>
    <t>Had duplicate enrolments term 2 prev year</t>
  </si>
  <si>
    <t>010517</t>
  </si>
  <si>
    <t>Telhei Primary</t>
  </si>
  <si>
    <t>Mota Lava</t>
  </si>
  <si>
    <t>0084572001</t>
  </si>
  <si>
    <t>TELHEI PRIMARY SCHOOL</t>
  </si>
  <si>
    <t>010914</t>
  </si>
  <si>
    <t>Shelil Primary</t>
  </si>
  <si>
    <t>Ureparapara</t>
  </si>
  <si>
    <t>0084575001</t>
  </si>
  <si>
    <t>SHELIL PRIMARY SCHOOL</t>
  </si>
  <si>
    <t>010915</t>
  </si>
  <si>
    <t>Shem Rolley Primary</t>
  </si>
  <si>
    <t>0084576001</t>
  </si>
  <si>
    <t>SHEM ROLLEY PRIMARY SCHOOL</t>
  </si>
  <si>
    <t>011003</t>
  </si>
  <si>
    <t>Bagavegug Primary</t>
  </si>
  <si>
    <t>Toga</t>
  </si>
  <si>
    <t>0084577001</t>
  </si>
  <si>
    <t>BAKAVEGUG PRIMARY SCHOOL</t>
  </si>
  <si>
    <t>Has Unregistered Enrolments</t>
  </si>
  <si>
    <t>011110</t>
  </si>
  <si>
    <t>Robin Memorial Primary</t>
  </si>
  <si>
    <t>Loh</t>
  </si>
  <si>
    <t>0084578001</t>
  </si>
  <si>
    <t>ROBIN PRIMARY SCHOOL</t>
  </si>
  <si>
    <t>022101</t>
  </si>
  <si>
    <t>Alowaru Primary</t>
  </si>
  <si>
    <t>Sanma PEB</t>
  </si>
  <si>
    <t>Malo</t>
  </si>
  <si>
    <t>Sanma</t>
  </si>
  <si>
    <t>0084590001</t>
  </si>
  <si>
    <t>ALOWARU PRIMARY SCHOOL</t>
  </si>
  <si>
    <t>022102</t>
  </si>
  <si>
    <t>Amapelau/Mati Primary</t>
  </si>
  <si>
    <t>Seven Day Adventist</t>
  </si>
  <si>
    <t>0091201001</t>
  </si>
  <si>
    <t>AMAPELAO PRIMARY SCHOOL</t>
  </si>
  <si>
    <t>022204</t>
  </si>
  <si>
    <t>Balon Primary</t>
  </si>
  <si>
    <t>Santo</t>
  </si>
  <si>
    <t>0084597001</t>
  </si>
  <si>
    <t>BALON PRIMARY SCHOOL</t>
  </si>
  <si>
    <t>022106</t>
  </si>
  <si>
    <t>Banaviti Primary</t>
  </si>
  <si>
    <t>0084592001</t>
  </si>
  <si>
    <t>BANAVITI PRIMARY SCHOOL</t>
  </si>
  <si>
    <t>022205</t>
  </si>
  <si>
    <t>Banban Primary</t>
  </si>
  <si>
    <t>0084598001</t>
  </si>
  <si>
    <t>BANBAN PRIMARY SCHOOL</t>
  </si>
  <si>
    <t>022007</t>
  </si>
  <si>
    <t>Bernier Bay Primary</t>
  </si>
  <si>
    <t>Aore</t>
  </si>
  <si>
    <t>0084642001</t>
  </si>
  <si>
    <t>BERNIER BAY PRIMARY SCHOOL</t>
  </si>
  <si>
    <t>TLS37</t>
  </si>
  <si>
    <t>Bombua Primary</t>
  </si>
  <si>
    <t>0186772001</t>
  </si>
  <si>
    <t>BOMBUA LONDUA JUNIOR SECONDARY SCHOOL</t>
  </si>
  <si>
    <t>022209</t>
  </si>
  <si>
    <t>Butmas Primary</t>
  </si>
  <si>
    <t>FRE</t>
  </si>
  <si>
    <t>0084600001</t>
  </si>
  <si>
    <t>BUTMAS PRIMARY SCHOOL</t>
  </si>
  <si>
    <t>021711</t>
  </si>
  <si>
    <t>Dambulu Primary</t>
  </si>
  <si>
    <t>Mavea</t>
  </si>
  <si>
    <t>0084588001</t>
  </si>
  <si>
    <t>DAMBULU PRIMARY SCHOOL</t>
  </si>
  <si>
    <t>022289</t>
  </si>
  <si>
    <t>De Quiros(Matantas) Primary</t>
  </si>
  <si>
    <t>0098423001</t>
  </si>
  <si>
    <t>DE QUEROS (MATANTAS) PRIMARY SCHOOL</t>
  </si>
  <si>
    <t>022210</t>
  </si>
  <si>
    <t>Ebenezer Primary</t>
  </si>
  <si>
    <t>0084601001</t>
  </si>
  <si>
    <t>EBENEZER PRIMARY SCHOOL</t>
  </si>
  <si>
    <t>022213</t>
  </si>
  <si>
    <t>Fanafo Primary</t>
  </si>
  <si>
    <t>Catholic Education Authority</t>
  </si>
  <si>
    <t>0084665001</t>
  </si>
  <si>
    <t>FANAFO PRIMARY SCHOOL</t>
  </si>
  <si>
    <t>022215</t>
  </si>
  <si>
    <t>Hog Harbour Primary</t>
  </si>
  <si>
    <t>0084602001</t>
  </si>
  <si>
    <t>HOG HARBOUR PRIMARY SCHOOL</t>
  </si>
  <si>
    <t>022216</t>
  </si>
  <si>
    <t>Ian Livo Primary</t>
  </si>
  <si>
    <t>0084603001</t>
  </si>
  <si>
    <t>IAN LIVO PRIMARY SCHOOL</t>
  </si>
  <si>
    <t>022217</t>
  </si>
  <si>
    <t>Iethvekar Primary</t>
  </si>
  <si>
    <t>0084604001</t>
  </si>
  <si>
    <t>IETHVEKAR PRIMARY SCHOOL</t>
  </si>
  <si>
    <t>022114</t>
  </si>
  <si>
    <t>Jinaure Primary</t>
  </si>
  <si>
    <t>0084594001</t>
  </si>
  <si>
    <t>GINAURE PRIMARY SCHOOL</t>
  </si>
  <si>
    <t>020101</t>
  </si>
  <si>
    <t>Kamewa English Primary</t>
  </si>
  <si>
    <t>0084640001</t>
  </si>
  <si>
    <t>KAMEWA PRIMARY SCHOOL</t>
  </si>
  <si>
    <t>020102</t>
  </si>
  <si>
    <t>Kamewa French Primary</t>
  </si>
  <si>
    <t>022120</t>
  </si>
  <si>
    <t>Kitacu Primary</t>
  </si>
  <si>
    <t>0084595001</t>
  </si>
  <si>
    <t>KITACU PRIMARY SCHOOL</t>
  </si>
  <si>
    <t>022222</t>
  </si>
  <si>
    <t>Lathi Primary</t>
  </si>
  <si>
    <t>0084606001</t>
  </si>
  <si>
    <t>LATH HI PRIMARY SCHOOL</t>
  </si>
  <si>
    <t>0222497</t>
  </si>
  <si>
    <t>Lemesie (lape/Paparama) Primary</t>
  </si>
  <si>
    <t>0098424001</t>
  </si>
  <si>
    <t>LABE (PAPARAMA) PRIMARY SCHOOL</t>
  </si>
  <si>
    <t>022223</t>
  </si>
  <si>
    <t>Limarua Primary</t>
  </si>
  <si>
    <t>0084649001</t>
  </si>
  <si>
    <t>LIMARUA PRIMARY SCHOOL</t>
  </si>
  <si>
    <t>022224</t>
  </si>
  <si>
    <t>Lorethiakarkar Primary</t>
  </si>
  <si>
    <t>0084605001</t>
  </si>
  <si>
    <t>LORETHIAKARKAR PRIMARY SCHOOL</t>
  </si>
  <si>
    <t>022279</t>
  </si>
  <si>
    <t>Luganville Adventist Primary</t>
  </si>
  <si>
    <t>0084659001</t>
  </si>
  <si>
    <t>LUGANVILLE ADVENTIST SCHOOL</t>
  </si>
  <si>
    <t>020103</t>
  </si>
  <si>
    <t>Luganville Est Primary</t>
  </si>
  <si>
    <t>0084608001</t>
  </si>
  <si>
    <t>LUGANVILLE EAST PRIMARY SCHOOL</t>
  </si>
  <si>
    <t>022226</t>
  </si>
  <si>
    <t>Malao Primary</t>
  </si>
  <si>
    <t>0084622001</t>
  </si>
  <si>
    <t>MALAO PRIMARY SCHOOL</t>
  </si>
  <si>
    <t>022282</t>
  </si>
  <si>
    <t>Merap St Augustin Primary</t>
  </si>
  <si>
    <t>0098425001</t>
  </si>
  <si>
    <t>MERAP ST AUGUSTIN PRIMARY SCHOOL</t>
  </si>
  <si>
    <t>022229</t>
  </si>
  <si>
    <t>Merei (Mamara) Primary</t>
  </si>
  <si>
    <t>0084623001</t>
  </si>
  <si>
    <t>MEREI PRIMARY SCHOOL</t>
  </si>
  <si>
    <t>0221500</t>
  </si>
  <si>
    <t>Najaraiwelu Primary</t>
  </si>
  <si>
    <t>0098421001</t>
  </si>
  <si>
    <t>NAJARAIWELU PRIMARY SCHOOL</t>
  </si>
  <si>
    <t>022236</t>
  </si>
  <si>
    <t>Namoru Primary</t>
  </si>
  <si>
    <t>Federation de l'enseignement libre protestant (FELP)</t>
  </si>
  <si>
    <t>0084658001</t>
  </si>
  <si>
    <t>NAMORU PRIMARY SCHOOL</t>
  </si>
  <si>
    <t>022241</t>
  </si>
  <si>
    <t>Natawa Primary</t>
  </si>
  <si>
    <t>0084624001</t>
  </si>
  <si>
    <t>NATAWA PRIMARY SCHOOL</t>
  </si>
  <si>
    <t>022143</t>
  </si>
  <si>
    <t>Naviaru Primary</t>
  </si>
  <si>
    <t>0084652001</t>
  </si>
  <si>
    <t>NAVIARU PRIMARY SCHOOL</t>
  </si>
  <si>
    <t>022286</t>
  </si>
  <si>
    <t>Paireve (Nasulesule) Primary</t>
  </si>
  <si>
    <t>0098430001</t>
  </si>
  <si>
    <t>PAIREVE PRIMARY SCHOOL</t>
  </si>
  <si>
    <t>022254</t>
  </si>
  <si>
    <t>Puama (Porema) Primary</t>
  </si>
  <si>
    <t>0087031001</t>
  </si>
  <si>
    <t>POREMA PRIMARY SCHOOL</t>
  </si>
  <si>
    <t>020108</t>
  </si>
  <si>
    <t>Rowhani Primary</t>
  </si>
  <si>
    <t>Bahai</t>
  </si>
  <si>
    <t>0107822001</t>
  </si>
  <si>
    <t>ROWHANI SCHOOL</t>
  </si>
  <si>
    <t>022264</t>
  </si>
  <si>
    <t>Saletui Primary</t>
  </si>
  <si>
    <t>0084654001</t>
  </si>
  <si>
    <t>SALETUI PRIMARY SCHOOL</t>
  </si>
  <si>
    <t>020110</t>
  </si>
  <si>
    <t>Santo East Primary</t>
  </si>
  <si>
    <t>0084585001</t>
  </si>
  <si>
    <t>SANTO EAST PRIMARY SCHOOL</t>
  </si>
  <si>
    <t>022258</t>
  </si>
  <si>
    <t>Sara Primary</t>
  </si>
  <si>
    <t>0084632001</t>
  </si>
  <si>
    <t>SARA PRIMARY SCHOOL</t>
  </si>
  <si>
    <t>022271</t>
  </si>
  <si>
    <t>St. Banabas (Turtel Bay) Primary</t>
  </si>
  <si>
    <t>0098426001</t>
  </si>
  <si>
    <t>ST BANABAS (TURTLE BAY ANGLICAN) COMMUNITY</t>
  </si>
  <si>
    <t>022257</t>
  </si>
  <si>
    <t>St. Joseph (Rowok) Primary</t>
  </si>
  <si>
    <t>0084662001</t>
  </si>
  <si>
    <t>ROWOK ST JOSEPH PRIMARY SCHOOL</t>
  </si>
  <si>
    <t>022253</t>
  </si>
  <si>
    <t>Ste. Anne (Port Olry) Primary</t>
  </si>
  <si>
    <t>0084661001</t>
  </si>
  <si>
    <t>ST ANNE PRIMARY SCHOOL</t>
  </si>
  <si>
    <t>022266</t>
  </si>
  <si>
    <t>Tata Primary</t>
  </si>
  <si>
    <t>Presbyterian Church of Vanuatu</t>
  </si>
  <si>
    <t>0084635001</t>
  </si>
  <si>
    <t>TATA PRIMARY SCHOOL</t>
  </si>
  <si>
    <t>0222326</t>
  </si>
  <si>
    <t>Tavumae Primary</t>
  </si>
  <si>
    <t>Apostolic Church</t>
  </si>
  <si>
    <t>0098398001</t>
  </si>
  <si>
    <t>TAVUMAE PRIMARY SCHOOL</t>
  </si>
  <si>
    <t>022268</t>
  </si>
  <si>
    <t>Tiasia Primary</t>
  </si>
  <si>
    <t>0084641001</t>
  </si>
  <si>
    <t>TIASIA PRIMARY SCHOOL</t>
  </si>
  <si>
    <t>022287</t>
  </si>
  <si>
    <t>Tovotovo Forestry Primary</t>
  </si>
  <si>
    <t>0098502001</t>
  </si>
  <si>
    <t>TOVOTOVO PRIMARY SCHOOL</t>
  </si>
  <si>
    <t>022274</t>
  </si>
  <si>
    <t>Vovlei Primary</t>
  </si>
  <si>
    <t>0084637001</t>
  </si>
  <si>
    <t>VOVLEI PRIMARY SCHOOL</t>
  </si>
  <si>
    <t>022275</t>
  </si>
  <si>
    <t>Vunabulu Primary</t>
  </si>
  <si>
    <t>0084638001</t>
  </si>
  <si>
    <t>VUNABULU PRIMARY SCHOOL</t>
  </si>
  <si>
    <t>032701</t>
  </si>
  <si>
    <t>Abanga Primary</t>
  </si>
  <si>
    <t>Penama PEB</t>
  </si>
  <si>
    <t>Maewo</t>
  </si>
  <si>
    <t>Penama</t>
  </si>
  <si>
    <t>0084860001</t>
  </si>
  <si>
    <t>ABANGA PRIMARY SCHOOL</t>
  </si>
  <si>
    <t>032802</t>
  </si>
  <si>
    <t>Abuanga Primary</t>
  </si>
  <si>
    <t>Pentecost</t>
  </si>
  <si>
    <t>0084865001</t>
  </si>
  <si>
    <t>ABUANGA PRIMARY SCHOOL</t>
  </si>
  <si>
    <t>032629</t>
  </si>
  <si>
    <t>Ala Memorial Primary</t>
  </si>
  <si>
    <t>Ambae</t>
  </si>
  <si>
    <t>0084858001</t>
  </si>
  <si>
    <t>MACKENZIE PRIMARY SCHOOL</t>
  </si>
  <si>
    <t>032803</t>
  </si>
  <si>
    <t>Aligu Primary</t>
  </si>
  <si>
    <t>0084866001</t>
  </si>
  <si>
    <t>ALIGU PRIMARY SCHOOL</t>
  </si>
  <si>
    <t>032604</t>
  </si>
  <si>
    <t>Ambaebulu English Primary</t>
  </si>
  <si>
    <t>0084844001</t>
  </si>
  <si>
    <t>AMBAEBULU PRIMARY SCHOOL</t>
  </si>
  <si>
    <t>032605</t>
  </si>
  <si>
    <t>Ambaebulu French Primary</t>
  </si>
  <si>
    <t>032806</t>
  </si>
  <si>
    <t>Atavtabanga Primary</t>
  </si>
  <si>
    <t>0084867001</t>
  </si>
  <si>
    <t>ATAVTABANGA PRIMARY SCHOOL</t>
  </si>
  <si>
    <t>032607</t>
  </si>
  <si>
    <t>Autabulu Primary</t>
  </si>
  <si>
    <t>0086416001</t>
  </si>
  <si>
    <t>AUTABULU PRIMARY SCHOOL</t>
  </si>
  <si>
    <t>032808</t>
  </si>
  <si>
    <t>Baie Barrier Primary</t>
  </si>
  <si>
    <t>0084914001</t>
  </si>
  <si>
    <t>BAIE BARRIER PRIMARY SCHOOL</t>
  </si>
  <si>
    <t>0327321</t>
  </si>
  <si>
    <t>Baitora Primary</t>
  </si>
  <si>
    <t>0084903001</t>
  </si>
  <si>
    <t>BAETORA PRIMARY SCHOOL</t>
  </si>
  <si>
    <t>032709</t>
  </si>
  <si>
    <t>Bakanao (Naviso) Primary</t>
  </si>
  <si>
    <t>0084861001</t>
  </si>
  <si>
    <t>BAKANAO PRIMARY SCHOOL</t>
  </si>
  <si>
    <t>032610</t>
  </si>
  <si>
    <t>Bangabulu Primary</t>
  </si>
  <si>
    <t>0084846001</t>
  </si>
  <si>
    <t>BANGABULU PRIMARY SCHOOL</t>
  </si>
  <si>
    <t>032812</t>
  </si>
  <si>
    <t>Bwatnapni Primary</t>
  </si>
  <si>
    <t>0084869001</t>
  </si>
  <si>
    <t>BWATNAPNI PRIMARY SCHOOL</t>
  </si>
  <si>
    <t>032813</t>
  </si>
  <si>
    <t>Enkul Primary</t>
  </si>
  <si>
    <t>0084871001</t>
  </si>
  <si>
    <t>ENKUL PRIMARY SCHOOL</t>
  </si>
  <si>
    <t>032815</t>
  </si>
  <si>
    <t>Gamalmaua Primary</t>
  </si>
  <si>
    <t>0084872001</t>
  </si>
  <si>
    <t>GAMALMAUWA PRIMARY SCHOOL</t>
  </si>
  <si>
    <t>032716</t>
  </si>
  <si>
    <t>Gambule Primary</t>
  </si>
  <si>
    <t>0084862001</t>
  </si>
  <si>
    <t>GAMBULE PRIMARY SCHOOL</t>
  </si>
  <si>
    <t>032617</t>
  </si>
  <si>
    <t>Herenhala Primary</t>
  </si>
  <si>
    <t>0084848001</t>
  </si>
  <si>
    <t>Herenhala Primary School</t>
  </si>
  <si>
    <t>032818</t>
  </si>
  <si>
    <t>Labultamata (Tamua)</t>
  </si>
  <si>
    <t>0084873001</t>
  </si>
  <si>
    <t>LABULTAMATA PRIMARY SCHOOL</t>
  </si>
  <si>
    <t>032819</t>
  </si>
  <si>
    <t>Lalzadette Primary</t>
  </si>
  <si>
    <t>0084896001</t>
  </si>
  <si>
    <t>LALZADETH PRIMARY SCHOOL</t>
  </si>
  <si>
    <t>032822</t>
  </si>
  <si>
    <t>Latano (Loltong) Primary</t>
  </si>
  <si>
    <t>0085062001</t>
  </si>
  <si>
    <t>LOLTONG PRIMARY SCHOOL</t>
  </si>
  <si>
    <t>032820</t>
  </si>
  <si>
    <t>Lesasanemal Primary</t>
  </si>
  <si>
    <t>0085072001</t>
  </si>
  <si>
    <t>LESASANEMAL PRIMARY SCHOOL</t>
  </si>
  <si>
    <t>032821</t>
  </si>
  <si>
    <t>Lini Memorial Primary</t>
  </si>
  <si>
    <t>0084874001</t>
  </si>
  <si>
    <t>LINI MEMORIAL PRIMARY SCHOOL</t>
  </si>
  <si>
    <t>032624</t>
  </si>
  <si>
    <t>Lolopuepue Primary</t>
  </si>
  <si>
    <t>0084895001</t>
  </si>
  <si>
    <t>LOLOPUEPUE PRIMARY SCHOOL</t>
  </si>
  <si>
    <t>032625</t>
  </si>
  <si>
    <t>Lolovoli Primary</t>
  </si>
  <si>
    <t>0084847001</t>
  </si>
  <si>
    <t>LOLOVOLI PRIMARY SCHOOL</t>
  </si>
  <si>
    <t>032826</t>
  </si>
  <si>
    <t>Londar (Baie-Martelli) Primary</t>
  </si>
  <si>
    <t>0084912001</t>
  </si>
  <si>
    <t>BAIE MARTELLI PRIMARY SCHOOL</t>
  </si>
  <si>
    <t>032627</t>
  </si>
  <si>
    <t>Loone Primary</t>
  </si>
  <si>
    <t>0084892001</t>
  </si>
  <si>
    <t>LONE PRIMARY SCHOOL</t>
  </si>
  <si>
    <t>032628</t>
  </si>
  <si>
    <t>Loquirutaro Primary</t>
  </si>
  <si>
    <t>0084849001</t>
  </si>
  <si>
    <t>LOQUIRUTARO PRIMARY SCHOOL</t>
  </si>
  <si>
    <t>032830</t>
  </si>
  <si>
    <t>Melsisi Primary</t>
  </si>
  <si>
    <t>0084901001</t>
  </si>
  <si>
    <t>MELSISI PRIMARY SCHOOL</t>
  </si>
  <si>
    <t>032631</t>
  </si>
  <si>
    <t>Naleleo Primary</t>
  </si>
  <si>
    <t>0084851001</t>
  </si>
  <si>
    <t>NALELEO PRIMARY SCHOOL</t>
  </si>
  <si>
    <t>032832</t>
  </si>
  <si>
    <t>Namaram Primary</t>
  </si>
  <si>
    <t>0084910001</t>
  </si>
  <si>
    <t>NAMARAM PRIMARY SCHOOL</t>
  </si>
  <si>
    <t>032735</t>
  </si>
  <si>
    <t>Naone Primary</t>
  </si>
  <si>
    <t>0084891001</t>
  </si>
  <si>
    <t>NAONE PRIMARY SCHOOL</t>
  </si>
  <si>
    <t>032836</t>
  </si>
  <si>
    <t>Naruah Primary</t>
  </si>
  <si>
    <t>0084878001</t>
  </si>
  <si>
    <t>NARUAH PRIMARY SCHOOL</t>
  </si>
  <si>
    <t>032737</t>
  </si>
  <si>
    <t>Nasawa Primary</t>
  </si>
  <si>
    <t>0084863001</t>
  </si>
  <si>
    <t>NASAWA PRIMARY SCHOOL</t>
  </si>
  <si>
    <t>032638</t>
  </si>
  <si>
    <t>Nduindui Primary</t>
  </si>
  <si>
    <t>0084890001</t>
  </si>
  <si>
    <t>NDUINDUI PRIMARY SCHOOL</t>
  </si>
  <si>
    <t>032639</t>
  </si>
  <si>
    <t>Ngwalona Primary</t>
  </si>
  <si>
    <t>0085079001</t>
  </si>
  <si>
    <t>NGWALONA PRIMARY SCHOOL</t>
  </si>
  <si>
    <t>032840</t>
  </si>
  <si>
    <t>Pangi Primary</t>
  </si>
  <si>
    <t>0084905001</t>
  </si>
  <si>
    <t>PANGI PRIMARY SCHOOL</t>
  </si>
  <si>
    <t>032811</t>
  </si>
  <si>
    <t>Point Cross (Benmotri) Primary</t>
  </si>
  <si>
    <t>0084868001</t>
  </si>
  <si>
    <t>BENMOTRI PRIMARY SCHOOL</t>
  </si>
  <si>
    <t>032643</t>
  </si>
  <si>
    <t>Quatui Primary</t>
  </si>
  <si>
    <t>0084854001</t>
  </si>
  <si>
    <t>QUATUI PRIMARY SCHOOL</t>
  </si>
  <si>
    <t>032642</t>
  </si>
  <si>
    <t>Quatuneala Primary</t>
  </si>
  <si>
    <t>0084853001</t>
  </si>
  <si>
    <t>QATUNEALA PRIMARY SCHOOL</t>
  </si>
  <si>
    <t>032844</t>
  </si>
  <si>
    <t>Rangusuksu Primary</t>
  </si>
  <si>
    <t>0084911001</t>
  </si>
  <si>
    <t>RANGSUKSUK PRIMARY SCHOOL</t>
  </si>
  <si>
    <t>032845</t>
  </si>
  <si>
    <t>Ranmawot Primary</t>
  </si>
  <si>
    <t>0084877001</t>
  </si>
  <si>
    <t>RANMAWOT PRIMARY SCHOOL</t>
  </si>
  <si>
    <t>032647</t>
  </si>
  <si>
    <t>Raynold Memorial (Nagole) Primary</t>
  </si>
  <si>
    <t>0084855001</t>
  </si>
  <si>
    <t>REYNOLD MEMORIAL PRIMARY SCHOOL</t>
  </si>
  <si>
    <t>032649</t>
  </si>
  <si>
    <t>Sarabulu Primary</t>
  </si>
  <si>
    <t>0084856001</t>
  </si>
  <si>
    <t>SARABULU PRIMARY SCHOOL</t>
  </si>
  <si>
    <t>032650</t>
  </si>
  <si>
    <t>Simon Pimary</t>
  </si>
  <si>
    <t>0084857001</t>
  </si>
  <si>
    <t>SIMON PRIMARY SCHOOL</t>
  </si>
  <si>
    <t>032823</t>
  </si>
  <si>
    <t>Sori Mauri (Lolkasai) ECCE</t>
  </si>
  <si>
    <t>0084875001</t>
  </si>
  <si>
    <t>LOLKASAI PRIMARY SCHOOL</t>
  </si>
  <si>
    <t>032848</t>
  </si>
  <si>
    <t>St. Henri (Lonfis) Primary</t>
  </si>
  <si>
    <t>0084913001</t>
  </si>
  <si>
    <t>SAINT HENRY PRIMARY SCHOOL</t>
  </si>
  <si>
    <t>032633</t>
  </si>
  <si>
    <t>St. Jean Baptiste (Nangire)</t>
  </si>
  <si>
    <t>0084915001</t>
  </si>
  <si>
    <t>ST J BAPTISTE SCHOOL</t>
  </si>
  <si>
    <t>032751</t>
  </si>
  <si>
    <t>Sulua Primary</t>
  </si>
  <si>
    <t>0084864001</t>
  </si>
  <si>
    <t>SULUA CENTRE SCHOOL</t>
  </si>
  <si>
    <t>032652</t>
  </si>
  <si>
    <t>Talai Roroi Leleo Primary</t>
  </si>
  <si>
    <t>0084906001</t>
  </si>
  <si>
    <t>TALAI ROROI LELEO PRIMARY SCHOOL</t>
  </si>
  <si>
    <t>032853</t>
  </si>
  <si>
    <t>Tanbok Primary</t>
  </si>
  <si>
    <t>0084883001</t>
  </si>
  <si>
    <t>TANBOK PRIMARY SCHOOL</t>
  </si>
  <si>
    <t>032854</t>
  </si>
  <si>
    <t>Torlie Primary</t>
  </si>
  <si>
    <t>0084884001</t>
  </si>
  <si>
    <t>TORLIE PRIMARY SCHOOL</t>
  </si>
  <si>
    <t>032855</t>
  </si>
  <si>
    <t>Tsimbwege Primary</t>
  </si>
  <si>
    <t>0084899001</t>
  </si>
  <si>
    <t>ECOLE PRIMAIRE TSIMBWEGE</t>
  </si>
  <si>
    <t>032856</t>
  </si>
  <si>
    <t>Ubiku Primary</t>
  </si>
  <si>
    <t>0084897001</t>
  </si>
  <si>
    <t>UBIKU PRIMARY SCHOOL</t>
  </si>
  <si>
    <t>032867</t>
  </si>
  <si>
    <t>Vanmamla Primary</t>
  </si>
  <si>
    <t>0084909001</t>
  </si>
  <si>
    <t>VANMAMLA PRIMARY SCHOOL</t>
  </si>
  <si>
    <t>032858</t>
  </si>
  <si>
    <t>Vanue Marama Primary</t>
  </si>
  <si>
    <t>0084904001</t>
  </si>
  <si>
    <t>VENUE MARAMA PRIMARY SCHOOL</t>
  </si>
  <si>
    <t>032659</t>
  </si>
  <si>
    <t>Vatuhangele Primary</t>
  </si>
  <si>
    <t>0084893001</t>
  </si>
  <si>
    <t>VATUHANGELE PRIMARY SCHOOL</t>
  </si>
  <si>
    <t>032860</t>
  </si>
  <si>
    <t>Vilakalaka Primary</t>
  </si>
  <si>
    <t>0084894001</t>
  </si>
  <si>
    <t>VILAKALAKA PRIMARY SCHOOL</t>
  </si>
  <si>
    <t>032861</t>
  </si>
  <si>
    <t>Volovuhu Primary</t>
  </si>
  <si>
    <t>0084887001</t>
  </si>
  <si>
    <t>VOLOVUHU PRIMARY SCHOOL</t>
  </si>
  <si>
    <t>032862</t>
  </si>
  <si>
    <t>Vuingalato Primary</t>
  </si>
  <si>
    <t>0084888001</t>
  </si>
  <si>
    <t>VUINGALATO PRIMARY SCHOOL</t>
  </si>
  <si>
    <t>032863</t>
  </si>
  <si>
    <t>Waisine Primary</t>
  </si>
  <si>
    <t>0084907001</t>
  </si>
  <si>
    <t>WAISINE PRIMARY SCHOOL</t>
  </si>
  <si>
    <t>032864</t>
  </si>
  <si>
    <t>Walaha Primary</t>
  </si>
  <si>
    <t>0084889001</t>
  </si>
  <si>
    <t>WALAHA PRIMARY SCHOOL</t>
  </si>
  <si>
    <t>042902</t>
  </si>
  <si>
    <t>Amelvet Primary</t>
  </si>
  <si>
    <t>Malampa PEB</t>
  </si>
  <si>
    <t>Malekula</t>
  </si>
  <si>
    <t>Malampa</t>
  </si>
  <si>
    <t>0085044001</t>
  </si>
  <si>
    <t>AMELVETH PRIMARY SCHOOL</t>
  </si>
  <si>
    <t>042904</t>
  </si>
  <si>
    <t>Aulua Primary</t>
  </si>
  <si>
    <t>0084957001</t>
  </si>
  <si>
    <t>AULUA PRIMARY SCHOOL</t>
  </si>
  <si>
    <t>044306</t>
  </si>
  <si>
    <t>Baiap SDA Primary</t>
  </si>
  <si>
    <t>Ambrym</t>
  </si>
  <si>
    <t>0098411001</t>
  </si>
  <si>
    <t>BAIAP PRIMARY SCHOOL</t>
  </si>
  <si>
    <t>042907</t>
  </si>
  <si>
    <t>Baie Caroline Primary</t>
  </si>
  <si>
    <t>0085077001</t>
  </si>
  <si>
    <t>BAIE CAROLINE PRIMARY SCHOOL</t>
  </si>
  <si>
    <t>042908</t>
  </si>
  <si>
    <t>Benbon Primary</t>
  </si>
  <si>
    <t>0085087001</t>
  </si>
  <si>
    <t>BENBON PRIMARY SCHOOL</t>
  </si>
  <si>
    <t>042909</t>
  </si>
  <si>
    <t>Benenaveth Primary</t>
  </si>
  <si>
    <t>0085052001</t>
  </si>
  <si>
    <t>BENENAVETH PRIMARY SCHOOL</t>
  </si>
  <si>
    <t>042912</t>
  </si>
  <si>
    <t>Brenwei Primary</t>
  </si>
  <si>
    <t>0084963001</t>
  </si>
  <si>
    <t>BRENWEI PRIMARY SCHOOL</t>
  </si>
  <si>
    <t>044313</t>
  </si>
  <si>
    <t>Bulemap Primary</t>
  </si>
  <si>
    <t>0085133001</t>
  </si>
  <si>
    <t>BULEMAP PRIMARY SCHOOL</t>
  </si>
  <si>
    <t>043115</t>
  </si>
  <si>
    <t>Chenard Primary</t>
  </si>
  <si>
    <t>Atchin</t>
  </si>
  <si>
    <t>0085063001</t>
  </si>
  <si>
    <t>CHENARD PRIMARY SCHOOL</t>
  </si>
  <si>
    <t>044316</t>
  </si>
  <si>
    <t>Craig Cove Primary</t>
  </si>
  <si>
    <t>0085070001</t>
  </si>
  <si>
    <t>GRAIG COVE PRIMARY SCHOOL</t>
  </si>
  <si>
    <t>042918</t>
  </si>
  <si>
    <t>Daodobo English Primary</t>
  </si>
  <si>
    <t>0091493001</t>
  </si>
  <si>
    <t>DUADOBO ENGLISH PRIMARY SCHOOL</t>
  </si>
  <si>
    <t>042917</t>
  </si>
  <si>
    <t>Daodobo French Primary</t>
  </si>
  <si>
    <t>0085144001</t>
  </si>
  <si>
    <t>DAUDOBO FRENCH PRIMARY SCHOOL</t>
  </si>
  <si>
    <t>042919</t>
  </si>
  <si>
    <t>Dixon Primary</t>
  </si>
  <si>
    <t>0085067001</t>
  </si>
  <si>
    <t>DIXON PRIMARY SCHOOL</t>
  </si>
  <si>
    <t>044320</t>
  </si>
  <si>
    <t>Fanla Primary</t>
  </si>
  <si>
    <t>0085130001</t>
  </si>
  <si>
    <t>FANLA PRIMARY SCHOOL</t>
  </si>
  <si>
    <t>042921</t>
  </si>
  <si>
    <t>Faralao Primary</t>
  </si>
  <si>
    <t>0085048001</t>
  </si>
  <si>
    <t>FARALAO SCHOOL</t>
  </si>
  <si>
    <t>042922</t>
  </si>
  <si>
    <t>Farun (Kalwai) Primary</t>
  </si>
  <si>
    <t>0085046001</t>
  </si>
  <si>
    <t>FARUN PRIMARY SCHOOL</t>
  </si>
  <si>
    <t>042926</t>
  </si>
  <si>
    <t>Kamai Primary</t>
  </si>
  <si>
    <t>0085135001</t>
  </si>
  <si>
    <t>KAMAI PRIMARY SCHOOL</t>
  </si>
  <si>
    <t>042928</t>
  </si>
  <si>
    <t>Laindua Primary</t>
  </si>
  <si>
    <t>0085083001</t>
  </si>
  <si>
    <t>LAINDUA PRIMARY SCHOOL</t>
  </si>
  <si>
    <t>042927</t>
  </si>
  <si>
    <t>Lakatoro Primary</t>
  </si>
  <si>
    <t>0085039001</t>
  </si>
  <si>
    <t>LAKATORO PRIMARY SCHOOL</t>
  </si>
  <si>
    <t>044329</t>
  </si>
  <si>
    <t>Lalinda Primary</t>
  </si>
  <si>
    <t>0098414001</t>
  </si>
  <si>
    <t>LALINDA PRIMARY SCHOOL</t>
  </si>
  <si>
    <t>0429317</t>
  </si>
  <si>
    <t>Lalkoko (Mae Sirbulbul) Primary</t>
  </si>
  <si>
    <t>0085098001</t>
  </si>
  <si>
    <t>LALKOKO PRIMARY SCHOOL</t>
  </si>
  <si>
    <t>042931</t>
  </si>
  <si>
    <t>Lambubu Primary</t>
  </si>
  <si>
    <t>0085081001</t>
  </si>
  <si>
    <t>LAMBUMBU BAY PRIMARY SCHOOL</t>
  </si>
  <si>
    <t>044433</t>
  </si>
  <si>
    <t>Lehili Primary</t>
  </si>
  <si>
    <t>Paama</t>
  </si>
  <si>
    <t>0085025001</t>
  </si>
  <si>
    <t>LEHILI PRIMARY SCHOOL</t>
  </si>
  <si>
    <t>0429358</t>
  </si>
  <si>
    <t>Lekan SDA Primary</t>
  </si>
  <si>
    <t>0139002001</t>
  </si>
  <si>
    <t>LEKAN PRIMARY SCHOOL</t>
  </si>
  <si>
    <t>044335</t>
  </si>
  <si>
    <t>Leleut Primary</t>
  </si>
  <si>
    <t>0085129001</t>
  </si>
  <si>
    <t>LELEUT PRIMARY SCHOOL</t>
  </si>
  <si>
    <t>044497</t>
  </si>
  <si>
    <t>Lerawo Primary</t>
  </si>
  <si>
    <t>0098410001</t>
  </si>
  <si>
    <t>LERAWO PRIMARY SCHOOL</t>
  </si>
  <si>
    <t>042936</t>
  </si>
  <si>
    <t>Leviamp Primary</t>
  </si>
  <si>
    <t>0085102001</t>
  </si>
  <si>
    <t>LEVIAMP PRIMARY SCHOOL</t>
  </si>
  <si>
    <t>044337</t>
  </si>
  <si>
    <t>Linbul Primary</t>
  </si>
  <si>
    <t>0098416001</t>
  </si>
  <si>
    <t>LINBUL PRIMARY SCHOOL</t>
  </si>
  <si>
    <t>042938</t>
  </si>
  <si>
    <t>Lingarak Primary</t>
  </si>
  <si>
    <t>0085037001</t>
  </si>
  <si>
    <t>LINGARAK PRIMARY SCHOOL</t>
  </si>
  <si>
    <t>044439</t>
  </si>
  <si>
    <t>Liro Primary</t>
  </si>
  <si>
    <t>0085032001</t>
  </si>
  <si>
    <t>LIRO PRIMARY SCHOOL</t>
  </si>
  <si>
    <t>044442</t>
  </si>
  <si>
    <t>Luvil Primary</t>
  </si>
  <si>
    <t>0085034001</t>
  </si>
  <si>
    <t>LUVIL PRIMARY SCHOOL</t>
  </si>
  <si>
    <t>044043</t>
  </si>
  <si>
    <t>Luwoi Primary</t>
  </si>
  <si>
    <t>0085099001</t>
  </si>
  <si>
    <t>LUWOI PRIMARY SCHOOL</t>
  </si>
  <si>
    <t>044346</t>
  </si>
  <si>
    <t>Magam Primary</t>
  </si>
  <si>
    <t>0085003001</t>
  </si>
  <si>
    <t>MAGAM PRIMARY SCHOOL</t>
  </si>
  <si>
    <t>042945</t>
  </si>
  <si>
    <t>Malua Bay Primary</t>
  </si>
  <si>
    <t>0098418001</t>
  </si>
  <si>
    <t>MALUA BAY PRIMARY SCHOOL</t>
  </si>
  <si>
    <t>042948</t>
  </si>
  <si>
    <t>Matanvat Primary</t>
  </si>
  <si>
    <t>0085084001</t>
  </si>
  <si>
    <t>MATANVAT PRIMARY SCHOOL</t>
  </si>
  <si>
    <t>044349</t>
  </si>
  <si>
    <t>Mbossung Primary</t>
  </si>
  <si>
    <t>0085006001</t>
  </si>
  <si>
    <t>MBOSSUNG PRIMARY SCHOOL</t>
  </si>
  <si>
    <t>044350</t>
  </si>
  <si>
    <t>Megamone Primary</t>
  </si>
  <si>
    <t>0085142001</t>
  </si>
  <si>
    <t>MEGAMONE PRIMARY SCHOOL</t>
  </si>
  <si>
    <t>042952</t>
  </si>
  <si>
    <t>Metune Primary</t>
  </si>
  <si>
    <t>0085131001</t>
  </si>
  <si>
    <t>METUNE PRIMARY SCHOOL</t>
  </si>
  <si>
    <t>043953</t>
  </si>
  <si>
    <t>Namaru Primary</t>
  </si>
  <si>
    <t>Avock</t>
  </si>
  <si>
    <t>0085045001</t>
  </si>
  <si>
    <t>NAMARU PRIMARY SCHOOL</t>
  </si>
  <si>
    <t>042955</t>
  </si>
  <si>
    <t>Neramb Primary</t>
  </si>
  <si>
    <t>0084969001</t>
  </si>
  <si>
    <t>NERAMB PRIMARY SCHOOL</t>
  </si>
  <si>
    <t>042956</t>
  </si>
  <si>
    <t>Norsup Primary</t>
  </si>
  <si>
    <t>0084973001</t>
  </si>
  <si>
    <t>NORSUP PRIMARY SCHOOL</t>
  </si>
  <si>
    <t>042985</t>
  </si>
  <si>
    <t>Notre Dame de Walarano Primary</t>
  </si>
  <si>
    <t>0085057001</t>
  </si>
  <si>
    <t>WALA RANO/NOTRE DAMME PRIMARY SCHOOL</t>
  </si>
  <si>
    <t>042958</t>
  </si>
  <si>
    <t>Orap Primary</t>
  </si>
  <si>
    <t>0085054001</t>
  </si>
  <si>
    <t>ECOLE PRIMAIRE FELD D'ORAP</t>
  </si>
  <si>
    <t>044359</t>
  </si>
  <si>
    <t>Paamal Primary</t>
  </si>
  <si>
    <t>0085066001</t>
  </si>
  <si>
    <t>PAAMAL PRIMARY SCHOOL</t>
  </si>
  <si>
    <t>042960</t>
  </si>
  <si>
    <t>Pikayer Primary</t>
  </si>
  <si>
    <t>0085128001</t>
  </si>
  <si>
    <t>PIKAYER PRIMARY SCHOOL</t>
  </si>
  <si>
    <t>0443336</t>
  </si>
  <si>
    <t>Port Vato English Primary</t>
  </si>
  <si>
    <t>0085011001</t>
  </si>
  <si>
    <t>PORT VATO PRIMARY SCHOOL</t>
  </si>
  <si>
    <t>044362</t>
  </si>
  <si>
    <t>Port Vato French Primary</t>
  </si>
  <si>
    <t>042963</t>
  </si>
  <si>
    <t>Rambeck Primary</t>
  </si>
  <si>
    <t>0085055001</t>
  </si>
  <si>
    <t>RAMBECK PRIMARY SCHOOL</t>
  </si>
  <si>
    <t>044364</t>
  </si>
  <si>
    <t>Ranon Primary</t>
  </si>
  <si>
    <t>0085050001</t>
  </si>
  <si>
    <t>RANON PRIMARY SCHOOL</t>
  </si>
  <si>
    <t>042973</t>
  </si>
  <si>
    <t>Rensarie (Tembibi) Primary</t>
  </si>
  <si>
    <t>0084978001</t>
  </si>
  <si>
    <t>RENSARIE PRIMARY SCHOOL</t>
  </si>
  <si>
    <t>042993</t>
  </si>
  <si>
    <t>Roromai Primary</t>
  </si>
  <si>
    <t>0085074001</t>
  </si>
  <si>
    <t>ROROMAI PRIMARY SCHOOL</t>
  </si>
  <si>
    <t>043867</t>
  </si>
  <si>
    <t>Sangalai Primary</t>
  </si>
  <si>
    <t>Maskelyns</t>
  </si>
  <si>
    <t>0084995001</t>
  </si>
  <si>
    <t>SANGALAI PRIMARY SCHOOL</t>
  </si>
  <si>
    <t>044468</t>
  </si>
  <si>
    <t>Selusa Primary</t>
  </si>
  <si>
    <t>0085134001</t>
  </si>
  <si>
    <t>SELUSA PRIMARY SCHOOL</t>
  </si>
  <si>
    <t>044369</t>
  </si>
  <si>
    <t>Senai Primary</t>
  </si>
  <si>
    <t>0085051001</t>
  </si>
  <si>
    <t>SENAI PRIMARY SCHOOL</t>
  </si>
  <si>
    <t>042971</t>
  </si>
  <si>
    <t>South West Bay Primary</t>
  </si>
  <si>
    <t>0085086001</t>
  </si>
  <si>
    <t>SOUTHWEST BAY PRIMARY SCHOOL</t>
  </si>
  <si>
    <t>042930</t>
  </si>
  <si>
    <t>St. Pierre Chanel (Lamap) Primary</t>
  </si>
  <si>
    <t>0085053001</t>
  </si>
  <si>
    <t>ECOLE SAINT PIERRE CHANNEL</t>
  </si>
  <si>
    <t>042944</t>
  </si>
  <si>
    <t>Ste Therese de Mae Primary</t>
  </si>
  <si>
    <t>0085127001</t>
  </si>
  <si>
    <t>MAE PRIMARY SCHOOL</t>
  </si>
  <si>
    <t>042972</t>
  </si>
  <si>
    <t>Tautu Primary</t>
  </si>
  <si>
    <t>0085038001</t>
  </si>
  <si>
    <t>TAUTU PRIMARY SCHOOL</t>
  </si>
  <si>
    <t>042975</t>
  </si>
  <si>
    <t>Tisman Primary</t>
  </si>
  <si>
    <t>0084981001</t>
  </si>
  <si>
    <t>TISMAN PRIMARY SCHOOL</t>
  </si>
  <si>
    <t>044376</t>
  </si>
  <si>
    <t>Tobol Primary</t>
  </si>
  <si>
    <t>0085068001</t>
  </si>
  <si>
    <t>TOBOL PRIMARY SCHOOL</t>
  </si>
  <si>
    <t>043177</t>
  </si>
  <si>
    <t>Topaen Primary</t>
  </si>
  <si>
    <t>0098419001</t>
  </si>
  <si>
    <t>TOPAEN COMMUNITY PRIMARY SCHOOL</t>
  </si>
  <si>
    <t>042978</t>
  </si>
  <si>
    <t>Unmet Primary</t>
  </si>
  <si>
    <t>0085056001</t>
  </si>
  <si>
    <t>UNMET PRIMARY SCHOOL</t>
  </si>
  <si>
    <t>042979</t>
  </si>
  <si>
    <t>Uripiv Primary</t>
  </si>
  <si>
    <t>Uripiv</t>
  </si>
  <si>
    <t>0085043001</t>
  </si>
  <si>
    <t>URIPIV PRIMARY SCHOOL</t>
  </si>
  <si>
    <t>042980</t>
  </si>
  <si>
    <t>Vanruru Primary</t>
  </si>
  <si>
    <t>0084984001</t>
  </si>
  <si>
    <t>VANRURU PRIMARY SCHOOL</t>
  </si>
  <si>
    <t>043081</t>
  </si>
  <si>
    <t>Vao Ilot Primary</t>
  </si>
  <si>
    <t>Vao</t>
  </si>
  <si>
    <t>0085059001</t>
  </si>
  <si>
    <t>VAO ILOT PRIMARY SCHOOL</t>
  </si>
  <si>
    <t>044482</t>
  </si>
  <si>
    <t>Vauleli Primary</t>
  </si>
  <si>
    <t>0085075001</t>
  </si>
  <si>
    <t>VAULELI PRIMARY SCHOOL</t>
  </si>
  <si>
    <t>042903</t>
  </si>
  <si>
    <t>Vellow Primary</t>
  </si>
  <si>
    <t>0085096001</t>
  </si>
  <si>
    <t>VELOW PRIMARY SCHOOL</t>
  </si>
  <si>
    <t>042983</t>
  </si>
  <si>
    <t>Vinmavis Primary</t>
  </si>
  <si>
    <t>0084988001</t>
  </si>
  <si>
    <t>VINMAVIS PRIMARY SCHOOL</t>
  </si>
  <si>
    <t>044414</t>
  </si>
  <si>
    <t>Vutekai Primary</t>
  </si>
  <si>
    <t>0085019001</t>
  </si>
  <si>
    <t>VUTEKAI PRIMARY SCHOOL</t>
  </si>
  <si>
    <t>042986</t>
  </si>
  <si>
    <t>Wiaru Primary</t>
  </si>
  <si>
    <t>0087034001</t>
  </si>
  <si>
    <t>WIARU PRIMARY SCHOOL</t>
  </si>
  <si>
    <t>042987</t>
  </si>
  <si>
    <t>Wilak Primary</t>
  </si>
  <si>
    <t>0085132001</t>
  </si>
  <si>
    <t>WAILAK PRIMARY SCHOOL</t>
  </si>
  <si>
    <t>042988</t>
  </si>
  <si>
    <t>Winn Primary</t>
  </si>
  <si>
    <t>0098415001</t>
  </si>
  <si>
    <t>WINN PRIMARY SCHOOL</t>
  </si>
  <si>
    <t>042989</t>
  </si>
  <si>
    <t>Womul Primary</t>
  </si>
  <si>
    <t>0087035001</t>
  </si>
  <si>
    <t>WOMOUL PRIMARY SCHOOL</t>
  </si>
  <si>
    <t>042990</t>
  </si>
  <si>
    <t>Wora Primary</t>
  </si>
  <si>
    <t>0085047001</t>
  </si>
  <si>
    <t>WORA PRIMARY SCHOOL</t>
  </si>
  <si>
    <t>044391</t>
  </si>
  <si>
    <t>Wuro Primary</t>
  </si>
  <si>
    <t>0085073001</t>
  </si>
  <si>
    <t>WURO PRIMARY SCHOOL</t>
  </si>
  <si>
    <t>054601</t>
  </si>
  <si>
    <t>Akama Primary</t>
  </si>
  <si>
    <t>Shefa PEB</t>
  </si>
  <si>
    <t>Epi</t>
  </si>
  <si>
    <t>Shefa</t>
  </si>
  <si>
    <t>0084788001</t>
  </si>
  <si>
    <t>AKAMA PRIMARY SCHOOL</t>
  </si>
  <si>
    <t>055905</t>
  </si>
  <si>
    <t>Amoro Primary</t>
  </si>
  <si>
    <t>Lelepa</t>
  </si>
  <si>
    <t>0084807001</t>
  </si>
  <si>
    <t>AMORO PRIMARY SCHOOL</t>
  </si>
  <si>
    <t>050201</t>
  </si>
  <si>
    <t>Anabrou Primary</t>
  </si>
  <si>
    <t>Efate</t>
  </si>
  <si>
    <t>0084752001</t>
  </si>
  <si>
    <t>ECOLE PUBLIQUE ANABROU</t>
  </si>
  <si>
    <t>054608</t>
  </si>
  <si>
    <t>Burumba Primary</t>
  </si>
  <si>
    <t>0084762001</t>
  </si>
  <si>
    <t>ECOLE PUBLIQUE BURUMBA</t>
  </si>
  <si>
    <t>050202</t>
  </si>
  <si>
    <t>Central Primary</t>
  </si>
  <si>
    <t>0084753001</t>
  </si>
  <si>
    <t>CENTRAL PRIMARY SCHOOL</t>
  </si>
  <si>
    <t>050203</t>
  </si>
  <si>
    <t>Centre Ville Primary</t>
  </si>
  <si>
    <t>0084811001</t>
  </si>
  <si>
    <t>ECOLE PUBLIQUE CENTRE VILLE</t>
  </si>
  <si>
    <t>0554412</t>
  </si>
  <si>
    <t>Club Hippique French Primary</t>
  </si>
  <si>
    <t>0140903001</t>
  </si>
  <si>
    <t>ECOLE FELP FRANCAISE DE CLUB HIPPIQUE</t>
  </si>
  <si>
    <t>055410</t>
  </si>
  <si>
    <t>Ekipe Primary</t>
  </si>
  <si>
    <t>0084812001</t>
  </si>
  <si>
    <t>EKIPE PRIMARY SCHOOL</t>
  </si>
  <si>
    <t>055412</t>
  </si>
  <si>
    <t>Ekonak Primary</t>
  </si>
  <si>
    <t>0084793001</t>
  </si>
  <si>
    <t>EKONAK PRIMARY SCHOOL</t>
  </si>
  <si>
    <t>055713</t>
  </si>
  <si>
    <t>Eles Primary</t>
  </si>
  <si>
    <t>Nguna</t>
  </si>
  <si>
    <t>0084805001</t>
  </si>
  <si>
    <t>ELES PRIMARY SCHOOL</t>
  </si>
  <si>
    <t>055415</t>
  </si>
  <si>
    <t>Erakor English Primary</t>
  </si>
  <si>
    <t>0084813001</t>
  </si>
  <si>
    <t>ERAKOR PRIMARY SCHOOL</t>
  </si>
  <si>
    <t>055416</t>
  </si>
  <si>
    <t>Erakor French Primary</t>
  </si>
  <si>
    <t>055414</t>
  </si>
  <si>
    <t>Eratap Primary</t>
  </si>
  <si>
    <t>0084796001</t>
  </si>
  <si>
    <t>ERATAP PRIMARY SCHOOL</t>
  </si>
  <si>
    <t>0554379</t>
  </si>
  <si>
    <t>Esnaar Primary</t>
  </si>
  <si>
    <t>0084757001</t>
  </si>
  <si>
    <t>ECOLE PUBLIQUE ESNAAR</t>
  </si>
  <si>
    <t>0554406</t>
  </si>
  <si>
    <t>Etas Community Primary</t>
  </si>
  <si>
    <t>0144373001</t>
  </si>
  <si>
    <t>ETAS COMMUNITY PRIMARY SCHOOL</t>
  </si>
  <si>
    <t>055418</t>
  </si>
  <si>
    <t>Eton Primary</t>
  </si>
  <si>
    <t>0084797001</t>
  </si>
  <si>
    <t>ETON PRIMARY SCHOOL</t>
  </si>
  <si>
    <t>050206</t>
  </si>
  <si>
    <t>Freswota English Primary</t>
  </si>
  <si>
    <t>0084754001</t>
  </si>
  <si>
    <t>FRESH WOTA PRIMARY SCHOOL</t>
  </si>
  <si>
    <t>050207</t>
  </si>
  <si>
    <t>Freswota French Primary</t>
  </si>
  <si>
    <t>054824</t>
  </si>
  <si>
    <t>Itakoma Primary</t>
  </si>
  <si>
    <t>Tongoa</t>
  </si>
  <si>
    <t>0084773001</t>
  </si>
  <si>
    <t>ECOLE PUBLIQUE ITAKOMA</t>
  </si>
  <si>
    <t>050221</t>
  </si>
  <si>
    <t>Kawenu Primary</t>
  </si>
  <si>
    <t>0084814001</t>
  </si>
  <si>
    <t>KAWENU PRIMARY SCHOOL</t>
  </si>
  <si>
    <t>055426</t>
  </si>
  <si>
    <t>Lagon II/St. Joseph Primary</t>
  </si>
  <si>
    <t>0084829001</t>
  </si>
  <si>
    <t>ST JOSEPH PRIMARY SCHOOL</t>
  </si>
  <si>
    <t>0554320</t>
  </si>
  <si>
    <t>Lonest (St Jean Marie Vianey Primaire) Primary</t>
  </si>
  <si>
    <t>0084831001</t>
  </si>
  <si>
    <t>LONEST PRIMARY SCHOOL</t>
  </si>
  <si>
    <t>055436</t>
  </si>
  <si>
    <t>Manua Primary</t>
  </si>
  <si>
    <t>0084800001</t>
  </si>
  <si>
    <t>MANUA PRIMARY SCHOOL</t>
  </si>
  <si>
    <t>055437</t>
  </si>
  <si>
    <t>Matarisu Primary</t>
  </si>
  <si>
    <t>0084801001</t>
  </si>
  <si>
    <t>ECOLE PUBLIQUE MATARISU</t>
  </si>
  <si>
    <t>055450</t>
  </si>
  <si>
    <t>Roau Primary</t>
  </si>
  <si>
    <t>0084823001</t>
  </si>
  <si>
    <t>ECOLE PUBLIQUE ROAU</t>
  </si>
  <si>
    <t>054656</t>
  </si>
  <si>
    <t>Susana Primary</t>
  </si>
  <si>
    <t>0097114001</t>
  </si>
  <si>
    <t>SUSANA MATE PRIMARY SCHOOL</t>
  </si>
  <si>
    <t>055458</t>
  </si>
  <si>
    <t>Tangovawia Primary</t>
  </si>
  <si>
    <t>Pele</t>
  </si>
  <si>
    <t>0084804001</t>
  </si>
  <si>
    <t>TANGOVAWIA PRIMARY SCHOOL</t>
  </si>
  <si>
    <t>055860</t>
  </si>
  <si>
    <t>Tasiriki Primary</t>
  </si>
  <si>
    <t>Moso</t>
  </si>
  <si>
    <t>0084808001</t>
  </si>
  <si>
    <t>TASARIKI PRIMARY SCHOOL</t>
  </si>
  <si>
    <t>050217</t>
  </si>
  <si>
    <t>Vila East Primary</t>
  </si>
  <si>
    <t>0084755001</t>
  </si>
  <si>
    <t>VILA EAST PRIMARY SCHOOL</t>
  </si>
  <si>
    <t>054663</t>
  </si>
  <si>
    <t>Yevali Primary</t>
  </si>
  <si>
    <t>0084770001</t>
  </si>
  <si>
    <t>YEVALI PRIMARY SCHOOL</t>
  </si>
  <si>
    <t>022244</t>
  </si>
  <si>
    <t>Vusiroro Primary</t>
  </si>
  <si>
    <t>0084668001</t>
  </si>
  <si>
    <t>VUSIRORO PRIMARY SCHOOL</t>
  </si>
  <si>
    <t>0222508</t>
  </si>
  <si>
    <t>Zion Primary School</t>
  </si>
  <si>
    <t>0103854001</t>
  </si>
  <si>
    <t>Zion Primary</t>
  </si>
  <si>
    <t>022278</t>
  </si>
  <si>
    <t>Winsao Primary</t>
  </si>
  <si>
    <t>0098397001</t>
  </si>
  <si>
    <t>WINSAO PRIMARY SCHOOL</t>
  </si>
  <si>
    <t>066701</t>
  </si>
  <si>
    <t>Analgauhat Primary</t>
  </si>
  <si>
    <t>Tafea PEB</t>
  </si>
  <si>
    <t>Aneityum</t>
  </si>
  <si>
    <t>Tafea</t>
  </si>
  <si>
    <t>0085008001</t>
  </si>
  <si>
    <t>ANALGAUHAT PRIMARY SCHOOL</t>
  </si>
  <si>
    <t>066304</t>
  </si>
  <si>
    <t>Dillon's Bay English Primary</t>
  </si>
  <si>
    <t>Erromango</t>
  </si>
  <si>
    <t>0084951001</t>
  </si>
  <si>
    <t>DILLON'S BAY PRIMARY SCHOOL</t>
  </si>
  <si>
    <t>066406</t>
  </si>
  <si>
    <t>Dip Point Primary</t>
  </si>
  <si>
    <t>Tanna</t>
  </si>
  <si>
    <t>0084954001</t>
  </si>
  <si>
    <t>DIP POINT PRIMARY SCHOOL</t>
  </si>
  <si>
    <t>0664493</t>
  </si>
  <si>
    <t>Enekis Primary</t>
  </si>
  <si>
    <t>0098393001</t>
  </si>
  <si>
    <t>ENEKIS PRIMARY SCHOOL</t>
  </si>
  <si>
    <t>066409</t>
  </si>
  <si>
    <t>Eniou Primary</t>
  </si>
  <si>
    <t>0084955001</t>
  </si>
  <si>
    <t>ENIOU PRIMARY SCHOOL</t>
  </si>
  <si>
    <t>066411</t>
  </si>
  <si>
    <t>Fetukai Primary</t>
  </si>
  <si>
    <t>0084956001</t>
  </si>
  <si>
    <t>FETUKAI PRIMARY SCHOOL</t>
  </si>
  <si>
    <t>066416</t>
  </si>
  <si>
    <t>Ietap Primary</t>
  </si>
  <si>
    <t>0084959001</t>
  </si>
  <si>
    <t>IETAP PRIMARY SCHOOL</t>
  </si>
  <si>
    <t>066419</t>
  </si>
  <si>
    <t>Imafen Primary</t>
  </si>
  <si>
    <t>0085024001</t>
  </si>
  <si>
    <t>IMAFEN PRIMARY SCHOOL</t>
  </si>
  <si>
    <t>066422</t>
  </si>
  <si>
    <t>Imaru Primary</t>
  </si>
  <si>
    <t>0085027001</t>
  </si>
  <si>
    <t>IMARU PRIMARY SCHOOL</t>
  </si>
  <si>
    <t>066426</t>
  </si>
  <si>
    <t>Isaka Primary</t>
  </si>
  <si>
    <t>0084964001</t>
  </si>
  <si>
    <t>ISAKA PRIMARY SCHOOL</t>
  </si>
  <si>
    <t>066427</t>
  </si>
  <si>
    <t>Isangel Francais Primary</t>
  </si>
  <si>
    <t>0084965001</t>
  </si>
  <si>
    <t>ISANGEL FRENCH PRIMARY SCHOOL</t>
  </si>
  <si>
    <t>066431</t>
  </si>
  <si>
    <t>Itaku Primary</t>
  </si>
  <si>
    <t>0085118001</t>
  </si>
  <si>
    <t>ITAKU PRIMARY SCHOOL</t>
  </si>
  <si>
    <t>066432</t>
  </si>
  <si>
    <t>Iwunmit Primary</t>
  </si>
  <si>
    <t>0084968001</t>
  </si>
  <si>
    <t>IWUNMIT PRIMARY SCHOOL</t>
  </si>
  <si>
    <t>066436</t>
  </si>
  <si>
    <t>Kwamera Primary</t>
  </si>
  <si>
    <t>0084972001</t>
  </si>
  <si>
    <t>KWAMERA PRIMARY SCHOOL</t>
  </si>
  <si>
    <t>066440</t>
  </si>
  <si>
    <t>Lamanaruan Primary</t>
  </si>
  <si>
    <t>0085017001</t>
  </si>
  <si>
    <t>LAMANARUAN PRIMARY SCHOOL</t>
  </si>
  <si>
    <t>066444</t>
  </si>
  <si>
    <t>Lamnatou Primary</t>
  </si>
  <si>
    <t>0084976001</t>
  </si>
  <si>
    <t>LAMNATOU PRIMARY SCHOOL</t>
  </si>
  <si>
    <t>066446</t>
  </si>
  <si>
    <t>Latun Primary</t>
  </si>
  <si>
    <t>0085013001</t>
  </si>
  <si>
    <t>LATUN PRIMARY SCHOOL</t>
  </si>
  <si>
    <t>066448</t>
  </si>
  <si>
    <t>Lautapunga Primary</t>
  </si>
  <si>
    <t>0085121001</t>
  </si>
  <si>
    <t>LAUTAPUNGA PRIMARY SCHOOL</t>
  </si>
  <si>
    <t>066449</t>
  </si>
  <si>
    <t>Lenakel Primary</t>
  </si>
  <si>
    <t>0084980001</t>
  </si>
  <si>
    <t>LENAKEL PRIMARY SCHOOL</t>
  </si>
  <si>
    <t>066451</t>
  </si>
  <si>
    <t>Lenaken English Primary</t>
  </si>
  <si>
    <t>0084982001</t>
  </si>
  <si>
    <t>LENAKEN PRIMARY SCHOOL</t>
  </si>
  <si>
    <t>066450</t>
  </si>
  <si>
    <t>Lenaken Francais Primary</t>
  </si>
  <si>
    <t>066457</t>
  </si>
  <si>
    <t>Lounahunu Primary</t>
  </si>
  <si>
    <t>0084987001</t>
  </si>
  <si>
    <t>LOUNAHUNU PRIMARY SCHOOL</t>
  </si>
  <si>
    <t>066459</t>
  </si>
  <si>
    <t>Lounapkiko Primary</t>
  </si>
  <si>
    <t>0085012001</t>
  </si>
  <si>
    <t>LOUNAPKIKO PRIMARY SCHOOL</t>
  </si>
  <si>
    <t>066373</t>
  </si>
  <si>
    <t>Port Melou Primary</t>
  </si>
  <si>
    <t>0084948001</t>
  </si>
  <si>
    <t>PORT MELOU PRIMARY SCHOOL</t>
  </si>
  <si>
    <t>066379</t>
  </si>
  <si>
    <t>Tapisi Primary</t>
  </si>
  <si>
    <t>0085014001</t>
  </si>
  <si>
    <t>TAPISI PRIMARY SCHOOL</t>
  </si>
  <si>
    <t>066480</t>
  </si>
  <si>
    <t>Tuhu Primary</t>
  </si>
  <si>
    <t>0084998001</t>
  </si>
  <si>
    <t>TUHU PRIMARY SCHOOL</t>
  </si>
  <si>
    <t>066781</t>
  </si>
  <si>
    <t>Umetch Primary</t>
  </si>
  <si>
    <t>0085126001</t>
  </si>
  <si>
    <t>UMEJ PRIMARY SCHOOL</t>
  </si>
  <si>
    <t>066486</t>
  </si>
  <si>
    <t>Yevenkula Primary</t>
  </si>
  <si>
    <t>0085002001</t>
  </si>
  <si>
    <t>YEVENKULA PRIMARY SCHOOL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</si>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</sst>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"/>
    <numFmt numFmtId="165" formatCode="###,##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3" tint="0.499984740745262"/>
      <name val="Calibri"/>
      <family val="2"/>
    </font>
    <font>
      <sz val="10"/>
      <color rgb="FF000000"/>
      <name val="Segoe UI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0" fillId="0" borderId="1" xfId="0" applyBorder="1"/>
    <xf numFmtId="0" fontId="0" fillId="3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3" borderId="1" xfId="0" quotePrefix="1" applyFill="1" applyBorder="1" applyAlignment="1">
      <alignment vertical="top"/>
    </xf>
    <xf numFmtId="0" fontId="5" fillId="0" borderId="0" xfId="0" quotePrefix="1" applyFont="1"/>
    <xf numFmtId="0" fontId="0" fillId="0" borderId="2" xfId="0" applyBorder="1" applyAlignment="1">
      <alignment horizontal="center" vertical="top"/>
    </xf>
    <xf numFmtId="0" fontId="0" fillId="3" borderId="3" xfId="0" applyFill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horizontal="center" vertical="top"/>
    </xf>
    <xf numFmtId="3" fontId="0" fillId="0" borderId="3" xfId="0" applyNumberFormat="1" applyBorder="1" applyAlignment="1">
      <alignment vertical="top"/>
    </xf>
    <xf numFmtId="164" fontId="0" fillId="0" borderId="3" xfId="0" applyNumberFormat="1" applyBorder="1" applyAlignment="1">
      <alignment vertical="top"/>
    </xf>
    <xf numFmtId="165" fontId="0" fillId="0" borderId="3" xfId="0" applyNumberFormat="1" applyBorder="1" applyAlignment="1">
      <alignment vertical="top"/>
    </xf>
    <xf numFmtId="165" fontId="4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0" fillId="4" borderId="1" xfId="0" applyFill="1" applyBorder="1"/>
    <xf numFmtId="0" fontId="1" fillId="4" borderId="1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vertical="top"/>
    </xf>
    <xf numFmtId="0" fontId="3" fillId="4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chool%20Grant\2025\Tranche%201\Master%20List\Master%20List%20-%20Primary%20School%20Grant%20Tranche%201%202025.xlsx" TargetMode="External"/><Relationship Id="rId1" Type="http://schemas.openxmlformats.org/officeDocument/2006/relationships/externalLinkPath" Target="file:///Z:\School%20Grant\2025\Tranche%201\Master%20List\Master%20List%20-%20Primary%20School%20Grant%20Tranche%201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5\Tranche%201\Bank%20Version\Primary%20School%20Grant%20Tranche%201%202025-BV.xlsx" TargetMode="External"/><Relationship Id="rId1" Type="http://schemas.openxmlformats.org/officeDocument/2006/relationships/externalLinkPath" Target="file:///Z:\School%20Grant\2025\Tranche%201\Bank%20Version\Primary%20School%20Grant%20Tranche%201%202025-BV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chool%20Grant\2025\Tranche%201\Master%20List\Master%20List%20-%20Primary%20School%20Grant%20Tranche%201%202025.xlsx" TargetMode="External"/><Relationship Id="rId1" Type="http://schemas.openxmlformats.org/officeDocument/2006/relationships/externalLinkPath" Target="file:///W:\School%20Grant\2025\Tranche%201\Master%20List\Master%20List%20-%20Primary%20School%20Grant%20Tranche%201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5\Tranche%201\Bank%20Version\Tafea%20Primary%20School%20Grant%20Tranche%201%202025%20-BV.xlsx" TargetMode="External"/><Relationship Id="rId1" Type="http://schemas.openxmlformats.org/officeDocument/2006/relationships/externalLinkPath" Target="file:///Z:\School%20Grant\2025\Tranche%201\Bank%20Version\Tafea%20Primary%20School%20Grant%20Tranche%201%202025%20-B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 Detailed Data"/>
      <sheetName val="Student Data"/>
      <sheetName val="Student Wthout BRN"/>
      <sheetName val="Sheet1"/>
      <sheetName val="2024 Payment Data"/>
      <sheetName val="2023 Payment Data"/>
    </sheetNames>
    <sheetDataSet>
      <sheetData sheetId="0"/>
      <sheetData sheetId="1"/>
      <sheetData sheetId="2">
        <row r="3">
          <cell r="AF3" t="str">
            <v>010106</v>
          </cell>
          <cell r="AG3">
            <v>37</v>
          </cell>
        </row>
        <row r="4">
          <cell r="AF4" t="str">
            <v>010112</v>
          </cell>
          <cell r="AG4">
            <v>77</v>
          </cell>
        </row>
        <row r="5">
          <cell r="AF5" t="str">
            <v>010113</v>
          </cell>
          <cell r="AG5">
            <v>20</v>
          </cell>
        </row>
        <row r="6">
          <cell r="AF6" t="str">
            <v>0101138</v>
          </cell>
          <cell r="AG6">
            <v>38</v>
          </cell>
        </row>
        <row r="7">
          <cell r="AF7" t="str">
            <v>0101143</v>
          </cell>
          <cell r="AG7">
            <v>44</v>
          </cell>
        </row>
        <row r="8">
          <cell r="AF8" t="str">
            <v>010119</v>
          </cell>
          <cell r="AG8">
            <v>114</v>
          </cell>
        </row>
        <row r="9">
          <cell r="AF9" t="str">
            <v>010121</v>
          </cell>
          <cell r="AG9">
            <v>58</v>
          </cell>
        </row>
        <row r="10">
          <cell r="AF10" t="str">
            <v>010305</v>
          </cell>
          <cell r="AG10">
            <v>16</v>
          </cell>
        </row>
        <row r="11">
          <cell r="AF11" t="str">
            <v>010308</v>
          </cell>
          <cell r="AG11">
            <v>51</v>
          </cell>
        </row>
        <row r="12">
          <cell r="AF12" t="str">
            <v>010316</v>
          </cell>
          <cell r="AG12">
            <v>8</v>
          </cell>
        </row>
        <row r="13">
          <cell r="AF13" t="str">
            <v>010401</v>
          </cell>
          <cell r="AG13">
            <v>3</v>
          </cell>
        </row>
        <row r="14">
          <cell r="AF14" t="str">
            <v>0104095</v>
          </cell>
          <cell r="AG14">
            <v>1</v>
          </cell>
        </row>
        <row r="15">
          <cell r="AF15" t="str">
            <v>0104115</v>
          </cell>
          <cell r="AG15">
            <v>26</v>
          </cell>
        </row>
        <row r="16">
          <cell r="AF16" t="str">
            <v>010422</v>
          </cell>
          <cell r="AG16">
            <v>17</v>
          </cell>
        </row>
        <row r="17">
          <cell r="AF17" t="str">
            <v>010424</v>
          </cell>
          <cell r="AG17">
            <v>12</v>
          </cell>
        </row>
        <row r="18">
          <cell r="AF18" t="str">
            <v>010517</v>
          </cell>
          <cell r="AG18">
            <v>79</v>
          </cell>
        </row>
        <row r="19">
          <cell r="AF19" t="str">
            <v>010518</v>
          </cell>
          <cell r="AG19">
            <v>34</v>
          </cell>
        </row>
        <row r="20">
          <cell r="AF20" t="str">
            <v>010523</v>
          </cell>
          <cell r="AG20">
            <v>24</v>
          </cell>
        </row>
        <row r="21">
          <cell r="AF21" t="str">
            <v>010609</v>
          </cell>
          <cell r="AG21">
            <v>52</v>
          </cell>
        </row>
        <row r="22">
          <cell r="AF22" t="str">
            <v>0106125</v>
          </cell>
          <cell r="AG22">
            <v>40</v>
          </cell>
        </row>
        <row r="23">
          <cell r="AF23" t="str">
            <v>010915</v>
          </cell>
          <cell r="AG23">
            <v>4</v>
          </cell>
        </row>
        <row r="24">
          <cell r="AF24" t="str">
            <v>011003</v>
          </cell>
          <cell r="AG24">
            <v>119</v>
          </cell>
        </row>
        <row r="25">
          <cell r="AF25" t="str">
            <v>011110</v>
          </cell>
          <cell r="AG25">
            <v>36</v>
          </cell>
        </row>
        <row r="26">
          <cell r="AF26" t="str">
            <v>011407</v>
          </cell>
          <cell r="AG26">
            <v>68</v>
          </cell>
        </row>
        <row r="27">
          <cell r="AF27" t="str">
            <v>020102</v>
          </cell>
          <cell r="AG27">
            <v>7</v>
          </cell>
        </row>
        <row r="28">
          <cell r="AF28" t="str">
            <v>020103</v>
          </cell>
          <cell r="AG28">
            <v>11</v>
          </cell>
        </row>
        <row r="29">
          <cell r="AF29" t="str">
            <v>020104</v>
          </cell>
          <cell r="AG29">
            <v>8</v>
          </cell>
        </row>
        <row r="30">
          <cell r="AF30" t="str">
            <v>020110</v>
          </cell>
          <cell r="AG30">
            <v>17</v>
          </cell>
        </row>
        <row r="31">
          <cell r="AF31" t="str">
            <v>021711</v>
          </cell>
          <cell r="AG31">
            <v>2</v>
          </cell>
        </row>
        <row r="32">
          <cell r="AF32" t="str">
            <v>021912</v>
          </cell>
          <cell r="AG32">
            <v>3</v>
          </cell>
        </row>
        <row r="33">
          <cell r="AF33" t="str">
            <v>022049</v>
          </cell>
          <cell r="AG33">
            <v>4</v>
          </cell>
        </row>
        <row r="34">
          <cell r="AF34" t="str">
            <v>022102</v>
          </cell>
          <cell r="AG34">
            <v>1</v>
          </cell>
        </row>
        <row r="35">
          <cell r="AF35" t="str">
            <v>022103</v>
          </cell>
          <cell r="AG35">
            <v>14</v>
          </cell>
        </row>
        <row r="36">
          <cell r="AF36" t="str">
            <v>022106</v>
          </cell>
          <cell r="AG36">
            <v>1</v>
          </cell>
        </row>
        <row r="37">
          <cell r="AF37" t="str">
            <v>022139</v>
          </cell>
          <cell r="AG37">
            <v>5</v>
          </cell>
        </row>
        <row r="38">
          <cell r="AF38" t="str">
            <v>0221500</v>
          </cell>
          <cell r="AG38">
            <v>4</v>
          </cell>
        </row>
        <row r="39">
          <cell r="AF39" t="str">
            <v>0221501</v>
          </cell>
          <cell r="AG39">
            <v>1</v>
          </cell>
        </row>
        <row r="40">
          <cell r="AF40" t="str">
            <v>022163</v>
          </cell>
          <cell r="AG40">
            <v>3</v>
          </cell>
        </row>
        <row r="41">
          <cell r="AF41" t="str">
            <v>022204</v>
          </cell>
          <cell r="AG41">
            <v>4</v>
          </cell>
        </row>
        <row r="42">
          <cell r="AF42" t="str">
            <v>022208</v>
          </cell>
          <cell r="AG42">
            <v>3</v>
          </cell>
        </row>
        <row r="43">
          <cell r="AF43" t="str">
            <v>022209</v>
          </cell>
          <cell r="AG43">
            <v>4</v>
          </cell>
        </row>
        <row r="44">
          <cell r="AF44" t="str">
            <v>022210</v>
          </cell>
          <cell r="AG44">
            <v>1</v>
          </cell>
        </row>
        <row r="45">
          <cell r="AF45" t="str">
            <v>022217</v>
          </cell>
          <cell r="AG45">
            <v>13</v>
          </cell>
        </row>
        <row r="46">
          <cell r="AF46" t="str">
            <v>022218</v>
          </cell>
          <cell r="AG46">
            <v>2</v>
          </cell>
        </row>
        <row r="47">
          <cell r="AF47" t="str">
            <v>022225</v>
          </cell>
          <cell r="AG47">
            <v>5</v>
          </cell>
        </row>
        <row r="48">
          <cell r="AF48" t="str">
            <v>022227</v>
          </cell>
          <cell r="AG48">
            <v>21</v>
          </cell>
        </row>
        <row r="49">
          <cell r="AF49" t="str">
            <v>022229</v>
          </cell>
          <cell r="AG49">
            <v>12</v>
          </cell>
        </row>
        <row r="50">
          <cell r="AF50" t="str">
            <v>022232</v>
          </cell>
          <cell r="AG50">
            <v>34</v>
          </cell>
        </row>
        <row r="51">
          <cell r="AF51" t="str">
            <v>0222325</v>
          </cell>
          <cell r="AG51">
            <v>15</v>
          </cell>
        </row>
        <row r="52">
          <cell r="AF52" t="str">
            <v>0222326</v>
          </cell>
          <cell r="AG52">
            <v>6</v>
          </cell>
        </row>
        <row r="53">
          <cell r="AF53" t="str">
            <v>022234</v>
          </cell>
          <cell r="AG53">
            <v>22</v>
          </cell>
        </row>
        <row r="54">
          <cell r="AF54" t="str">
            <v>022235</v>
          </cell>
          <cell r="AG54">
            <v>7</v>
          </cell>
        </row>
        <row r="55">
          <cell r="AF55" t="str">
            <v>022236</v>
          </cell>
          <cell r="AG55">
            <v>8</v>
          </cell>
        </row>
        <row r="56">
          <cell r="AF56" t="str">
            <v>022240</v>
          </cell>
          <cell r="AG56">
            <v>8</v>
          </cell>
        </row>
        <row r="57">
          <cell r="AF57" t="str">
            <v>022242</v>
          </cell>
          <cell r="AG57">
            <v>11</v>
          </cell>
        </row>
        <row r="58">
          <cell r="AF58" t="str">
            <v>022247</v>
          </cell>
          <cell r="AG58">
            <v>7</v>
          </cell>
        </row>
        <row r="59">
          <cell r="AF59" t="str">
            <v>022248</v>
          </cell>
          <cell r="AG59">
            <v>10</v>
          </cell>
        </row>
        <row r="60">
          <cell r="AF60" t="str">
            <v>0222497</v>
          </cell>
          <cell r="AG60">
            <v>22</v>
          </cell>
        </row>
        <row r="61">
          <cell r="AF61" t="str">
            <v>0222499</v>
          </cell>
          <cell r="AG61">
            <v>15</v>
          </cell>
        </row>
        <row r="62">
          <cell r="AF62" t="str">
            <v>022250</v>
          </cell>
          <cell r="AG62">
            <v>9</v>
          </cell>
        </row>
        <row r="63">
          <cell r="AF63" t="str">
            <v>022251</v>
          </cell>
          <cell r="AG63">
            <v>13</v>
          </cell>
        </row>
        <row r="64">
          <cell r="AF64" t="str">
            <v>022252</v>
          </cell>
          <cell r="AG64">
            <v>1</v>
          </cell>
        </row>
        <row r="65">
          <cell r="AF65" t="str">
            <v>0222528</v>
          </cell>
          <cell r="AG65">
            <v>5</v>
          </cell>
        </row>
        <row r="66">
          <cell r="AF66" t="str">
            <v>022254</v>
          </cell>
          <cell r="AG66">
            <v>6</v>
          </cell>
        </row>
        <row r="67">
          <cell r="AF67" t="str">
            <v>022257</v>
          </cell>
          <cell r="AG67">
            <v>8</v>
          </cell>
        </row>
        <row r="68">
          <cell r="AF68" t="str">
            <v>0222578</v>
          </cell>
          <cell r="AG68">
            <v>13</v>
          </cell>
        </row>
        <row r="69">
          <cell r="AF69" t="str">
            <v>022260</v>
          </cell>
          <cell r="AG69">
            <v>4</v>
          </cell>
        </row>
        <row r="70">
          <cell r="AF70" t="str">
            <v>022262</v>
          </cell>
          <cell r="AG70">
            <v>7</v>
          </cell>
        </row>
        <row r="71">
          <cell r="AF71" t="str">
            <v>022264</v>
          </cell>
          <cell r="AG71">
            <v>2</v>
          </cell>
        </row>
        <row r="72">
          <cell r="AF72" t="str">
            <v>022265</v>
          </cell>
          <cell r="AG72">
            <v>14</v>
          </cell>
        </row>
        <row r="73">
          <cell r="AF73" t="str">
            <v>022266</v>
          </cell>
          <cell r="AG73">
            <v>9</v>
          </cell>
        </row>
        <row r="74">
          <cell r="AF74" t="str">
            <v>022267</v>
          </cell>
          <cell r="AG74">
            <v>11</v>
          </cell>
        </row>
        <row r="75">
          <cell r="AF75" t="str">
            <v>022270</v>
          </cell>
          <cell r="AG75">
            <v>13</v>
          </cell>
        </row>
        <row r="76">
          <cell r="AF76" t="str">
            <v>022271</v>
          </cell>
          <cell r="AG76">
            <v>20</v>
          </cell>
        </row>
        <row r="77">
          <cell r="AF77" t="str">
            <v>022272</v>
          </cell>
          <cell r="AG77">
            <v>5</v>
          </cell>
        </row>
        <row r="78">
          <cell r="AF78" t="str">
            <v>022273</v>
          </cell>
          <cell r="AG78">
            <v>6</v>
          </cell>
        </row>
        <row r="79">
          <cell r="AF79" t="str">
            <v>022274</v>
          </cell>
          <cell r="AG79">
            <v>2</v>
          </cell>
        </row>
        <row r="80">
          <cell r="AF80" t="str">
            <v>022276</v>
          </cell>
          <cell r="AG80">
            <v>23</v>
          </cell>
        </row>
        <row r="81">
          <cell r="AF81" t="str">
            <v>022279</v>
          </cell>
          <cell r="AG81">
            <v>5</v>
          </cell>
        </row>
        <row r="82">
          <cell r="AF82" t="str">
            <v>022281</v>
          </cell>
          <cell r="AG82">
            <v>1</v>
          </cell>
        </row>
        <row r="83">
          <cell r="AF83" t="str">
            <v>022282</v>
          </cell>
          <cell r="AG83">
            <v>16</v>
          </cell>
        </row>
        <row r="84">
          <cell r="AF84" t="str">
            <v>022283</v>
          </cell>
          <cell r="AG84">
            <v>18</v>
          </cell>
        </row>
        <row r="85">
          <cell r="AF85" t="str">
            <v>022286</v>
          </cell>
          <cell r="AG85">
            <v>44</v>
          </cell>
        </row>
        <row r="86">
          <cell r="AF86" t="str">
            <v>022287</v>
          </cell>
          <cell r="AG86">
            <v>5</v>
          </cell>
        </row>
        <row r="87">
          <cell r="AF87" t="str">
            <v>022289</v>
          </cell>
          <cell r="AG87">
            <v>1</v>
          </cell>
        </row>
        <row r="88">
          <cell r="AF88" t="str">
            <v>022421</v>
          </cell>
          <cell r="AG88">
            <v>1</v>
          </cell>
        </row>
        <row r="89">
          <cell r="AF89" t="str">
            <v>032604</v>
          </cell>
          <cell r="AG89">
            <v>8</v>
          </cell>
        </row>
        <row r="90">
          <cell r="AF90" t="str">
            <v>032605</v>
          </cell>
          <cell r="AG90">
            <v>7</v>
          </cell>
        </row>
        <row r="91">
          <cell r="AF91" t="str">
            <v>032607</v>
          </cell>
          <cell r="AG91">
            <v>5</v>
          </cell>
        </row>
        <row r="92">
          <cell r="AF92" t="str">
            <v>032610</v>
          </cell>
          <cell r="AG92">
            <v>3</v>
          </cell>
        </row>
        <row r="93">
          <cell r="AF93" t="str">
            <v>032617</v>
          </cell>
          <cell r="AG93">
            <v>18</v>
          </cell>
        </row>
        <row r="94">
          <cell r="AF94" t="str">
            <v>032624</v>
          </cell>
          <cell r="AG94">
            <v>26</v>
          </cell>
        </row>
        <row r="95">
          <cell r="AF95" t="str">
            <v>032625</v>
          </cell>
          <cell r="AG95">
            <v>6</v>
          </cell>
        </row>
        <row r="96">
          <cell r="AF96" t="str">
            <v>032627</v>
          </cell>
          <cell r="AG96">
            <v>3</v>
          </cell>
        </row>
        <row r="97">
          <cell r="AF97" t="str">
            <v>032628</v>
          </cell>
          <cell r="AG97">
            <v>12</v>
          </cell>
        </row>
        <row r="98">
          <cell r="AF98" t="str">
            <v>032629</v>
          </cell>
          <cell r="AG98">
            <v>2</v>
          </cell>
        </row>
        <row r="99">
          <cell r="AF99" t="str">
            <v>032631</v>
          </cell>
          <cell r="AG99">
            <v>3</v>
          </cell>
        </row>
        <row r="100">
          <cell r="AF100" t="str">
            <v>032633</v>
          </cell>
          <cell r="AG100">
            <v>5</v>
          </cell>
        </row>
        <row r="101">
          <cell r="AF101" t="str">
            <v>032638</v>
          </cell>
          <cell r="AG101">
            <v>1</v>
          </cell>
        </row>
        <row r="102">
          <cell r="AF102" t="str">
            <v>032642</v>
          </cell>
          <cell r="AG102">
            <v>23</v>
          </cell>
        </row>
        <row r="103">
          <cell r="AF103" t="str">
            <v>032647</v>
          </cell>
          <cell r="AG103">
            <v>10</v>
          </cell>
        </row>
        <row r="104">
          <cell r="AF104" t="str">
            <v>032649</v>
          </cell>
          <cell r="AG104">
            <v>3</v>
          </cell>
        </row>
        <row r="105">
          <cell r="AF105" t="str">
            <v>032650</v>
          </cell>
          <cell r="AG105">
            <v>2</v>
          </cell>
        </row>
        <row r="106">
          <cell r="AF106" t="str">
            <v>032652</v>
          </cell>
          <cell r="AG106">
            <v>7</v>
          </cell>
        </row>
        <row r="107">
          <cell r="AF107" t="str">
            <v>032659</v>
          </cell>
          <cell r="AG107">
            <v>9</v>
          </cell>
        </row>
        <row r="108">
          <cell r="AF108" t="str">
            <v>032701</v>
          </cell>
          <cell r="AG108">
            <v>40</v>
          </cell>
        </row>
        <row r="109">
          <cell r="AF109" t="str">
            <v>032709</v>
          </cell>
          <cell r="AG109">
            <v>85</v>
          </cell>
        </row>
        <row r="110">
          <cell r="AF110" t="str">
            <v>032716</v>
          </cell>
          <cell r="AG110">
            <v>33</v>
          </cell>
        </row>
        <row r="111">
          <cell r="AF111" t="str">
            <v>0327321</v>
          </cell>
          <cell r="AG111">
            <v>10</v>
          </cell>
        </row>
        <row r="112">
          <cell r="AF112" t="str">
            <v>032735</v>
          </cell>
          <cell r="AG112">
            <v>11</v>
          </cell>
        </row>
        <row r="113">
          <cell r="AF113" t="str">
            <v>032737</v>
          </cell>
          <cell r="AG113">
            <v>10</v>
          </cell>
        </row>
        <row r="114">
          <cell r="AF114" t="str">
            <v>032751</v>
          </cell>
          <cell r="AG114">
            <v>6</v>
          </cell>
        </row>
        <row r="115">
          <cell r="AF115" t="str">
            <v>032802</v>
          </cell>
          <cell r="AG115">
            <v>66</v>
          </cell>
        </row>
        <row r="116">
          <cell r="AF116" t="str">
            <v>032803</v>
          </cell>
          <cell r="AG116">
            <v>15</v>
          </cell>
        </row>
        <row r="117">
          <cell r="AF117" t="str">
            <v>032806</v>
          </cell>
          <cell r="AG117">
            <v>19</v>
          </cell>
        </row>
        <row r="118">
          <cell r="AF118" t="str">
            <v>032808</v>
          </cell>
          <cell r="AG118">
            <v>6</v>
          </cell>
        </row>
        <row r="119">
          <cell r="AF119" t="str">
            <v>032811</v>
          </cell>
          <cell r="AG119">
            <v>8</v>
          </cell>
        </row>
        <row r="120">
          <cell r="AF120" t="str">
            <v>032812</v>
          </cell>
          <cell r="AG120">
            <v>4</v>
          </cell>
        </row>
        <row r="121">
          <cell r="AF121" t="str">
            <v>032813</v>
          </cell>
          <cell r="AG121">
            <v>31</v>
          </cell>
        </row>
        <row r="122">
          <cell r="AF122" t="str">
            <v>032815</v>
          </cell>
          <cell r="AG122">
            <v>24</v>
          </cell>
        </row>
        <row r="123">
          <cell r="AF123" t="str">
            <v>032818</v>
          </cell>
          <cell r="AG123">
            <v>4</v>
          </cell>
        </row>
        <row r="124">
          <cell r="AF124" t="str">
            <v>032819</v>
          </cell>
          <cell r="AG124">
            <v>42</v>
          </cell>
        </row>
        <row r="125">
          <cell r="AF125" t="str">
            <v>032820</v>
          </cell>
          <cell r="AG125">
            <v>7</v>
          </cell>
        </row>
        <row r="126">
          <cell r="AF126" t="str">
            <v>032821</v>
          </cell>
          <cell r="AG126">
            <v>47</v>
          </cell>
        </row>
        <row r="127">
          <cell r="AF127" t="str">
            <v>032822</v>
          </cell>
          <cell r="AG127">
            <v>7</v>
          </cell>
        </row>
        <row r="128">
          <cell r="AF128" t="str">
            <v>032823</v>
          </cell>
          <cell r="AG128">
            <v>13</v>
          </cell>
        </row>
        <row r="129">
          <cell r="AF129" t="str">
            <v>032826</v>
          </cell>
          <cell r="AG129">
            <v>9</v>
          </cell>
        </row>
        <row r="130">
          <cell r="AF130" t="str">
            <v>032830</v>
          </cell>
          <cell r="AG130">
            <v>13</v>
          </cell>
        </row>
        <row r="131">
          <cell r="AF131" t="str">
            <v>032832</v>
          </cell>
          <cell r="AG131">
            <v>24</v>
          </cell>
        </row>
        <row r="132">
          <cell r="AF132" t="str">
            <v>032836</v>
          </cell>
          <cell r="AG132">
            <v>41</v>
          </cell>
        </row>
        <row r="133">
          <cell r="AF133" t="str">
            <v>032840</v>
          </cell>
          <cell r="AG133">
            <v>23</v>
          </cell>
        </row>
        <row r="134">
          <cell r="AF134" t="str">
            <v>032844</v>
          </cell>
          <cell r="AG134">
            <v>26</v>
          </cell>
        </row>
        <row r="135">
          <cell r="AF135" t="str">
            <v>032845</v>
          </cell>
          <cell r="AG135">
            <v>12</v>
          </cell>
        </row>
        <row r="136">
          <cell r="AF136" t="str">
            <v>032846</v>
          </cell>
          <cell r="AG136">
            <v>18</v>
          </cell>
        </row>
        <row r="137">
          <cell r="AF137" t="str">
            <v>032848</v>
          </cell>
          <cell r="AG137">
            <v>14</v>
          </cell>
        </row>
        <row r="138">
          <cell r="AF138" t="str">
            <v>032853</v>
          </cell>
          <cell r="AG138">
            <v>39</v>
          </cell>
        </row>
        <row r="139">
          <cell r="AF139" t="str">
            <v>032854</v>
          </cell>
          <cell r="AG139">
            <v>22</v>
          </cell>
        </row>
        <row r="140">
          <cell r="AF140" t="str">
            <v>032855</v>
          </cell>
          <cell r="AG140">
            <v>28</v>
          </cell>
        </row>
        <row r="141">
          <cell r="AF141" t="str">
            <v>032856</v>
          </cell>
          <cell r="AG141">
            <v>12</v>
          </cell>
        </row>
        <row r="142">
          <cell r="AF142" t="str">
            <v>032858</v>
          </cell>
          <cell r="AG142">
            <v>4</v>
          </cell>
        </row>
        <row r="143">
          <cell r="AF143" t="str">
            <v>032860</v>
          </cell>
          <cell r="AG143">
            <v>3</v>
          </cell>
        </row>
        <row r="144">
          <cell r="AF144" t="str">
            <v>032861</v>
          </cell>
          <cell r="AG144">
            <v>3</v>
          </cell>
        </row>
        <row r="145">
          <cell r="AF145" t="str">
            <v>032862</v>
          </cell>
          <cell r="AG145">
            <v>4</v>
          </cell>
        </row>
        <row r="146">
          <cell r="AF146" t="str">
            <v>032863</v>
          </cell>
          <cell r="AG146">
            <v>15</v>
          </cell>
        </row>
        <row r="147">
          <cell r="AF147" t="str">
            <v>032864</v>
          </cell>
          <cell r="AG147">
            <v>6</v>
          </cell>
        </row>
        <row r="148">
          <cell r="AF148" t="str">
            <v>032867</v>
          </cell>
          <cell r="AG148">
            <v>43</v>
          </cell>
        </row>
        <row r="149">
          <cell r="AF149" t="str">
            <v>042965</v>
          </cell>
          <cell r="AG149">
            <v>1</v>
          </cell>
        </row>
        <row r="150">
          <cell r="AF150" t="str">
            <v>043953</v>
          </cell>
          <cell r="AG150">
            <v>4</v>
          </cell>
        </row>
        <row r="151">
          <cell r="AF151" t="str">
            <v>044340</v>
          </cell>
          <cell r="AG151">
            <v>2</v>
          </cell>
        </row>
        <row r="152">
          <cell r="AF152" t="str">
            <v>050202</v>
          </cell>
          <cell r="AG152">
            <v>51</v>
          </cell>
        </row>
        <row r="153">
          <cell r="AF153" t="str">
            <v>050203</v>
          </cell>
          <cell r="AG153">
            <v>5</v>
          </cell>
        </row>
        <row r="154">
          <cell r="AF154" t="str">
            <v>050206</v>
          </cell>
          <cell r="AG154">
            <v>2</v>
          </cell>
        </row>
        <row r="155">
          <cell r="AF155" t="str">
            <v>050207</v>
          </cell>
          <cell r="AG155">
            <v>1</v>
          </cell>
        </row>
        <row r="156">
          <cell r="AF156" t="str">
            <v>050209</v>
          </cell>
          <cell r="AG156">
            <v>15</v>
          </cell>
        </row>
        <row r="157">
          <cell r="AF157" t="str">
            <v>050214</v>
          </cell>
          <cell r="AG157">
            <v>54</v>
          </cell>
        </row>
        <row r="158">
          <cell r="AF158" t="str">
            <v>050216</v>
          </cell>
          <cell r="AG158">
            <v>175</v>
          </cell>
        </row>
        <row r="159">
          <cell r="AF159" t="str">
            <v>050217</v>
          </cell>
          <cell r="AG159">
            <v>136</v>
          </cell>
        </row>
        <row r="160">
          <cell r="AF160" t="str">
            <v>050218</v>
          </cell>
          <cell r="AG160">
            <v>33</v>
          </cell>
        </row>
        <row r="161">
          <cell r="AF161" t="str">
            <v>050219</v>
          </cell>
          <cell r="AG161">
            <v>2</v>
          </cell>
        </row>
        <row r="162">
          <cell r="AF162" t="str">
            <v>050221</v>
          </cell>
          <cell r="AG162">
            <v>1</v>
          </cell>
        </row>
        <row r="163">
          <cell r="AF163" t="str">
            <v>054601</v>
          </cell>
          <cell r="AG163">
            <v>69</v>
          </cell>
        </row>
        <row r="164">
          <cell r="AF164" t="str">
            <v>054603</v>
          </cell>
          <cell r="AG164">
            <v>29</v>
          </cell>
        </row>
        <row r="165">
          <cell r="AF165" t="str">
            <v>054607</v>
          </cell>
          <cell r="AG165">
            <v>36</v>
          </cell>
        </row>
        <row r="166">
          <cell r="AF166" t="str">
            <v>054608</v>
          </cell>
          <cell r="AG166">
            <v>13</v>
          </cell>
        </row>
        <row r="167">
          <cell r="AF167" t="str">
            <v>054627</v>
          </cell>
          <cell r="AG167">
            <v>35</v>
          </cell>
        </row>
        <row r="168">
          <cell r="AF168" t="str">
            <v>054629</v>
          </cell>
          <cell r="AG168">
            <v>20</v>
          </cell>
        </row>
        <row r="169">
          <cell r="AF169" t="str">
            <v>054630</v>
          </cell>
          <cell r="AG169">
            <v>44</v>
          </cell>
        </row>
        <row r="170">
          <cell r="AF170" t="str">
            <v>054631</v>
          </cell>
          <cell r="AG170">
            <v>59</v>
          </cell>
        </row>
        <row r="171">
          <cell r="AF171" t="str">
            <v>0546378</v>
          </cell>
          <cell r="AG171">
            <v>23</v>
          </cell>
        </row>
        <row r="172">
          <cell r="AF172" t="str">
            <v>054640</v>
          </cell>
          <cell r="AG172">
            <v>86</v>
          </cell>
        </row>
        <row r="173">
          <cell r="AF173" t="str">
            <v>0546409</v>
          </cell>
          <cell r="AG173">
            <v>70</v>
          </cell>
        </row>
        <row r="174">
          <cell r="AF174" t="str">
            <v>054642</v>
          </cell>
          <cell r="AG174">
            <v>140</v>
          </cell>
        </row>
        <row r="175">
          <cell r="AF175" t="str">
            <v>054646</v>
          </cell>
          <cell r="AG175">
            <v>8</v>
          </cell>
        </row>
        <row r="176">
          <cell r="AF176" t="str">
            <v>054651</v>
          </cell>
          <cell r="AG176">
            <v>1</v>
          </cell>
        </row>
        <row r="177">
          <cell r="AF177" t="str">
            <v>054653</v>
          </cell>
          <cell r="AG177">
            <v>100</v>
          </cell>
        </row>
        <row r="178">
          <cell r="AF178" t="str">
            <v>054656</v>
          </cell>
          <cell r="AG178">
            <v>17</v>
          </cell>
        </row>
        <row r="179">
          <cell r="AF179" t="str">
            <v>054663</v>
          </cell>
          <cell r="AG179">
            <v>41</v>
          </cell>
        </row>
        <row r="180">
          <cell r="AF180" t="str">
            <v>054817</v>
          </cell>
          <cell r="AG180">
            <v>46</v>
          </cell>
        </row>
        <row r="181">
          <cell r="AF181" t="str">
            <v>054821</v>
          </cell>
          <cell r="AG181">
            <v>9</v>
          </cell>
        </row>
        <row r="182">
          <cell r="AF182" t="str">
            <v>054824</v>
          </cell>
          <cell r="AG182">
            <v>24</v>
          </cell>
        </row>
        <row r="183">
          <cell r="AF183" t="str">
            <v>054825</v>
          </cell>
          <cell r="AG183">
            <v>15</v>
          </cell>
        </row>
        <row r="184">
          <cell r="AF184" t="str">
            <v>054841</v>
          </cell>
          <cell r="AG184">
            <v>94</v>
          </cell>
        </row>
        <row r="185">
          <cell r="AF185" t="str">
            <v>054844</v>
          </cell>
          <cell r="AG185">
            <v>15</v>
          </cell>
        </row>
        <row r="186">
          <cell r="AF186" t="str">
            <v>054909</v>
          </cell>
          <cell r="AG186">
            <v>10</v>
          </cell>
        </row>
        <row r="187">
          <cell r="AF187" t="str">
            <v>055052</v>
          </cell>
          <cell r="AG187">
            <v>1</v>
          </cell>
        </row>
        <row r="188">
          <cell r="AF188" t="str">
            <v>055145</v>
          </cell>
          <cell r="AG188">
            <v>10</v>
          </cell>
        </row>
        <row r="189">
          <cell r="AF189" t="str">
            <v>055162</v>
          </cell>
          <cell r="AG189">
            <v>3</v>
          </cell>
        </row>
        <row r="190">
          <cell r="AF190" t="str">
            <v>055232</v>
          </cell>
          <cell r="AG190">
            <v>7</v>
          </cell>
        </row>
        <row r="191">
          <cell r="AF191" t="str">
            <v>055338</v>
          </cell>
          <cell r="AG191">
            <v>1</v>
          </cell>
        </row>
        <row r="192">
          <cell r="AF192" t="str">
            <v>055410</v>
          </cell>
          <cell r="AG192">
            <v>7</v>
          </cell>
        </row>
        <row r="193">
          <cell r="AF193" t="str">
            <v>055412</v>
          </cell>
          <cell r="AG193">
            <v>4</v>
          </cell>
        </row>
        <row r="194">
          <cell r="AF194" t="str">
            <v>055414</v>
          </cell>
          <cell r="AG194">
            <v>31</v>
          </cell>
        </row>
        <row r="195">
          <cell r="AF195" t="str">
            <v>055415</v>
          </cell>
          <cell r="AG195">
            <v>2</v>
          </cell>
        </row>
        <row r="196">
          <cell r="AF196" t="str">
            <v>055416</v>
          </cell>
          <cell r="AG196">
            <v>6</v>
          </cell>
        </row>
        <row r="197">
          <cell r="AF197" t="str">
            <v>055418</v>
          </cell>
          <cell r="AG197">
            <v>21</v>
          </cell>
        </row>
        <row r="198">
          <cell r="AF198" t="str">
            <v>055426</v>
          </cell>
          <cell r="AG198">
            <v>6</v>
          </cell>
        </row>
        <row r="199">
          <cell r="AF199" t="str">
            <v>055428</v>
          </cell>
          <cell r="AG199">
            <v>5</v>
          </cell>
        </row>
        <row r="200">
          <cell r="AF200" t="str">
            <v>0554328</v>
          </cell>
          <cell r="AG200">
            <v>40</v>
          </cell>
        </row>
        <row r="201">
          <cell r="AF201" t="str">
            <v>055433</v>
          </cell>
          <cell r="AG201">
            <v>18</v>
          </cell>
        </row>
        <row r="202">
          <cell r="AF202" t="str">
            <v>0554331</v>
          </cell>
          <cell r="AG202">
            <v>9</v>
          </cell>
        </row>
        <row r="203">
          <cell r="AF203" t="str">
            <v>055435</v>
          </cell>
          <cell r="AG203">
            <v>4</v>
          </cell>
        </row>
        <row r="204">
          <cell r="AF204" t="str">
            <v>0554355</v>
          </cell>
          <cell r="AG204">
            <v>1</v>
          </cell>
        </row>
        <row r="205">
          <cell r="AF205" t="str">
            <v>055437</v>
          </cell>
          <cell r="AG205">
            <v>13</v>
          </cell>
        </row>
        <row r="206">
          <cell r="AF206" t="str">
            <v>0554377</v>
          </cell>
          <cell r="AG206">
            <v>21</v>
          </cell>
        </row>
        <row r="207">
          <cell r="AF207" t="str">
            <v>0554379</v>
          </cell>
          <cell r="AG207">
            <v>8</v>
          </cell>
        </row>
        <row r="208">
          <cell r="AF208" t="str">
            <v>055439</v>
          </cell>
          <cell r="AG208">
            <v>62</v>
          </cell>
        </row>
        <row r="209">
          <cell r="AF209" t="str">
            <v>0554393</v>
          </cell>
          <cell r="AG209">
            <v>33</v>
          </cell>
        </row>
        <row r="210">
          <cell r="AF210" t="str">
            <v>0554405</v>
          </cell>
          <cell r="AG210">
            <v>1</v>
          </cell>
        </row>
        <row r="211">
          <cell r="AF211" t="str">
            <v>0554406</v>
          </cell>
          <cell r="AG211">
            <v>34</v>
          </cell>
        </row>
        <row r="212">
          <cell r="AF212" t="str">
            <v>0554407</v>
          </cell>
          <cell r="AG212">
            <v>23</v>
          </cell>
        </row>
        <row r="213">
          <cell r="AF213" t="str">
            <v>0554412</v>
          </cell>
          <cell r="AG213">
            <v>2</v>
          </cell>
        </row>
        <row r="214">
          <cell r="AF214" t="str">
            <v>055447</v>
          </cell>
          <cell r="AG214">
            <v>56</v>
          </cell>
        </row>
        <row r="215">
          <cell r="AF215" t="str">
            <v>0554483</v>
          </cell>
          <cell r="AG215">
            <v>4</v>
          </cell>
        </row>
        <row r="216">
          <cell r="AF216" t="str">
            <v>055450</v>
          </cell>
          <cell r="AG216">
            <v>8</v>
          </cell>
        </row>
        <row r="217">
          <cell r="AF217" t="str">
            <v>0554500</v>
          </cell>
          <cell r="AG217">
            <v>9</v>
          </cell>
        </row>
        <row r="218">
          <cell r="AF218" t="str">
            <v>0554511</v>
          </cell>
          <cell r="AG218">
            <v>6</v>
          </cell>
        </row>
        <row r="219">
          <cell r="AF219" t="str">
            <v>055455</v>
          </cell>
          <cell r="AG219">
            <v>34</v>
          </cell>
        </row>
        <row r="220">
          <cell r="AF220" t="str">
            <v>055457</v>
          </cell>
          <cell r="AG220">
            <v>30</v>
          </cell>
        </row>
        <row r="221">
          <cell r="AF221" t="str">
            <v>055458</v>
          </cell>
          <cell r="AG221">
            <v>1</v>
          </cell>
        </row>
        <row r="222">
          <cell r="AF222" t="str">
            <v>055459</v>
          </cell>
          <cell r="AG222">
            <v>17</v>
          </cell>
        </row>
        <row r="223">
          <cell r="AF223" t="str">
            <v>055743</v>
          </cell>
          <cell r="AG223">
            <v>11</v>
          </cell>
        </row>
        <row r="224">
          <cell r="AF224" t="str">
            <v>0557446</v>
          </cell>
          <cell r="AG224">
            <v>2</v>
          </cell>
        </row>
        <row r="225">
          <cell r="AF225" t="str">
            <v>055905</v>
          </cell>
          <cell r="AG225">
            <v>13</v>
          </cell>
        </row>
        <row r="226">
          <cell r="AF226" t="str">
            <v>056022</v>
          </cell>
          <cell r="AG226">
            <v>2</v>
          </cell>
        </row>
        <row r="227">
          <cell r="AF227" t="str">
            <v>066304</v>
          </cell>
          <cell r="AG227">
            <v>77</v>
          </cell>
        </row>
        <row r="228">
          <cell r="AF228" t="str">
            <v>066374</v>
          </cell>
          <cell r="AG228">
            <v>23</v>
          </cell>
        </row>
        <row r="229">
          <cell r="AF229" t="str">
            <v>066379</v>
          </cell>
          <cell r="AG229">
            <v>33</v>
          </cell>
        </row>
        <row r="230">
          <cell r="AF230" t="str">
            <v>066382</v>
          </cell>
          <cell r="AG230">
            <v>20</v>
          </cell>
        </row>
        <row r="231">
          <cell r="AF231" t="str">
            <v>066405</v>
          </cell>
          <cell r="AG231">
            <v>41</v>
          </cell>
        </row>
        <row r="232">
          <cell r="AF232" t="str">
            <v>066406</v>
          </cell>
          <cell r="AG232">
            <v>35</v>
          </cell>
        </row>
        <row r="233">
          <cell r="AF233" t="str">
            <v>066410</v>
          </cell>
          <cell r="AG233">
            <v>94</v>
          </cell>
        </row>
        <row r="234">
          <cell r="AF234" t="str">
            <v>066412</v>
          </cell>
          <cell r="AG234">
            <v>16</v>
          </cell>
        </row>
        <row r="235">
          <cell r="AF235" t="str">
            <v>066415</v>
          </cell>
          <cell r="AG235">
            <v>160</v>
          </cell>
        </row>
        <row r="236">
          <cell r="AF236" t="str">
            <v>066417</v>
          </cell>
          <cell r="AG236">
            <v>145</v>
          </cell>
        </row>
        <row r="237">
          <cell r="AF237" t="str">
            <v>066418</v>
          </cell>
          <cell r="AG237">
            <v>42</v>
          </cell>
        </row>
        <row r="238">
          <cell r="AF238" t="str">
            <v>066419</v>
          </cell>
          <cell r="AG238">
            <v>46</v>
          </cell>
        </row>
        <row r="239">
          <cell r="AF239" t="str">
            <v>066421</v>
          </cell>
          <cell r="AG239">
            <v>12</v>
          </cell>
        </row>
        <row r="240">
          <cell r="AF240" t="str">
            <v>066422</v>
          </cell>
          <cell r="AG240">
            <v>82</v>
          </cell>
        </row>
        <row r="241">
          <cell r="AF241" t="str">
            <v>066423</v>
          </cell>
          <cell r="AG241">
            <v>10</v>
          </cell>
        </row>
        <row r="242">
          <cell r="AF242" t="str">
            <v>066424</v>
          </cell>
          <cell r="AG242">
            <v>66</v>
          </cell>
        </row>
        <row r="243">
          <cell r="AF243" t="str">
            <v>066425</v>
          </cell>
          <cell r="AG243">
            <v>65</v>
          </cell>
        </row>
        <row r="244">
          <cell r="AF244" t="str">
            <v>066426</v>
          </cell>
          <cell r="AG244">
            <v>21</v>
          </cell>
        </row>
        <row r="245">
          <cell r="AF245" t="str">
            <v>066427</v>
          </cell>
          <cell r="AG245">
            <v>4</v>
          </cell>
        </row>
        <row r="246">
          <cell r="AF246" t="str">
            <v>066428</v>
          </cell>
          <cell r="AG246">
            <v>157</v>
          </cell>
        </row>
        <row r="247">
          <cell r="AF247" t="str">
            <v>066430</v>
          </cell>
          <cell r="AG247">
            <v>126</v>
          </cell>
        </row>
        <row r="248">
          <cell r="AF248" t="str">
            <v>066433</v>
          </cell>
          <cell r="AG248">
            <v>90</v>
          </cell>
        </row>
        <row r="249">
          <cell r="AF249" t="str">
            <v>066435</v>
          </cell>
          <cell r="AG249">
            <v>73</v>
          </cell>
        </row>
        <row r="250">
          <cell r="AF250" t="str">
            <v>066436</v>
          </cell>
          <cell r="AG250">
            <v>15</v>
          </cell>
        </row>
        <row r="251">
          <cell r="AF251" t="str">
            <v>066438</v>
          </cell>
          <cell r="AG251">
            <v>84</v>
          </cell>
        </row>
        <row r="252">
          <cell r="AF252" t="str">
            <v>066440</v>
          </cell>
          <cell r="AG252">
            <v>28</v>
          </cell>
        </row>
        <row r="253">
          <cell r="AF253" t="str">
            <v>066441</v>
          </cell>
          <cell r="AG253">
            <v>107</v>
          </cell>
        </row>
        <row r="254">
          <cell r="AF254" t="str">
            <v>066443</v>
          </cell>
          <cell r="AG254">
            <v>82</v>
          </cell>
        </row>
        <row r="255">
          <cell r="AF255" t="str">
            <v>066444</v>
          </cell>
          <cell r="AG255">
            <v>50</v>
          </cell>
        </row>
        <row r="256">
          <cell r="AF256" t="str">
            <v>066445</v>
          </cell>
          <cell r="AG256">
            <v>32</v>
          </cell>
        </row>
        <row r="257">
          <cell r="AF257" t="str">
            <v>066446</v>
          </cell>
          <cell r="AG257">
            <v>18</v>
          </cell>
        </row>
        <row r="258">
          <cell r="AF258" t="str">
            <v>066447</v>
          </cell>
          <cell r="AG258">
            <v>46</v>
          </cell>
        </row>
        <row r="259">
          <cell r="AF259" t="str">
            <v>0664475</v>
          </cell>
          <cell r="AG259">
            <v>23</v>
          </cell>
        </row>
        <row r="260">
          <cell r="AF260" t="str">
            <v>066448</v>
          </cell>
          <cell r="AG260">
            <v>45</v>
          </cell>
        </row>
        <row r="261">
          <cell r="AF261" t="str">
            <v>0664480</v>
          </cell>
          <cell r="AG261">
            <v>18</v>
          </cell>
        </row>
        <row r="262">
          <cell r="AF262" t="str">
            <v>066449</v>
          </cell>
          <cell r="AG262">
            <v>43</v>
          </cell>
        </row>
        <row r="263">
          <cell r="AF263" t="str">
            <v>0664493</v>
          </cell>
          <cell r="AG263">
            <v>69</v>
          </cell>
        </row>
        <row r="264">
          <cell r="AF264" t="str">
            <v>066450</v>
          </cell>
          <cell r="AG264">
            <v>44</v>
          </cell>
        </row>
        <row r="265">
          <cell r="AF265" t="str">
            <v>066451</v>
          </cell>
          <cell r="AG265">
            <v>80</v>
          </cell>
        </row>
        <row r="266">
          <cell r="AF266" t="str">
            <v>0664512</v>
          </cell>
          <cell r="AG266">
            <v>42</v>
          </cell>
        </row>
        <row r="267">
          <cell r="AF267" t="str">
            <v>066453</v>
          </cell>
          <cell r="AG267">
            <v>74</v>
          </cell>
        </row>
        <row r="268">
          <cell r="AF268" t="str">
            <v>066454</v>
          </cell>
          <cell r="AG268">
            <v>49</v>
          </cell>
        </row>
        <row r="269">
          <cell r="AF269" t="str">
            <v>066455</v>
          </cell>
          <cell r="AG269">
            <v>126</v>
          </cell>
        </row>
        <row r="270">
          <cell r="AF270" t="str">
            <v>066456</v>
          </cell>
          <cell r="AG270">
            <v>81</v>
          </cell>
        </row>
        <row r="271">
          <cell r="AF271" t="str">
            <v>0664564</v>
          </cell>
          <cell r="AG271">
            <v>17</v>
          </cell>
        </row>
        <row r="272">
          <cell r="AF272" t="str">
            <v>066457</v>
          </cell>
          <cell r="AG272">
            <v>118</v>
          </cell>
        </row>
        <row r="273">
          <cell r="AF273" t="str">
            <v>0664573</v>
          </cell>
          <cell r="AG273">
            <v>32</v>
          </cell>
        </row>
        <row r="274">
          <cell r="AF274" t="str">
            <v>0664579</v>
          </cell>
          <cell r="AG274">
            <v>4</v>
          </cell>
        </row>
        <row r="275">
          <cell r="AF275" t="str">
            <v>066458</v>
          </cell>
          <cell r="AG275">
            <v>59</v>
          </cell>
        </row>
        <row r="276">
          <cell r="AF276" t="str">
            <v>066459</v>
          </cell>
          <cell r="AG276">
            <v>9</v>
          </cell>
        </row>
        <row r="277">
          <cell r="AF277" t="str">
            <v>066461</v>
          </cell>
          <cell r="AG277">
            <v>8</v>
          </cell>
        </row>
        <row r="278">
          <cell r="AF278" t="str">
            <v>066462</v>
          </cell>
          <cell r="AG278">
            <v>169</v>
          </cell>
        </row>
        <row r="279">
          <cell r="AF279" t="str">
            <v>066464</v>
          </cell>
          <cell r="AG279">
            <v>7</v>
          </cell>
        </row>
        <row r="280">
          <cell r="AF280" t="str">
            <v>066465</v>
          </cell>
          <cell r="AG280">
            <v>9</v>
          </cell>
        </row>
        <row r="281">
          <cell r="AF281" t="str">
            <v>066470</v>
          </cell>
          <cell r="AG281">
            <v>29</v>
          </cell>
        </row>
        <row r="282">
          <cell r="AF282" t="str">
            <v>066472</v>
          </cell>
          <cell r="AG282">
            <v>74</v>
          </cell>
        </row>
        <row r="283">
          <cell r="AF283" t="str">
            <v>066476</v>
          </cell>
          <cell r="AG283">
            <v>47</v>
          </cell>
        </row>
        <row r="284">
          <cell r="AF284" t="str">
            <v>066480</v>
          </cell>
          <cell r="AG284">
            <v>31</v>
          </cell>
        </row>
        <row r="285">
          <cell r="AF285" t="str">
            <v>066483</v>
          </cell>
          <cell r="AG285">
            <v>104</v>
          </cell>
        </row>
        <row r="286">
          <cell r="AF286" t="str">
            <v>066484</v>
          </cell>
          <cell r="AG286">
            <v>92</v>
          </cell>
        </row>
        <row r="287">
          <cell r="AF287" t="str">
            <v>066485</v>
          </cell>
          <cell r="AG287">
            <v>35</v>
          </cell>
        </row>
        <row r="288">
          <cell r="AF288" t="str">
            <v>066486</v>
          </cell>
          <cell r="AG288">
            <v>95</v>
          </cell>
        </row>
        <row r="289">
          <cell r="AF289" t="str">
            <v>066490</v>
          </cell>
          <cell r="AG289">
            <v>184</v>
          </cell>
        </row>
        <row r="290">
          <cell r="AF290" t="str">
            <v>066491</v>
          </cell>
          <cell r="AG290">
            <v>63</v>
          </cell>
        </row>
        <row r="291">
          <cell r="AF291" t="str">
            <v>066529</v>
          </cell>
          <cell r="AG291">
            <v>9</v>
          </cell>
        </row>
        <row r="292">
          <cell r="AF292" t="str">
            <v>066701</v>
          </cell>
          <cell r="AG292">
            <v>22</v>
          </cell>
        </row>
        <row r="293">
          <cell r="AF293" t="str">
            <v>066781</v>
          </cell>
          <cell r="AG293">
            <v>1</v>
          </cell>
        </row>
        <row r="294">
          <cell r="AF294" t="str">
            <v>TLS37</v>
          </cell>
          <cell r="AG294">
            <v>6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1-2025"/>
      <sheetName val="Eligible T1 wthout Tafea Web V"/>
      <sheetName val="Eligible T1 wthout Tafea-Bnk V"/>
      <sheetName val="Tranche 1-3 2024"/>
    </sheetNames>
    <sheetDataSet>
      <sheetData sheetId="0"/>
      <sheetData sheetId="1"/>
      <sheetData sheetId="2"/>
      <sheetData sheetId="3">
        <row r="12">
          <cell r="B12" t="str">
            <v>010106</v>
          </cell>
          <cell r="C12" t="str">
            <v>Losalava Primary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0084559001</v>
          </cell>
          <cell r="L12" t="str">
            <v>LOSOLAVA PRIMARY SCHOOL</v>
          </cell>
          <cell r="M12" t="str">
            <v>PS</v>
          </cell>
          <cell r="N12" t="str">
            <v>No</v>
          </cell>
          <cell r="O12" t="str">
            <v xml:space="preserve">1 2 3 4 5 6 </v>
          </cell>
          <cell r="P12">
            <v>149</v>
          </cell>
          <cell r="Q12">
            <v>160</v>
          </cell>
          <cell r="R12">
            <v>160</v>
          </cell>
          <cell r="S12">
            <v>160</v>
          </cell>
          <cell r="T12">
            <v>160</v>
          </cell>
          <cell r="U12">
            <v>27</v>
          </cell>
          <cell r="V12">
            <v>70</v>
          </cell>
          <cell r="W12">
            <v>37</v>
          </cell>
          <cell r="X12">
            <v>37</v>
          </cell>
          <cell r="Y12">
            <v>37</v>
          </cell>
          <cell r="Z12">
            <v>122</v>
          </cell>
          <cell r="AA12">
            <v>90</v>
          </cell>
          <cell r="AB12">
            <v>123</v>
          </cell>
          <cell r="AC12">
            <v>123</v>
          </cell>
          <cell r="AD12">
            <v>123</v>
          </cell>
          <cell r="AE12">
            <v>-32</v>
          </cell>
          <cell r="AF12">
            <v>1</v>
          </cell>
          <cell r="AG12">
            <v>0</v>
          </cell>
          <cell r="AH12">
            <v>0</v>
          </cell>
          <cell r="AI12">
            <v>8900</v>
          </cell>
          <cell r="AJ12">
            <v>1424000</v>
          </cell>
          <cell r="AK12">
            <v>1085800</v>
          </cell>
          <cell r="AL12">
            <v>424530</v>
          </cell>
          <cell r="AM12">
            <v>424530</v>
          </cell>
          <cell r="AN12">
            <v>236740</v>
          </cell>
          <cell r="AO12">
            <v>-284800</v>
          </cell>
          <cell r="AP12">
            <v>8900</v>
          </cell>
          <cell r="AQ12">
            <v>0</v>
          </cell>
          <cell r="AR12">
            <v>0</v>
          </cell>
          <cell r="AS12">
            <v>329300</v>
          </cell>
          <cell r="AT12"/>
          <cell r="AU12">
            <v>236740</v>
          </cell>
          <cell r="AV12">
            <v>236740</v>
          </cell>
          <cell r="AW12"/>
          <cell r="AX12">
            <v>8900</v>
          </cell>
          <cell r="AY12">
            <v>0</v>
          </cell>
          <cell r="AZ12">
            <v>0</v>
          </cell>
          <cell r="BA12">
            <v>329300</v>
          </cell>
          <cell r="BB12">
            <v>1424000</v>
          </cell>
        </row>
        <row r="13">
          <cell r="B13" t="str">
            <v>010112</v>
          </cell>
          <cell r="C13" t="str">
            <v>Santa Maria Primary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Gaua</v>
          </cell>
          <cell r="J13" t="str">
            <v>Torba</v>
          </cell>
          <cell r="K13" t="str">
            <v>0084560001</v>
          </cell>
          <cell r="L13" t="str">
            <v>SANTA MARIA PRIMARY SCHOOL</v>
          </cell>
          <cell r="M13" t="str">
            <v>PS</v>
          </cell>
          <cell r="N13" t="str">
            <v>Yes</v>
          </cell>
          <cell r="O13" t="str">
            <v xml:space="preserve">1 2 3 4 5 6 </v>
          </cell>
          <cell r="P13">
            <v>93</v>
          </cell>
          <cell r="Q13">
            <v>119</v>
          </cell>
          <cell r="R13">
            <v>119</v>
          </cell>
          <cell r="S13">
            <v>119</v>
          </cell>
          <cell r="T13">
            <v>119</v>
          </cell>
          <cell r="U13">
            <v>49</v>
          </cell>
          <cell r="V13">
            <v>100</v>
          </cell>
          <cell r="W13">
            <v>77</v>
          </cell>
          <cell r="X13">
            <v>77</v>
          </cell>
          <cell r="Y13">
            <v>77</v>
          </cell>
          <cell r="Z13">
            <v>44</v>
          </cell>
          <cell r="AA13">
            <v>19</v>
          </cell>
          <cell r="AB13">
            <v>42</v>
          </cell>
          <cell r="AC13">
            <v>42</v>
          </cell>
          <cell r="AD13">
            <v>42</v>
          </cell>
          <cell r="AE13">
            <v>-25</v>
          </cell>
          <cell r="AF13">
            <v>-2</v>
          </cell>
          <cell r="AG13">
            <v>0</v>
          </cell>
          <cell r="AH13">
            <v>0</v>
          </cell>
          <cell r="AI13">
            <v>8900</v>
          </cell>
          <cell r="AJ13">
            <v>1059100</v>
          </cell>
          <cell r="AK13">
            <v>391600</v>
          </cell>
          <cell r="AL13"/>
          <cell r="AM13"/>
          <cell r="AN13">
            <v>391600</v>
          </cell>
          <cell r="AO13">
            <v>-222500</v>
          </cell>
          <cell r="AP13">
            <v>-17800</v>
          </cell>
          <cell r="AQ13">
            <v>0</v>
          </cell>
          <cell r="AR13">
            <v>0</v>
          </cell>
          <cell r="AS13">
            <v>667500</v>
          </cell>
          <cell r="AT13"/>
          <cell r="AU13">
            <v>391600</v>
          </cell>
          <cell r="AV13">
            <v>391600</v>
          </cell>
          <cell r="AW13"/>
          <cell r="AX13">
            <v>0</v>
          </cell>
          <cell r="AY13">
            <v>0</v>
          </cell>
          <cell r="AZ13">
            <v>0</v>
          </cell>
          <cell r="BA13">
            <v>667500</v>
          </cell>
          <cell r="BB13">
            <v>1059100</v>
          </cell>
        </row>
        <row r="14">
          <cell r="B14" t="str">
            <v>010113</v>
          </cell>
          <cell r="C14" t="str">
            <v>Sarantar Primary</v>
          </cell>
          <cell r="D14" t="str">
            <v>ENG</v>
          </cell>
          <cell r="E14" t="str">
            <v>PEB_TORBA</v>
          </cell>
          <cell r="F14" t="str">
            <v>Torba PEB</v>
          </cell>
          <cell r="G14" t="str">
            <v>V</v>
          </cell>
          <cell r="H14" t="str">
            <v>Government of Vanuatu</v>
          </cell>
          <cell r="I14" t="str">
            <v>Gaua</v>
          </cell>
          <cell r="J14" t="str">
            <v>Torba</v>
          </cell>
          <cell r="K14" t="str">
            <v>0084561001</v>
          </cell>
          <cell r="L14" t="str">
            <v>SARANTAR PRIMARY SCHOOL</v>
          </cell>
          <cell r="M14" t="str">
            <v>PS</v>
          </cell>
          <cell r="N14" t="str">
            <v>No</v>
          </cell>
          <cell r="O14" t="str">
            <v xml:space="preserve">1 2 3 4 5 6 </v>
          </cell>
          <cell r="P14">
            <v>55</v>
          </cell>
          <cell r="Q14">
            <v>55</v>
          </cell>
          <cell r="R14">
            <v>55</v>
          </cell>
          <cell r="S14">
            <v>55</v>
          </cell>
          <cell r="T14">
            <v>55</v>
          </cell>
          <cell r="U14">
            <v>20</v>
          </cell>
          <cell r="V14">
            <v>43</v>
          </cell>
          <cell r="W14">
            <v>20</v>
          </cell>
          <cell r="X14">
            <v>20</v>
          </cell>
          <cell r="Y14">
            <v>20</v>
          </cell>
          <cell r="Z14">
            <v>35</v>
          </cell>
          <cell r="AA14">
            <v>12</v>
          </cell>
          <cell r="AB14">
            <v>35</v>
          </cell>
          <cell r="AC14">
            <v>35</v>
          </cell>
          <cell r="AD14">
            <v>35</v>
          </cell>
          <cell r="AE14">
            <v>-23</v>
          </cell>
          <cell r="AF14">
            <v>0</v>
          </cell>
          <cell r="AG14">
            <v>0</v>
          </cell>
          <cell r="AH14">
            <v>0</v>
          </cell>
          <cell r="AI14">
            <v>8900</v>
          </cell>
          <cell r="AJ14">
            <v>489500</v>
          </cell>
          <cell r="AK14">
            <v>311500</v>
          </cell>
          <cell r="AL14">
            <v>146850</v>
          </cell>
          <cell r="AM14">
            <v>146850</v>
          </cell>
          <cell r="AN14">
            <v>17800</v>
          </cell>
          <cell r="AO14">
            <v>-204700</v>
          </cell>
          <cell r="AP14">
            <v>0</v>
          </cell>
          <cell r="AQ14">
            <v>0</v>
          </cell>
          <cell r="AR14">
            <v>0</v>
          </cell>
          <cell r="AS14">
            <v>178000</v>
          </cell>
          <cell r="AT14"/>
          <cell r="AU14">
            <v>17800</v>
          </cell>
          <cell r="AV14">
            <v>17800</v>
          </cell>
          <cell r="AW14"/>
          <cell r="AX14">
            <v>0</v>
          </cell>
          <cell r="AY14">
            <v>0</v>
          </cell>
          <cell r="AZ14">
            <v>0</v>
          </cell>
          <cell r="BA14">
            <v>178000</v>
          </cell>
          <cell r="BB14">
            <v>489500</v>
          </cell>
        </row>
        <row r="15">
          <cell r="B15" t="str">
            <v>0101138</v>
          </cell>
          <cell r="C15" t="str">
            <v>Matafanga Special School Primary</v>
          </cell>
          <cell r="D15" t="str">
            <v>ENG</v>
          </cell>
          <cell r="E15" t="str">
            <v>SDA</v>
          </cell>
          <cell r="F15" t="str">
            <v>Seven Day Adventist</v>
          </cell>
          <cell r="G15" t="str">
            <v>G</v>
          </cell>
          <cell r="H15" t="str">
            <v>Church (Government Assisted)</v>
          </cell>
          <cell r="I15" t="str">
            <v>Gaua</v>
          </cell>
          <cell r="J15" t="str">
            <v>Torba</v>
          </cell>
          <cell r="K15"/>
          <cell r="L15"/>
          <cell r="M15" t="str">
            <v>PS</v>
          </cell>
          <cell r="N15" t="str">
            <v>No</v>
          </cell>
          <cell r="O15" t="str">
            <v xml:space="preserve">1 2 3 4 5 6 </v>
          </cell>
          <cell r="P15">
            <v>38</v>
          </cell>
          <cell r="Q15">
            <v>38</v>
          </cell>
          <cell r="R15">
            <v>38</v>
          </cell>
          <cell r="S15">
            <v>38</v>
          </cell>
          <cell r="T15">
            <v>38</v>
          </cell>
          <cell r="U15">
            <v>38</v>
          </cell>
          <cell r="V15">
            <v>32</v>
          </cell>
          <cell r="W15">
            <v>38</v>
          </cell>
          <cell r="X15">
            <v>38</v>
          </cell>
          <cell r="Y15">
            <v>38</v>
          </cell>
          <cell r="Z15">
            <v>0</v>
          </cell>
          <cell r="AA15">
            <v>6</v>
          </cell>
          <cell r="AB15">
            <v>0</v>
          </cell>
          <cell r="AC15">
            <v>0</v>
          </cell>
          <cell r="AD15">
            <v>0</v>
          </cell>
          <cell r="AE15">
            <v>6</v>
          </cell>
          <cell r="AF15">
            <v>0</v>
          </cell>
          <cell r="AG15">
            <v>0</v>
          </cell>
          <cell r="AH15">
            <v>0</v>
          </cell>
          <cell r="AI15">
            <v>8900</v>
          </cell>
          <cell r="AJ15">
            <v>338200</v>
          </cell>
          <cell r="AK15">
            <v>0</v>
          </cell>
          <cell r="AL15"/>
          <cell r="AM15"/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338200</v>
          </cell>
          <cell r="AT15"/>
          <cell r="AU15">
            <v>0</v>
          </cell>
          <cell r="AV15">
            <v>0</v>
          </cell>
          <cell r="AW15"/>
          <cell r="AX15">
            <v>0</v>
          </cell>
          <cell r="AY15">
            <v>0</v>
          </cell>
          <cell r="AZ15">
            <v>0</v>
          </cell>
          <cell r="BA15">
            <v>338200</v>
          </cell>
          <cell r="BB15">
            <v>338200</v>
          </cell>
        </row>
        <row r="16">
          <cell r="B16" t="str">
            <v>0101143</v>
          </cell>
          <cell r="C16" t="str">
            <v>Koro Bay Primary</v>
          </cell>
          <cell r="D16" t="str">
            <v>FRE</v>
          </cell>
          <cell r="E16" t="str">
            <v>PEB_TORBA</v>
          </cell>
          <cell r="F16" t="str">
            <v>Torba PEB</v>
          </cell>
          <cell r="G16" t="str">
            <v>V</v>
          </cell>
          <cell r="H16" t="str">
            <v>Government of Vanuatu</v>
          </cell>
          <cell r="I16" t="str">
            <v>Gaua</v>
          </cell>
          <cell r="J16" t="str">
            <v>Torba</v>
          </cell>
          <cell r="K16"/>
          <cell r="L16"/>
          <cell r="M16" t="str">
            <v>PS</v>
          </cell>
          <cell r="N16" t="str">
            <v>No</v>
          </cell>
          <cell r="O16" t="str">
            <v xml:space="preserve">1 2 3 4 5 6 </v>
          </cell>
          <cell r="P16">
            <v>34</v>
          </cell>
          <cell r="Q16">
            <v>44</v>
          </cell>
          <cell r="R16">
            <v>44</v>
          </cell>
          <cell r="S16">
            <v>44</v>
          </cell>
          <cell r="T16">
            <v>44</v>
          </cell>
          <cell r="U16">
            <v>34</v>
          </cell>
          <cell r="V16">
            <v>44</v>
          </cell>
          <cell r="W16">
            <v>44</v>
          </cell>
          <cell r="X16">
            <v>44</v>
          </cell>
          <cell r="Y16">
            <v>44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8900</v>
          </cell>
          <cell r="AJ16">
            <v>391600</v>
          </cell>
          <cell r="AK16">
            <v>0</v>
          </cell>
          <cell r="AL16"/>
          <cell r="AM16"/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391600</v>
          </cell>
          <cell r="AT16"/>
          <cell r="AU16">
            <v>0</v>
          </cell>
          <cell r="AV16">
            <v>0</v>
          </cell>
          <cell r="AW16"/>
          <cell r="AX16">
            <v>0</v>
          </cell>
          <cell r="AY16">
            <v>0</v>
          </cell>
          <cell r="AZ16">
            <v>0</v>
          </cell>
          <cell r="BA16">
            <v>391600</v>
          </cell>
          <cell r="BB16">
            <v>391600</v>
          </cell>
        </row>
        <row r="17">
          <cell r="B17" t="str">
            <v>010119</v>
          </cell>
          <cell r="C17" t="str">
            <v>Vaget Primary</v>
          </cell>
          <cell r="D17" t="str">
            <v>ENG</v>
          </cell>
          <cell r="E17" t="str">
            <v>ACOM</v>
          </cell>
          <cell r="F17" t="str">
            <v>Anglican Church of Melanesia</v>
          </cell>
          <cell r="G17" t="str">
            <v>G</v>
          </cell>
          <cell r="H17" t="str">
            <v>Church (Government Assisted)</v>
          </cell>
          <cell r="I17" t="str">
            <v>Gaua</v>
          </cell>
          <cell r="J17" t="str">
            <v>Torba</v>
          </cell>
          <cell r="K17" t="str">
            <v>0084562001</v>
          </cell>
          <cell r="L17" t="str">
            <v>VAGET PRIMARY SCHOOL</v>
          </cell>
          <cell r="M17" t="str">
            <v>PS</v>
          </cell>
          <cell r="N17" t="str">
            <v>No</v>
          </cell>
          <cell r="O17" t="str">
            <v xml:space="preserve">1 2 3 4 5 6 7 8 </v>
          </cell>
          <cell r="P17">
            <v>125</v>
          </cell>
          <cell r="Q17">
            <v>125</v>
          </cell>
          <cell r="R17">
            <v>125</v>
          </cell>
          <cell r="S17">
            <v>125</v>
          </cell>
          <cell r="T17">
            <v>125</v>
          </cell>
          <cell r="U17">
            <v>114</v>
          </cell>
          <cell r="V17">
            <v>116</v>
          </cell>
          <cell r="W17">
            <v>114</v>
          </cell>
          <cell r="X17">
            <v>114</v>
          </cell>
          <cell r="Y17">
            <v>114</v>
          </cell>
          <cell r="Z17">
            <v>11</v>
          </cell>
          <cell r="AA17">
            <v>9</v>
          </cell>
          <cell r="AB17">
            <v>11</v>
          </cell>
          <cell r="AC17">
            <v>11</v>
          </cell>
          <cell r="AD17">
            <v>11</v>
          </cell>
          <cell r="AE17">
            <v>-2</v>
          </cell>
          <cell r="AF17">
            <v>0</v>
          </cell>
          <cell r="AG17">
            <v>0</v>
          </cell>
          <cell r="AH17">
            <v>0</v>
          </cell>
          <cell r="AI17">
            <v>8900</v>
          </cell>
          <cell r="AJ17">
            <v>1112500</v>
          </cell>
          <cell r="AK17">
            <v>97900</v>
          </cell>
          <cell r="AL17">
            <v>307050</v>
          </cell>
          <cell r="AM17"/>
          <cell r="AN17">
            <v>-209150</v>
          </cell>
          <cell r="AO17">
            <v>-17800</v>
          </cell>
          <cell r="AP17">
            <v>0</v>
          </cell>
          <cell r="AQ17">
            <v>0</v>
          </cell>
          <cell r="AR17">
            <v>0</v>
          </cell>
          <cell r="AS17">
            <v>805450</v>
          </cell>
          <cell r="AT17"/>
          <cell r="AU17">
            <v>-209150</v>
          </cell>
          <cell r="AV17">
            <v>0</v>
          </cell>
          <cell r="AW17"/>
          <cell r="AX17">
            <v>0</v>
          </cell>
          <cell r="AY17">
            <v>0</v>
          </cell>
          <cell r="AZ17">
            <v>0</v>
          </cell>
          <cell r="BA17">
            <v>805450</v>
          </cell>
          <cell r="BB17">
            <v>1112500</v>
          </cell>
        </row>
        <row r="18">
          <cell r="B18" t="str">
            <v>010121</v>
          </cell>
          <cell r="C18" t="str">
            <v>Silva Memorial (Vales) Primary</v>
          </cell>
          <cell r="D18" t="str">
            <v>ENG</v>
          </cell>
          <cell r="E18" t="str">
            <v>PEB_TORBA</v>
          </cell>
          <cell r="F18" t="str">
            <v>Torba PEB</v>
          </cell>
          <cell r="G18" t="str">
            <v>V</v>
          </cell>
          <cell r="H18" t="str">
            <v>Government of Vanuatu</v>
          </cell>
          <cell r="I18" t="str">
            <v>Gaua</v>
          </cell>
          <cell r="J18" t="str">
            <v>Torba</v>
          </cell>
          <cell r="K18" t="str">
            <v>0084563001</v>
          </cell>
          <cell r="L18" t="str">
            <v>VALES PRIMARY SCHOOL</v>
          </cell>
          <cell r="M18" t="str">
            <v>PS</v>
          </cell>
          <cell r="N18" t="str">
            <v>No</v>
          </cell>
          <cell r="O18" t="str">
            <v xml:space="preserve">1 2 3 4 5 6 </v>
          </cell>
          <cell r="P18">
            <v>62</v>
          </cell>
          <cell r="Q18">
            <v>62</v>
          </cell>
          <cell r="R18">
            <v>62</v>
          </cell>
          <cell r="S18">
            <v>62</v>
          </cell>
          <cell r="T18">
            <v>62</v>
          </cell>
          <cell r="U18">
            <v>58</v>
          </cell>
          <cell r="V18">
            <v>59</v>
          </cell>
          <cell r="W18">
            <v>58</v>
          </cell>
          <cell r="X18">
            <v>58</v>
          </cell>
          <cell r="Y18">
            <v>58</v>
          </cell>
          <cell r="Z18">
            <v>4</v>
          </cell>
          <cell r="AA18">
            <v>3</v>
          </cell>
          <cell r="AB18">
            <v>4</v>
          </cell>
          <cell r="AC18">
            <v>4</v>
          </cell>
          <cell r="AD18">
            <v>4</v>
          </cell>
          <cell r="AE18">
            <v>-1</v>
          </cell>
          <cell r="AF18">
            <v>0</v>
          </cell>
          <cell r="AG18">
            <v>0</v>
          </cell>
          <cell r="AH18">
            <v>0</v>
          </cell>
          <cell r="AI18">
            <v>8900</v>
          </cell>
          <cell r="AJ18">
            <v>551800</v>
          </cell>
          <cell r="AK18">
            <v>35600</v>
          </cell>
          <cell r="AL18">
            <v>173550</v>
          </cell>
          <cell r="AM18">
            <v>173550</v>
          </cell>
          <cell r="AN18">
            <v>-311500</v>
          </cell>
          <cell r="AO18">
            <v>-8900</v>
          </cell>
          <cell r="AP18">
            <v>0</v>
          </cell>
          <cell r="AQ18">
            <v>0</v>
          </cell>
          <cell r="AR18">
            <v>0</v>
          </cell>
          <cell r="AS18">
            <v>204700</v>
          </cell>
          <cell r="AT18"/>
          <cell r="AU18">
            <v>-311500</v>
          </cell>
          <cell r="AV18">
            <v>0</v>
          </cell>
          <cell r="AW18"/>
          <cell r="AX18">
            <v>0</v>
          </cell>
          <cell r="AY18">
            <v>0</v>
          </cell>
          <cell r="AZ18">
            <v>0</v>
          </cell>
          <cell r="BA18">
            <v>204700</v>
          </cell>
          <cell r="BB18">
            <v>551800</v>
          </cell>
        </row>
        <row r="19">
          <cell r="B19" t="str">
            <v>010305</v>
          </cell>
          <cell r="C19" t="str">
            <v>Vaes (Lequel) Primary</v>
          </cell>
          <cell r="D19" t="str">
            <v>ENG</v>
          </cell>
          <cell r="E19" t="str">
            <v>PEB_TORBA</v>
          </cell>
          <cell r="F19" t="str">
            <v>Torba PEB</v>
          </cell>
          <cell r="G19" t="str">
            <v>V</v>
          </cell>
          <cell r="H19" t="str">
            <v>Government of Vanuatu</v>
          </cell>
          <cell r="I19" t="str">
            <v>Mere Lava</v>
          </cell>
          <cell r="J19" t="str">
            <v>Torba</v>
          </cell>
          <cell r="K19" t="str">
            <v>0084564001</v>
          </cell>
          <cell r="L19" t="str">
            <v>LEQUEL PRIMARY SCHOOL</v>
          </cell>
          <cell r="M19" t="str">
            <v>PS</v>
          </cell>
          <cell r="N19" t="str">
            <v>No</v>
          </cell>
          <cell r="O19" t="str">
            <v xml:space="preserve">1 2 3 4 5 6 </v>
          </cell>
          <cell r="P19">
            <v>48</v>
          </cell>
          <cell r="Q19">
            <v>48</v>
          </cell>
          <cell r="R19">
            <v>48</v>
          </cell>
          <cell r="S19">
            <v>48</v>
          </cell>
          <cell r="T19">
            <v>48</v>
          </cell>
          <cell r="U19">
            <v>20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28</v>
          </cell>
          <cell r="AA19">
            <v>32</v>
          </cell>
          <cell r="AB19">
            <v>32</v>
          </cell>
          <cell r="AC19">
            <v>32</v>
          </cell>
          <cell r="AD19">
            <v>32</v>
          </cell>
          <cell r="AE19">
            <v>4</v>
          </cell>
          <cell r="AF19">
            <v>0</v>
          </cell>
          <cell r="AG19">
            <v>0</v>
          </cell>
          <cell r="AH19">
            <v>0</v>
          </cell>
          <cell r="AI19">
            <v>8900</v>
          </cell>
          <cell r="AJ19">
            <v>427200</v>
          </cell>
          <cell r="AK19">
            <v>249200</v>
          </cell>
          <cell r="AL19">
            <v>125490</v>
          </cell>
          <cell r="AM19"/>
          <cell r="AN19">
            <v>123710</v>
          </cell>
          <cell r="AO19">
            <v>35600</v>
          </cell>
          <cell r="AP19">
            <v>0</v>
          </cell>
          <cell r="AQ19">
            <v>0</v>
          </cell>
          <cell r="AR19">
            <v>0</v>
          </cell>
          <cell r="AS19">
            <v>142400</v>
          </cell>
          <cell r="AT19"/>
          <cell r="AU19">
            <v>123710</v>
          </cell>
          <cell r="AV19">
            <v>123710</v>
          </cell>
          <cell r="AW19">
            <v>35600</v>
          </cell>
          <cell r="AX19">
            <v>0</v>
          </cell>
          <cell r="AY19">
            <v>0</v>
          </cell>
          <cell r="AZ19">
            <v>0</v>
          </cell>
          <cell r="BA19">
            <v>142400</v>
          </cell>
          <cell r="BB19">
            <v>427200</v>
          </cell>
        </row>
        <row r="20">
          <cell r="B20" t="str">
            <v>010308</v>
          </cell>
          <cell r="C20" t="str">
            <v>Nergar Primary</v>
          </cell>
          <cell r="D20" t="str">
            <v>FRE</v>
          </cell>
          <cell r="E20" t="str">
            <v>PEB_TORBA</v>
          </cell>
          <cell r="F20" t="str">
            <v>Torba PEB</v>
          </cell>
          <cell r="G20" t="str">
            <v>V</v>
          </cell>
          <cell r="H20" t="str">
            <v>Government of Vanuatu</v>
          </cell>
          <cell r="I20" t="str">
            <v>Mere Lava</v>
          </cell>
          <cell r="J20" t="str">
            <v>Torba</v>
          </cell>
          <cell r="K20" t="str">
            <v>0084565001</v>
          </cell>
          <cell r="L20" t="str">
            <v>NEGAR PRIMARY SCHOOL</v>
          </cell>
          <cell r="M20" t="str">
            <v>PS</v>
          </cell>
          <cell r="N20" t="str">
            <v>No</v>
          </cell>
          <cell r="O20" t="str">
            <v xml:space="preserve">1 2 3 4 5 6 </v>
          </cell>
          <cell r="P20">
            <v>50</v>
          </cell>
          <cell r="Q20">
            <v>43</v>
          </cell>
          <cell r="R20">
            <v>43</v>
          </cell>
          <cell r="S20">
            <v>57</v>
          </cell>
          <cell r="T20">
            <v>57</v>
          </cell>
          <cell r="U20">
            <v>44</v>
          </cell>
          <cell r="V20">
            <v>51</v>
          </cell>
          <cell r="W20">
            <v>51</v>
          </cell>
          <cell r="X20">
            <v>51</v>
          </cell>
          <cell r="Y20">
            <v>51</v>
          </cell>
          <cell r="Z20">
            <v>6</v>
          </cell>
          <cell r="AA20">
            <v>-8</v>
          </cell>
          <cell r="AB20">
            <v>-8</v>
          </cell>
          <cell r="AC20">
            <v>6</v>
          </cell>
          <cell r="AD20">
            <v>6</v>
          </cell>
          <cell r="AE20">
            <v>-14</v>
          </cell>
          <cell r="AF20">
            <v>-14</v>
          </cell>
          <cell r="AG20">
            <v>-14</v>
          </cell>
          <cell r="AH20">
            <v>6</v>
          </cell>
          <cell r="AI20">
            <v>8900</v>
          </cell>
          <cell r="AJ20">
            <v>507300</v>
          </cell>
          <cell r="AK20">
            <v>53400</v>
          </cell>
          <cell r="AL20">
            <v>133500</v>
          </cell>
          <cell r="AM20">
            <v>133500</v>
          </cell>
          <cell r="AN20">
            <v>-213600</v>
          </cell>
          <cell r="AO20">
            <v>-124600</v>
          </cell>
          <cell r="AP20">
            <v>-124600</v>
          </cell>
          <cell r="AQ20">
            <v>-124600</v>
          </cell>
          <cell r="AR20">
            <v>53400</v>
          </cell>
          <cell r="AS20">
            <v>186900</v>
          </cell>
          <cell r="AT20"/>
          <cell r="AU20">
            <v>-213600</v>
          </cell>
          <cell r="AV20">
            <v>0</v>
          </cell>
          <cell r="AW20"/>
          <cell r="AX20">
            <v>0</v>
          </cell>
          <cell r="AY20">
            <v>0</v>
          </cell>
          <cell r="AZ20">
            <v>53400</v>
          </cell>
          <cell r="BA20">
            <v>186900</v>
          </cell>
          <cell r="BB20">
            <v>507300</v>
          </cell>
        </row>
        <row r="21">
          <cell r="B21" t="str">
            <v>010316</v>
          </cell>
          <cell r="C21" t="str">
            <v>Tasvare Primary</v>
          </cell>
          <cell r="D21" t="str">
            <v>ENG</v>
          </cell>
          <cell r="E21" t="str">
            <v>PEB_TORBA</v>
          </cell>
          <cell r="F21" t="str">
            <v>Torba PEB</v>
          </cell>
          <cell r="G21" t="str">
            <v>V</v>
          </cell>
          <cell r="H21" t="str">
            <v>Government of Vanuatu</v>
          </cell>
          <cell r="I21" t="str">
            <v>Mere Lava</v>
          </cell>
          <cell r="J21" t="str">
            <v>Torba</v>
          </cell>
          <cell r="K21" t="str">
            <v>0084567001</v>
          </cell>
          <cell r="L21" t="str">
            <v>TASVARE PRIMARY SCHOOL</v>
          </cell>
          <cell r="M21" t="str">
            <v>PS</v>
          </cell>
          <cell r="N21" t="str">
            <v>No</v>
          </cell>
          <cell r="O21" t="str">
            <v xml:space="preserve">1 2 3 4 5 6 </v>
          </cell>
          <cell r="P21">
            <v>31</v>
          </cell>
          <cell r="Q21">
            <v>32</v>
          </cell>
          <cell r="R21">
            <v>32</v>
          </cell>
          <cell r="S21">
            <v>32</v>
          </cell>
          <cell r="T21">
            <v>32</v>
          </cell>
          <cell r="U21">
            <v>9</v>
          </cell>
          <cell r="V21">
            <v>24</v>
          </cell>
          <cell r="W21">
            <v>10</v>
          </cell>
          <cell r="X21">
            <v>8</v>
          </cell>
          <cell r="Y21">
            <v>8</v>
          </cell>
          <cell r="Z21">
            <v>22</v>
          </cell>
          <cell r="AA21">
            <v>8</v>
          </cell>
          <cell r="AB21">
            <v>22</v>
          </cell>
          <cell r="AC21">
            <v>24</v>
          </cell>
          <cell r="AD21">
            <v>24</v>
          </cell>
          <cell r="AE21">
            <v>-14</v>
          </cell>
          <cell r="AF21">
            <v>0</v>
          </cell>
          <cell r="AG21">
            <v>2</v>
          </cell>
          <cell r="AH21">
            <v>0</v>
          </cell>
          <cell r="AI21">
            <v>8900</v>
          </cell>
          <cell r="AJ21">
            <v>284800</v>
          </cell>
          <cell r="AK21">
            <v>195800</v>
          </cell>
          <cell r="AL21">
            <v>98790</v>
          </cell>
          <cell r="AM21">
            <v>98790</v>
          </cell>
          <cell r="AN21">
            <v>-1780</v>
          </cell>
          <cell r="AO21">
            <v>-124600</v>
          </cell>
          <cell r="AP21">
            <v>0</v>
          </cell>
          <cell r="AQ21">
            <v>17800</v>
          </cell>
          <cell r="AR21">
            <v>0</v>
          </cell>
          <cell r="AS21">
            <v>71200</v>
          </cell>
          <cell r="AT21"/>
          <cell r="AU21">
            <v>-1780</v>
          </cell>
          <cell r="AV21">
            <v>0</v>
          </cell>
          <cell r="AW21"/>
          <cell r="AX21">
            <v>0</v>
          </cell>
          <cell r="AY21">
            <v>16020</v>
          </cell>
          <cell r="AZ21">
            <v>0</v>
          </cell>
          <cell r="BA21">
            <v>71200</v>
          </cell>
          <cell r="BB21">
            <v>284800</v>
          </cell>
        </row>
        <row r="22">
          <cell r="B22" t="str">
            <v>010401</v>
          </cell>
          <cell r="C22" t="str">
            <v>Baldwin Lonsdale Memorial (BLM) Primary</v>
          </cell>
          <cell r="D22" t="str">
            <v>ENG</v>
          </cell>
          <cell r="E22" t="str">
            <v>PEB_TORBA</v>
          </cell>
          <cell r="F22" t="str">
            <v>Torba PEB</v>
          </cell>
          <cell r="G22" t="str">
            <v>V</v>
          </cell>
          <cell r="H22" t="str">
            <v>Government of Vanuatu</v>
          </cell>
          <cell r="I22" t="str">
            <v>Vanua Lava</v>
          </cell>
          <cell r="J22" t="str">
            <v>Torba</v>
          </cell>
          <cell r="K22" t="str">
            <v>0084581001</v>
          </cell>
          <cell r="L22" t="str">
            <v>AREP PRIMARY SCHOOL</v>
          </cell>
          <cell r="M22" t="str">
            <v>PS</v>
          </cell>
          <cell r="N22" t="str">
            <v>Yes</v>
          </cell>
          <cell r="O22" t="str">
            <v xml:space="preserve">1 2 3 4 5 6 </v>
          </cell>
          <cell r="P22">
            <v>131</v>
          </cell>
          <cell r="Q22">
            <v>131</v>
          </cell>
          <cell r="R22">
            <v>131</v>
          </cell>
          <cell r="S22">
            <v>130</v>
          </cell>
          <cell r="T22">
            <v>130</v>
          </cell>
          <cell r="U22">
            <v>4</v>
          </cell>
          <cell r="V22">
            <v>3</v>
          </cell>
          <cell r="W22">
            <v>3</v>
          </cell>
          <cell r="X22">
            <v>3</v>
          </cell>
          <cell r="Y22">
            <v>3</v>
          </cell>
          <cell r="Z22">
            <v>127</v>
          </cell>
          <cell r="AA22">
            <v>128</v>
          </cell>
          <cell r="AB22">
            <v>128</v>
          </cell>
          <cell r="AC22">
            <v>127</v>
          </cell>
          <cell r="AD22">
            <v>127</v>
          </cell>
          <cell r="AE22">
            <v>1</v>
          </cell>
          <cell r="AF22">
            <v>0</v>
          </cell>
          <cell r="AG22">
            <v>-1</v>
          </cell>
          <cell r="AH22">
            <v>0</v>
          </cell>
          <cell r="AI22">
            <v>8900</v>
          </cell>
          <cell r="AJ22">
            <v>1157000</v>
          </cell>
          <cell r="AK22">
            <v>1130300</v>
          </cell>
          <cell r="AL22">
            <v>320400</v>
          </cell>
          <cell r="AM22">
            <v>320400</v>
          </cell>
          <cell r="AN22">
            <v>489500</v>
          </cell>
          <cell r="AO22">
            <v>8900</v>
          </cell>
          <cell r="AP22">
            <v>0</v>
          </cell>
          <cell r="AQ22">
            <v>-8900</v>
          </cell>
          <cell r="AR22">
            <v>0</v>
          </cell>
          <cell r="AS22">
            <v>17800</v>
          </cell>
          <cell r="AT22"/>
          <cell r="AU22">
            <v>489500</v>
          </cell>
          <cell r="AV22">
            <v>489500</v>
          </cell>
          <cell r="AW22">
            <v>8900</v>
          </cell>
          <cell r="AX22">
            <v>0</v>
          </cell>
          <cell r="AY22">
            <v>0</v>
          </cell>
          <cell r="AZ22">
            <v>0</v>
          </cell>
          <cell r="BA22">
            <v>17800</v>
          </cell>
          <cell r="BB22">
            <v>1157000</v>
          </cell>
        </row>
        <row r="23">
          <cell r="B23" t="str">
            <v>0104095</v>
          </cell>
          <cell r="C23" t="str">
            <v>Ecole Primaire de Baldwin Lonsdale Memorial (BLMS)</v>
          </cell>
          <cell r="D23" t="str">
            <v>FRE</v>
          </cell>
          <cell r="E23" t="str">
            <v>PEB_TORBA</v>
          </cell>
          <cell r="F23" t="str">
            <v>Torba PEB</v>
          </cell>
          <cell r="G23" t="str">
            <v>V</v>
          </cell>
          <cell r="H23" t="str">
            <v>Government of Vanuatu</v>
          </cell>
          <cell r="I23" t="str">
            <v>Vanua Lava</v>
          </cell>
          <cell r="J23" t="str">
            <v>Torba</v>
          </cell>
          <cell r="K23" t="str">
            <v>0084581001</v>
          </cell>
          <cell r="L23" t="str">
            <v>AREP PRIMARY SCHOOL</v>
          </cell>
          <cell r="M23" t="str">
            <v>PS</v>
          </cell>
          <cell r="N23" t="str">
            <v>Yes</v>
          </cell>
          <cell r="O23" t="str">
            <v xml:space="preserve">1 2 3 4 5 6 </v>
          </cell>
          <cell r="P23">
            <v>68</v>
          </cell>
          <cell r="Q23">
            <v>68</v>
          </cell>
          <cell r="R23">
            <v>68</v>
          </cell>
          <cell r="S23">
            <v>73</v>
          </cell>
          <cell r="T23">
            <v>73</v>
          </cell>
          <cell r="U23">
            <v>2</v>
          </cell>
          <cell r="V23">
            <v>5</v>
          </cell>
          <cell r="W23">
            <v>2</v>
          </cell>
          <cell r="X23">
            <v>1</v>
          </cell>
          <cell r="Y23">
            <v>1</v>
          </cell>
          <cell r="Z23">
            <v>66</v>
          </cell>
          <cell r="AA23">
            <v>63</v>
          </cell>
          <cell r="AB23">
            <v>66</v>
          </cell>
          <cell r="AC23">
            <v>72</v>
          </cell>
          <cell r="AD23">
            <v>72</v>
          </cell>
          <cell r="AE23">
            <v>-3</v>
          </cell>
          <cell r="AF23">
            <v>0</v>
          </cell>
          <cell r="AG23">
            <v>6</v>
          </cell>
          <cell r="AH23">
            <v>0</v>
          </cell>
          <cell r="AI23">
            <v>8900</v>
          </cell>
          <cell r="AJ23">
            <v>649700</v>
          </cell>
          <cell r="AK23">
            <v>587400</v>
          </cell>
          <cell r="AL23">
            <v>181560</v>
          </cell>
          <cell r="AM23">
            <v>181560</v>
          </cell>
          <cell r="AN23">
            <v>224280</v>
          </cell>
          <cell r="AO23">
            <v>-26700</v>
          </cell>
          <cell r="AP23">
            <v>0</v>
          </cell>
          <cell r="AQ23">
            <v>53400</v>
          </cell>
          <cell r="AR23">
            <v>0</v>
          </cell>
          <cell r="AS23">
            <v>8900</v>
          </cell>
          <cell r="AT23"/>
          <cell r="AU23">
            <v>224280</v>
          </cell>
          <cell r="AV23">
            <v>224280</v>
          </cell>
          <cell r="AW23"/>
          <cell r="AX23">
            <v>0</v>
          </cell>
          <cell r="AY23">
            <v>53400</v>
          </cell>
          <cell r="AZ23">
            <v>0</v>
          </cell>
          <cell r="BA23">
            <v>8900</v>
          </cell>
          <cell r="BB23">
            <v>649700</v>
          </cell>
        </row>
        <row r="24">
          <cell r="B24" t="str">
            <v>010411</v>
          </cell>
          <cell r="C24" t="str">
            <v>Sanlang Primary</v>
          </cell>
          <cell r="D24" t="str">
            <v>ENG</v>
          </cell>
          <cell r="E24" t="str">
            <v>ACOM</v>
          </cell>
          <cell r="F24" t="str">
            <v>Anglican Church of Melanesia</v>
          </cell>
          <cell r="G24" t="str">
            <v>G</v>
          </cell>
          <cell r="H24" t="str">
            <v>Church (Government Assisted)</v>
          </cell>
          <cell r="I24" t="str">
            <v>Vanua Lava</v>
          </cell>
          <cell r="J24" t="str">
            <v>Torba</v>
          </cell>
          <cell r="K24" t="str">
            <v>0084569001</v>
          </cell>
          <cell r="L24" t="str">
            <v>SANLANG PRIMARY SCHOOL</v>
          </cell>
          <cell r="M24" t="str">
            <v>PS</v>
          </cell>
          <cell r="N24" t="str">
            <v>No</v>
          </cell>
          <cell r="O24" t="str">
            <v xml:space="preserve">1 2 3 4 5 6 7 8 </v>
          </cell>
          <cell r="P24">
            <v>217</v>
          </cell>
          <cell r="Q24">
            <v>217</v>
          </cell>
          <cell r="R24">
            <v>217</v>
          </cell>
          <cell r="S24">
            <v>217</v>
          </cell>
          <cell r="T24">
            <v>217</v>
          </cell>
          <cell r="U24">
            <v>0</v>
          </cell>
          <cell r="V24">
            <v>10</v>
          </cell>
          <cell r="W24">
            <v>0</v>
          </cell>
          <cell r="X24">
            <v>0</v>
          </cell>
          <cell r="Y24">
            <v>0</v>
          </cell>
          <cell r="Z24">
            <v>217</v>
          </cell>
          <cell r="AA24">
            <v>207</v>
          </cell>
          <cell r="AB24">
            <v>217</v>
          </cell>
          <cell r="AC24">
            <v>217</v>
          </cell>
          <cell r="AD24">
            <v>217</v>
          </cell>
          <cell r="AE24">
            <v>-10</v>
          </cell>
          <cell r="AF24">
            <v>0</v>
          </cell>
          <cell r="AG24">
            <v>0</v>
          </cell>
          <cell r="AH24">
            <v>0</v>
          </cell>
          <cell r="AI24">
            <v>8900</v>
          </cell>
          <cell r="AJ24">
            <v>1931300</v>
          </cell>
          <cell r="AK24">
            <v>1931300</v>
          </cell>
          <cell r="AL24">
            <v>445890</v>
          </cell>
          <cell r="AM24">
            <v>445890</v>
          </cell>
          <cell r="AN24">
            <v>1039520</v>
          </cell>
          <cell r="AO24">
            <v>-89000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/>
          <cell r="AU24">
            <v>1039520</v>
          </cell>
          <cell r="AV24">
            <v>1039520</v>
          </cell>
          <cell r="AW24"/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1931300</v>
          </cell>
        </row>
        <row r="25">
          <cell r="B25" t="str">
            <v>0104115</v>
          </cell>
          <cell r="C25" t="str">
            <v>Gneretuvuro Primary</v>
          </cell>
          <cell r="D25" t="str">
            <v>FRE</v>
          </cell>
          <cell r="E25" t="str">
            <v>PEB_TORBA</v>
          </cell>
          <cell r="F25" t="str">
            <v>Torba PEB</v>
          </cell>
          <cell r="G25" t="str">
            <v>V</v>
          </cell>
          <cell r="H25" t="str">
            <v>Government of Vanuatu</v>
          </cell>
          <cell r="I25" t="str">
            <v>Vanua Lava</v>
          </cell>
          <cell r="J25" t="str">
            <v>Torba</v>
          </cell>
          <cell r="K25" t="str">
            <v>0098403001</v>
          </cell>
          <cell r="L25" t="str">
            <v>GNERETUVURO PRIMARY SCHOOL</v>
          </cell>
          <cell r="M25" t="str">
            <v>PS</v>
          </cell>
          <cell r="N25" t="str">
            <v>No</v>
          </cell>
          <cell r="O25" t="str">
            <v xml:space="preserve">1 2 3 4 5 6 </v>
          </cell>
          <cell r="P25">
            <v>37</v>
          </cell>
          <cell r="Q25">
            <v>37</v>
          </cell>
          <cell r="R25">
            <v>37</v>
          </cell>
          <cell r="S25">
            <v>37</v>
          </cell>
          <cell r="T25">
            <v>37</v>
          </cell>
          <cell r="U25">
            <v>26</v>
          </cell>
          <cell r="V25">
            <v>27</v>
          </cell>
          <cell r="W25">
            <v>26</v>
          </cell>
          <cell r="X25">
            <v>26</v>
          </cell>
          <cell r="Y25">
            <v>26</v>
          </cell>
          <cell r="Z25">
            <v>11</v>
          </cell>
          <cell r="AA25">
            <v>10</v>
          </cell>
          <cell r="AB25">
            <v>11</v>
          </cell>
          <cell r="AC25">
            <v>11</v>
          </cell>
          <cell r="AD25">
            <v>11</v>
          </cell>
          <cell r="AE25">
            <v>-1</v>
          </cell>
          <cell r="AF25">
            <v>0</v>
          </cell>
          <cell r="AG25">
            <v>0</v>
          </cell>
          <cell r="AH25">
            <v>0</v>
          </cell>
          <cell r="AI25">
            <v>8900</v>
          </cell>
          <cell r="AJ25">
            <v>329300</v>
          </cell>
          <cell r="AK25">
            <v>97900</v>
          </cell>
          <cell r="AL25">
            <v>117480</v>
          </cell>
          <cell r="AM25"/>
          <cell r="AN25">
            <v>-19580</v>
          </cell>
          <cell r="AO25">
            <v>-8900</v>
          </cell>
          <cell r="AP25">
            <v>0</v>
          </cell>
          <cell r="AQ25">
            <v>0</v>
          </cell>
          <cell r="AR25">
            <v>0</v>
          </cell>
          <cell r="AS25">
            <v>211820</v>
          </cell>
          <cell r="AT25"/>
          <cell r="AU25">
            <v>-19580</v>
          </cell>
          <cell r="AV25">
            <v>0</v>
          </cell>
          <cell r="AW25"/>
          <cell r="AX25">
            <v>0</v>
          </cell>
          <cell r="AY25">
            <v>0</v>
          </cell>
          <cell r="AZ25">
            <v>0</v>
          </cell>
          <cell r="BA25">
            <v>211820</v>
          </cell>
          <cell r="BB25">
            <v>329300</v>
          </cell>
        </row>
        <row r="26">
          <cell r="B26" t="str">
            <v>0104142</v>
          </cell>
          <cell r="C26" t="str">
            <v>Serevagal Primary School</v>
          </cell>
          <cell r="D26" t="str">
            <v>ENG</v>
          </cell>
          <cell r="E26" t="str">
            <v>ACOM</v>
          </cell>
          <cell r="F26" t="str">
            <v>Anglican Church of Melanesia</v>
          </cell>
          <cell r="G26" t="str">
            <v>G</v>
          </cell>
          <cell r="H26" t="str">
            <v>Church (Government Assisted)</v>
          </cell>
          <cell r="I26" t="str">
            <v>Vanua Lava</v>
          </cell>
          <cell r="J26" t="str">
            <v>Torba</v>
          </cell>
          <cell r="K26"/>
          <cell r="L26"/>
          <cell r="M26" t="str">
            <v>PS</v>
          </cell>
          <cell r="N26" t="str">
            <v>No</v>
          </cell>
          <cell r="O26" t="str">
            <v xml:space="preserve">1 2 3 4 5 6 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8900</v>
          </cell>
          <cell r="AJ26">
            <v>0</v>
          </cell>
          <cell r="AK26">
            <v>0</v>
          </cell>
          <cell r="AL26"/>
          <cell r="AM26"/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/>
          <cell r="AU26">
            <v>0</v>
          </cell>
          <cell r="AV26">
            <v>0</v>
          </cell>
          <cell r="AW26"/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</row>
        <row r="27">
          <cell r="B27" t="str">
            <v>010422</v>
          </cell>
          <cell r="C27" t="str">
            <v>Ecole de Nelson (Vatop) Primary</v>
          </cell>
          <cell r="D27" t="str">
            <v>FRE</v>
          </cell>
          <cell r="E27" t="str">
            <v>PEB_TORBA</v>
          </cell>
          <cell r="F27" t="str">
            <v>Torba PEB</v>
          </cell>
          <cell r="G27" t="str">
            <v>V</v>
          </cell>
          <cell r="H27" t="str">
            <v>Government of Vanuatu</v>
          </cell>
          <cell r="I27" t="str">
            <v>Vanua Lava</v>
          </cell>
          <cell r="J27" t="str">
            <v>Torba</v>
          </cell>
          <cell r="K27" t="str">
            <v>0084568001</v>
          </cell>
          <cell r="L27" t="str">
            <v>NELSON PRIMARY SCHOOL</v>
          </cell>
          <cell r="M27" t="str">
            <v>PS</v>
          </cell>
          <cell r="N27" t="str">
            <v>No</v>
          </cell>
          <cell r="O27" t="str">
            <v xml:space="preserve">1 2 3 4 5 6 </v>
          </cell>
          <cell r="P27">
            <v>26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19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7</v>
          </cell>
          <cell r="AA27">
            <v>9</v>
          </cell>
          <cell r="AB27">
            <v>9</v>
          </cell>
          <cell r="AC27">
            <v>9</v>
          </cell>
          <cell r="AD27">
            <v>9</v>
          </cell>
          <cell r="AE27">
            <v>2</v>
          </cell>
          <cell r="AF27">
            <v>0</v>
          </cell>
          <cell r="AG27">
            <v>0</v>
          </cell>
          <cell r="AH27">
            <v>0</v>
          </cell>
          <cell r="AI27">
            <v>8900</v>
          </cell>
          <cell r="AJ27">
            <v>231400</v>
          </cell>
          <cell r="AK27">
            <v>62300</v>
          </cell>
          <cell r="AL27">
            <v>77430</v>
          </cell>
          <cell r="AM27"/>
          <cell r="AN27">
            <v>-15130</v>
          </cell>
          <cell r="AO27">
            <v>17800</v>
          </cell>
          <cell r="AP27">
            <v>0</v>
          </cell>
          <cell r="AQ27">
            <v>0</v>
          </cell>
          <cell r="AR27">
            <v>0</v>
          </cell>
          <cell r="AS27">
            <v>151300</v>
          </cell>
          <cell r="AT27"/>
          <cell r="AU27">
            <v>-15130</v>
          </cell>
          <cell r="AV27">
            <v>0</v>
          </cell>
          <cell r="AW27">
            <v>2670</v>
          </cell>
          <cell r="AX27">
            <v>0</v>
          </cell>
          <cell r="AY27">
            <v>0</v>
          </cell>
          <cell r="AZ27">
            <v>0</v>
          </cell>
          <cell r="BA27">
            <v>151300</v>
          </cell>
          <cell r="BB27">
            <v>231400</v>
          </cell>
        </row>
        <row r="28">
          <cell r="B28" t="str">
            <v>010424</v>
          </cell>
          <cell r="C28" t="str">
            <v>Wosok Primary</v>
          </cell>
          <cell r="D28" t="str">
            <v>FRE</v>
          </cell>
          <cell r="E28" t="str">
            <v>PEB_TORBA</v>
          </cell>
          <cell r="F28" t="str">
            <v>Torba PEB</v>
          </cell>
          <cell r="G28" t="str">
            <v>V</v>
          </cell>
          <cell r="H28" t="str">
            <v>Government of Vanuatu</v>
          </cell>
          <cell r="I28" t="str">
            <v>Vanua Lava</v>
          </cell>
          <cell r="J28" t="str">
            <v>Torba</v>
          </cell>
          <cell r="K28" t="str">
            <v>0084571001</v>
          </cell>
          <cell r="L28" t="str">
            <v>WOSOK PRIMARY SCHOOL</v>
          </cell>
          <cell r="M28" t="str">
            <v>PS</v>
          </cell>
          <cell r="N28" t="str">
            <v>No</v>
          </cell>
          <cell r="O28" t="str">
            <v xml:space="preserve">1 2 3 4 5 6 </v>
          </cell>
          <cell r="P28">
            <v>64</v>
          </cell>
          <cell r="Q28">
            <v>64</v>
          </cell>
          <cell r="R28">
            <v>64</v>
          </cell>
          <cell r="S28">
            <v>64</v>
          </cell>
          <cell r="T28">
            <v>64</v>
          </cell>
          <cell r="U28">
            <v>12</v>
          </cell>
          <cell r="V28">
            <v>22</v>
          </cell>
          <cell r="W28">
            <v>12</v>
          </cell>
          <cell r="X28">
            <v>12</v>
          </cell>
          <cell r="Y28">
            <v>12</v>
          </cell>
          <cell r="Z28">
            <v>52</v>
          </cell>
          <cell r="AA28">
            <v>42</v>
          </cell>
          <cell r="AB28">
            <v>52</v>
          </cell>
          <cell r="AC28">
            <v>52</v>
          </cell>
          <cell r="AD28">
            <v>52</v>
          </cell>
          <cell r="AE28">
            <v>-10</v>
          </cell>
          <cell r="AF28">
            <v>0</v>
          </cell>
          <cell r="AG28">
            <v>0</v>
          </cell>
          <cell r="AH28">
            <v>0</v>
          </cell>
          <cell r="AI28">
            <v>8900</v>
          </cell>
          <cell r="AJ28">
            <v>569600</v>
          </cell>
          <cell r="AK28">
            <v>462800</v>
          </cell>
          <cell r="AL28">
            <v>157530</v>
          </cell>
          <cell r="AM28"/>
          <cell r="AN28">
            <v>305270</v>
          </cell>
          <cell r="AO28">
            <v>-89000</v>
          </cell>
          <cell r="AP28">
            <v>0</v>
          </cell>
          <cell r="AQ28">
            <v>0</v>
          </cell>
          <cell r="AR28">
            <v>0</v>
          </cell>
          <cell r="AS28">
            <v>106800</v>
          </cell>
          <cell r="AT28"/>
          <cell r="AU28">
            <v>305270</v>
          </cell>
          <cell r="AV28">
            <v>305270</v>
          </cell>
          <cell r="AW28"/>
          <cell r="AX28">
            <v>0</v>
          </cell>
          <cell r="AY28">
            <v>0</v>
          </cell>
          <cell r="AZ28">
            <v>0</v>
          </cell>
          <cell r="BA28">
            <v>106800</v>
          </cell>
          <cell r="BB28">
            <v>569600</v>
          </cell>
        </row>
        <row r="29">
          <cell r="B29" t="str">
            <v>010517</v>
          </cell>
          <cell r="C29" t="str">
            <v>Telhei Primary</v>
          </cell>
          <cell r="D29" t="str">
            <v>ENG</v>
          </cell>
          <cell r="E29" t="str">
            <v>ACOM</v>
          </cell>
          <cell r="F29" t="str">
            <v>Anglican Church of Melanesia</v>
          </cell>
          <cell r="G29" t="str">
            <v>G</v>
          </cell>
          <cell r="H29" t="str">
            <v>Church (Government Assisted)</v>
          </cell>
          <cell r="I29" t="str">
            <v>Mota Lava</v>
          </cell>
          <cell r="J29" t="str">
            <v>Torba</v>
          </cell>
          <cell r="K29" t="str">
            <v>0084572001</v>
          </cell>
          <cell r="L29" t="str">
            <v>TELHEI PRIMARY SCHOOL</v>
          </cell>
          <cell r="M29" t="str">
            <v>PS</v>
          </cell>
          <cell r="N29" t="str">
            <v>No</v>
          </cell>
          <cell r="O29" t="str">
            <v xml:space="preserve">1 2 3 4 5 6 </v>
          </cell>
          <cell r="P29">
            <v>180</v>
          </cell>
          <cell r="Q29">
            <v>181</v>
          </cell>
          <cell r="R29">
            <v>181</v>
          </cell>
          <cell r="S29">
            <v>182</v>
          </cell>
          <cell r="T29">
            <v>182</v>
          </cell>
          <cell r="U29">
            <v>79</v>
          </cell>
          <cell r="V29">
            <v>118</v>
          </cell>
          <cell r="W29">
            <v>79</v>
          </cell>
          <cell r="X29">
            <v>79</v>
          </cell>
          <cell r="Y29">
            <v>79</v>
          </cell>
          <cell r="Z29">
            <v>101</v>
          </cell>
          <cell r="AA29">
            <v>63</v>
          </cell>
          <cell r="AB29">
            <v>102</v>
          </cell>
          <cell r="AC29">
            <v>103</v>
          </cell>
          <cell r="AD29">
            <v>103</v>
          </cell>
          <cell r="AE29">
            <v>-38</v>
          </cell>
          <cell r="AF29">
            <v>1</v>
          </cell>
          <cell r="AG29">
            <v>1</v>
          </cell>
          <cell r="AH29">
            <v>0</v>
          </cell>
          <cell r="AI29">
            <v>8900</v>
          </cell>
          <cell r="AJ29">
            <v>1619800</v>
          </cell>
          <cell r="AK29">
            <v>898900</v>
          </cell>
          <cell r="AL29">
            <v>507300</v>
          </cell>
          <cell r="AM29">
            <v>507300</v>
          </cell>
          <cell r="AN29">
            <v>-115700</v>
          </cell>
          <cell r="AO29">
            <v>-338200</v>
          </cell>
          <cell r="AP29">
            <v>8900</v>
          </cell>
          <cell r="AQ29">
            <v>8900</v>
          </cell>
          <cell r="AR29">
            <v>0</v>
          </cell>
          <cell r="AS29">
            <v>596300</v>
          </cell>
          <cell r="AT29"/>
          <cell r="AU29">
            <v>-115700</v>
          </cell>
          <cell r="AV29">
            <v>0</v>
          </cell>
          <cell r="AW29"/>
          <cell r="AX29">
            <v>8900</v>
          </cell>
          <cell r="AY29">
            <v>0</v>
          </cell>
          <cell r="AZ29">
            <v>0</v>
          </cell>
          <cell r="BA29">
            <v>596300</v>
          </cell>
          <cell r="BB29">
            <v>1619800</v>
          </cell>
        </row>
        <row r="30">
          <cell r="B30" t="str">
            <v>010518</v>
          </cell>
          <cell r="C30" t="str">
            <v>Telvet Primary</v>
          </cell>
          <cell r="D30" t="str">
            <v>FRE</v>
          </cell>
          <cell r="E30" t="str">
            <v>PEB_TORBA</v>
          </cell>
          <cell r="F30" t="str">
            <v>Torba PEB</v>
          </cell>
          <cell r="G30" t="str">
            <v>V</v>
          </cell>
          <cell r="H30" t="str">
            <v>Government of Vanuatu</v>
          </cell>
          <cell r="I30" t="str">
            <v>Mota Lava</v>
          </cell>
          <cell r="J30" t="str">
            <v>Torba</v>
          </cell>
          <cell r="K30" t="str">
            <v>0084580001</v>
          </cell>
          <cell r="L30" t="str">
            <v>TELVET PRIMARY SCHOOL</v>
          </cell>
          <cell r="M30" t="str">
            <v>PS</v>
          </cell>
          <cell r="N30" t="str">
            <v>No</v>
          </cell>
          <cell r="O30" t="str">
            <v xml:space="preserve">1 2 3 4 5 6 </v>
          </cell>
          <cell r="P30">
            <v>68</v>
          </cell>
          <cell r="Q30">
            <v>68</v>
          </cell>
          <cell r="R30">
            <v>68</v>
          </cell>
          <cell r="S30">
            <v>68</v>
          </cell>
          <cell r="T30">
            <v>68</v>
          </cell>
          <cell r="U30">
            <v>35</v>
          </cell>
          <cell r="V30">
            <v>34</v>
          </cell>
          <cell r="W30">
            <v>34</v>
          </cell>
          <cell r="X30">
            <v>34</v>
          </cell>
          <cell r="Y30">
            <v>34</v>
          </cell>
          <cell r="Z30">
            <v>33</v>
          </cell>
          <cell r="AA30">
            <v>34</v>
          </cell>
          <cell r="AB30">
            <v>34</v>
          </cell>
          <cell r="AC30">
            <v>34</v>
          </cell>
          <cell r="AD30">
            <v>34</v>
          </cell>
          <cell r="AE30">
            <v>1</v>
          </cell>
          <cell r="AF30">
            <v>0</v>
          </cell>
          <cell r="AG30">
            <v>0</v>
          </cell>
          <cell r="AH30">
            <v>0</v>
          </cell>
          <cell r="AI30">
            <v>8900</v>
          </cell>
          <cell r="AJ30">
            <v>605200</v>
          </cell>
          <cell r="AK30">
            <v>293700</v>
          </cell>
          <cell r="AL30">
            <v>149520</v>
          </cell>
          <cell r="AM30"/>
          <cell r="AN30">
            <v>144180</v>
          </cell>
          <cell r="AO30">
            <v>8900</v>
          </cell>
          <cell r="AP30">
            <v>0</v>
          </cell>
          <cell r="AQ30">
            <v>0</v>
          </cell>
          <cell r="AR30">
            <v>0</v>
          </cell>
          <cell r="AS30">
            <v>302600</v>
          </cell>
          <cell r="AT30"/>
          <cell r="AU30">
            <v>144180</v>
          </cell>
          <cell r="AV30">
            <v>144180</v>
          </cell>
          <cell r="AW30">
            <v>8900</v>
          </cell>
          <cell r="AX30">
            <v>0</v>
          </cell>
          <cell r="AY30">
            <v>0</v>
          </cell>
          <cell r="AZ30">
            <v>0</v>
          </cell>
          <cell r="BA30">
            <v>302600</v>
          </cell>
          <cell r="BB30">
            <v>605200</v>
          </cell>
        </row>
        <row r="31">
          <cell r="B31" t="str">
            <v>010523</v>
          </cell>
          <cell r="C31" t="str">
            <v>Wongyeskei Primary</v>
          </cell>
          <cell r="D31" t="str">
            <v>FRE</v>
          </cell>
          <cell r="E31" t="str">
            <v>PEB_TORBA</v>
          </cell>
          <cell r="F31" t="str">
            <v>Torba PEB</v>
          </cell>
          <cell r="G31" t="str">
            <v>V</v>
          </cell>
          <cell r="H31" t="str">
            <v>Government of Vanuatu</v>
          </cell>
          <cell r="I31" t="str">
            <v>Mota Lava</v>
          </cell>
          <cell r="J31" t="str">
            <v>Torba</v>
          </cell>
          <cell r="K31" t="str">
            <v>0084573001</v>
          </cell>
          <cell r="L31" t="str">
            <v>WONGYESKEI PRIMARY SCHOOL</v>
          </cell>
          <cell r="M31" t="str">
            <v>PS</v>
          </cell>
          <cell r="N31" t="str">
            <v>No</v>
          </cell>
          <cell r="O31" t="str">
            <v xml:space="preserve">1 2 3 4 5 6 </v>
          </cell>
          <cell r="P31">
            <v>78</v>
          </cell>
          <cell r="Q31">
            <v>78</v>
          </cell>
          <cell r="R31">
            <v>77</v>
          </cell>
          <cell r="S31">
            <v>77</v>
          </cell>
          <cell r="T31">
            <v>77</v>
          </cell>
          <cell r="U31">
            <v>27</v>
          </cell>
          <cell r="V31">
            <v>26</v>
          </cell>
          <cell r="W31">
            <v>26</v>
          </cell>
          <cell r="X31">
            <v>24</v>
          </cell>
          <cell r="Y31">
            <v>24</v>
          </cell>
          <cell r="Z31">
            <v>51</v>
          </cell>
          <cell r="AA31">
            <v>52</v>
          </cell>
          <cell r="AB31">
            <v>51</v>
          </cell>
          <cell r="AC31">
            <v>53</v>
          </cell>
          <cell r="AD31">
            <v>53</v>
          </cell>
          <cell r="AE31">
            <v>1</v>
          </cell>
          <cell r="AF31">
            <v>0</v>
          </cell>
          <cell r="AG31">
            <v>1</v>
          </cell>
          <cell r="AH31">
            <v>0</v>
          </cell>
          <cell r="AI31">
            <v>8900</v>
          </cell>
          <cell r="AJ31">
            <v>685300</v>
          </cell>
          <cell r="AK31">
            <v>453900</v>
          </cell>
          <cell r="AL31">
            <v>192240</v>
          </cell>
          <cell r="AM31"/>
          <cell r="AN31">
            <v>261660</v>
          </cell>
          <cell r="AO31">
            <v>8900</v>
          </cell>
          <cell r="AP31">
            <v>0</v>
          </cell>
          <cell r="AQ31">
            <v>8900</v>
          </cell>
          <cell r="AR31">
            <v>0</v>
          </cell>
          <cell r="AS31">
            <v>213600</v>
          </cell>
          <cell r="AT31"/>
          <cell r="AU31">
            <v>261660</v>
          </cell>
          <cell r="AV31">
            <v>261660</v>
          </cell>
          <cell r="AW31">
            <v>8900</v>
          </cell>
          <cell r="AX31">
            <v>0</v>
          </cell>
          <cell r="AY31">
            <v>8900</v>
          </cell>
          <cell r="AZ31">
            <v>0</v>
          </cell>
          <cell r="BA31">
            <v>213600</v>
          </cell>
          <cell r="BB31">
            <v>685300</v>
          </cell>
        </row>
        <row r="32">
          <cell r="B32" t="str">
            <v>010609</v>
          </cell>
          <cell r="C32" t="str">
            <v>Pasalele Primary</v>
          </cell>
          <cell r="D32" t="str">
            <v>ENG</v>
          </cell>
          <cell r="E32" t="str">
            <v>ACOM</v>
          </cell>
          <cell r="F32" t="str">
            <v>Anglican Church of Melanesia</v>
          </cell>
          <cell r="G32" t="str">
            <v>G</v>
          </cell>
          <cell r="H32" t="str">
            <v>Church (Government Assisted)</v>
          </cell>
          <cell r="I32" t="str">
            <v>Mota</v>
          </cell>
          <cell r="J32" t="str">
            <v>Torba</v>
          </cell>
          <cell r="K32" t="str">
            <v>0084574001</v>
          </cell>
          <cell r="L32" t="str">
            <v>PASLELE PRIMARY SCHOOL</v>
          </cell>
          <cell r="M32" t="str">
            <v>PS</v>
          </cell>
          <cell r="N32" t="str">
            <v>No</v>
          </cell>
          <cell r="O32" t="str">
            <v xml:space="preserve">1 2 3 4 5 6 7 8 </v>
          </cell>
          <cell r="P32">
            <v>95</v>
          </cell>
          <cell r="Q32">
            <v>95</v>
          </cell>
          <cell r="R32">
            <v>95</v>
          </cell>
          <cell r="S32">
            <v>95</v>
          </cell>
          <cell r="T32">
            <v>95</v>
          </cell>
          <cell r="U32">
            <v>52</v>
          </cell>
          <cell r="V32">
            <v>55</v>
          </cell>
          <cell r="W32">
            <v>52</v>
          </cell>
          <cell r="X32">
            <v>52</v>
          </cell>
          <cell r="Y32">
            <v>52</v>
          </cell>
          <cell r="Z32">
            <v>43</v>
          </cell>
          <cell r="AA32">
            <v>40</v>
          </cell>
          <cell r="AB32">
            <v>43</v>
          </cell>
          <cell r="AC32">
            <v>43</v>
          </cell>
          <cell r="AD32">
            <v>43</v>
          </cell>
          <cell r="AE32">
            <v>-3</v>
          </cell>
          <cell r="AF32">
            <v>0</v>
          </cell>
          <cell r="AG32">
            <v>0</v>
          </cell>
          <cell r="AH32">
            <v>0</v>
          </cell>
          <cell r="AI32">
            <v>8900</v>
          </cell>
          <cell r="AJ32">
            <v>845500</v>
          </cell>
          <cell r="AK32">
            <v>382700</v>
          </cell>
          <cell r="AL32">
            <v>224280</v>
          </cell>
          <cell r="AM32"/>
          <cell r="AN32">
            <v>158420</v>
          </cell>
          <cell r="AO32">
            <v>-26700</v>
          </cell>
          <cell r="AP32">
            <v>0</v>
          </cell>
          <cell r="AQ32">
            <v>0</v>
          </cell>
          <cell r="AR32">
            <v>0</v>
          </cell>
          <cell r="AS32">
            <v>462800</v>
          </cell>
          <cell r="AT32"/>
          <cell r="AU32">
            <v>158420</v>
          </cell>
          <cell r="AV32">
            <v>158420</v>
          </cell>
          <cell r="AW32"/>
          <cell r="AX32">
            <v>0</v>
          </cell>
          <cell r="AY32">
            <v>0</v>
          </cell>
          <cell r="AZ32">
            <v>0</v>
          </cell>
          <cell r="BA32">
            <v>462800</v>
          </cell>
          <cell r="BB32">
            <v>845500</v>
          </cell>
        </row>
        <row r="33">
          <cell r="B33" t="str">
            <v>0106125</v>
          </cell>
          <cell r="C33" t="str">
            <v>Ecole Publique Primaire de Karamale</v>
          </cell>
          <cell r="D33" t="str">
            <v>FRE</v>
          </cell>
          <cell r="E33" t="str">
            <v>PEB_TORBA</v>
          </cell>
          <cell r="F33" t="str">
            <v>Torba PEB</v>
          </cell>
          <cell r="G33" t="str">
            <v>V</v>
          </cell>
          <cell r="H33" t="str">
            <v>Government of Vanuatu</v>
          </cell>
          <cell r="I33" t="str">
            <v>Mota</v>
          </cell>
          <cell r="J33" t="str">
            <v>Torba</v>
          </cell>
          <cell r="K33"/>
          <cell r="L33"/>
          <cell r="M33" t="str">
            <v>PS</v>
          </cell>
          <cell r="N33" t="str">
            <v>No</v>
          </cell>
          <cell r="O33" t="str">
            <v xml:space="preserve">1 2 3 4 5 6 </v>
          </cell>
          <cell r="P33">
            <v>45</v>
          </cell>
          <cell r="Q33">
            <v>45</v>
          </cell>
          <cell r="R33">
            <v>45</v>
          </cell>
          <cell r="S33">
            <v>45</v>
          </cell>
          <cell r="T33">
            <v>45</v>
          </cell>
          <cell r="U33">
            <v>40</v>
          </cell>
          <cell r="V33">
            <v>41</v>
          </cell>
          <cell r="W33">
            <v>40</v>
          </cell>
          <cell r="X33">
            <v>40</v>
          </cell>
          <cell r="Y33">
            <v>40</v>
          </cell>
          <cell r="Z33">
            <v>5</v>
          </cell>
          <cell r="AA33">
            <v>4</v>
          </cell>
          <cell r="AB33">
            <v>5</v>
          </cell>
          <cell r="AC33">
            <v>5</v>
          </cell>
          <cell r="AD33">
            <v>5</v>
          </cell>
          <cell r="AE33">
            <v>-1</v>
          </cell>
          <cell r="AF33">
            <v>0</v>
          </cell>
          <cell r="AG33">
            <v>0</v>
          </cell>
          <cell r="AH33">
            <v>0</v>
          </cell>
          <cell r="AI33">
            <v>8900</v>
          </cell>
          <cell r="AJ33">
            <v>400500</v>
          </cell>
          <cell r="AK33">
            <v>44500</v>
          </cell>
          <cell r="AL33"/>
          <cell r="AM33"/>
          <cell r="AN33">
            <v>44500</v>
          </cell>
          <cell r="AO33">
            <v>-8900</v>
          </cell>
          <cell r="AP33">
            <v>0</v>
          </cell>
          <cell r="AQ33">
            <v>0</v>
          </cell>
          <cell r="AR33">
            <v>0</v>
          </cell>
          <cell r="AS33">
            <v>356000</v>
          </cell>
          <cell r="AT33"/>
          <cell r="AU33">
            <v>44500</v>
          </cell>
          <cell r="AV33">
            <v>44500</v>
          </cell>
          <cell r="AW33"/>
          <cell r="AX33">
            <v>0</v>
          </cell>
          <cell r="AY33">
            <v>0</v>
          </cell>
          <cell r="AZ33">
            <v>0</v>
          </cell>
          <cell r="BA33">
            <v>356000</v>
          </cell>
          <cell r="BB33">
            <v>400500</v>
          </cell>
        </row>
        <row r="34">
          <cell r="B34" t="str">
            <v>010914</v>
          </cell>
          <cell r="C34" t="str">
            <v>Shelil Primary</v>
          </cell>
          <cell r="D34" t="str">
            <v>ENG</v>
          </cell>
          <cell r="E34" t="str">
            <v>PEB_TORBA</v>
          </cell>
          <cell r="F34" t="str">
            <v>Torba PEB</v>
          </cell>
          <cell r="G34" t="str">
            <v>V</v>
          </cell>
          <cell r="H34" t="str">
            <v>Government of Vanuatu</v>
          </cell>
          <cell r="I34" t="str">
            <v>Ureparapara</v>
          </cell>
          <cell r="J34" t="str">
            <v>Torba</v>
          </cell>
          <cell r="K34" t="str">
            <v>0084575001</v>
          </cell>
          <cell r="L34" t="str">
            <v>SHELIL PRIMARY SCHOOL</v>
          </cell>
          <cell r="M34" t="str">
            <v>PS</v>
          </cell>
          <cell r="N34" t="str">
            <v>No</v>
          </cell>
          <cell r="O34" t="str">
            <v xml:space="preserve">1 2 3 4 5 6 </v>
          </cell>
          <cell r="P34">
            <v>31</v>
          </cell>
          <cell r="Q34">
            <v>31</v>
          </cell>
          <cell r="R34">
            <v>31</v>
          </cell>
          <cell r="S34">
            <v>31</v>
          </cell>
          <cell r="T34">
            <v>31</v>
          </cell>
          <cell r="U34">
            <v>0</v>
          </cell>
          <cell r="V34">
            <v>3</v>
          </cell>
          <cell r="W34">
            <v>0</v>
          </cell>
          <cell r="X34">
            <v>0</v>
          </cell>
          <cell r="Y34">
            <v>0</v>
          </cell>
          <cell r="Z34">
            <v>31</v>
          </cell>
          <cell r="AA34">
            <v>28</v>
          </cell>
          <cell r="AB34">
            <v>31</v>
          </cell>
          <cell r="AC34">
            <v>31</v>
          </cell>
          <cell r="AD34">
            <v>31</v>
          </cell>
          <cell r="AE34">
            <v>-3</v>
          </cell>
          <cell r="AF34">
            <v>0</v>
          </cell>
          <cell r="AG34">
            <v>0</v>
          </cell>
          <cell r="AH34">
            <v>0</v>
          </cell>
          <cell r="AI34">
            <v>8900</v>
          </cell>
          <cell r="AJ34">
            <v>275900</v>
          </cell>
          <cell r="AK34">
            <v>275900</v>
          </cell>
          <cell r="AL34">
            <v>98790</v>
          </cell>
          <cell r="AM34">
            <v>98790</v>
          </cell>
          <cell r="AN34">
            <v>78320</v>
          </cell>
          <cell r="AO34">
            <v>-26700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/>
          <cell r="AU34">
            <v>78320</v>
          </cell>
          <cell r="AV34">
            <v>78320</v>
          </cell>
          <cell r="AW34"/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275900</v>
          </cell>
        </row>
        <row r="35">
          <cell r="B35" t="str">
            <v>010915</v>
          </cell>
          <cell r="C35" t="str">
            <v>Shem Rolley Primary</v>
          </cell>
          <cell r="D35" t="str">
            <v>ENG</v>
          </cell>
          <cell r="E35" t="str">
            <v>ACOM</v>
          </cell>
          <cell r="F35" t="str">
            <v>Anglican Church of Melanesia</v>
          </cell>
          <cell r="G35" t="str">
            <v>G</v>
          </cell>
          <cell r="H35" t="str">
            <v>Church (Government Assisted)</v>
          </cell>
          <cell r="I35" t="str">
            <v>Ureparapara</v>
          </cell>
          <cell r="J35" t="str">
            <v>Torba</v>
          </cell>
          <cell r="K35" t="str">
            <v>0084576001</v>
          </cell>
          <cell r="L35" t="str">
            <v>SHEM ROLLEY PRIMARY SCHOOL</v>
          </cell>
          <cell r="M35" t="str">
            <v>PS</v>
          </cell>
          <cell r="N35" t="str">
            <v>No</v>
          </cell>
          <cell r="O35" t="str">
            <v xml:space="preserve">1 2 3 4 5 6 </v>
          </cell>
          <cell r="P35">
            <v>44</v>
          </cell>
          <cell r="Q35">
            <v>44</v>
          </cell>
          <cell r="R35">
            <v>44</v>
          </cell>
          <cell r="S35">
            <v>44</v>
          </cell>
          <cell r="T35">
            <v>44</v>
          </cell>
          <cell r="U35">
            <v>3</v>
          </cell>
          <cell r="V35">
            <v>21</v>
          </cell>
          <cell r="W35">
            <v>4</v>
          </cell>
          <cell r="X35">
            <v>4</v>
          </cell>
          <cell r="Y35">
            <v>4</v>
          </cell>
          <cell r="Z35">
            <v>41</v>
          </cell>
          <cell r="AA35">
            <v>23</v>
          </cell>
          <cell r="AB35">
            <v>40</v>
          </cell>
          <cell r="AC35">
            <v>40</v>
          </cell>
          <cell r="AD35">
            <v>40</v>
          </cell>
          <cell r="AE35">
            <v>-18</v>
          </cell>
          <cell r="AF35">
            <v>-1</v>
          </cell>
          <cell r="AG35">
            <v>0</v>
          </cell>
          <cell r="AH35">
            <v>0</v>
          </cell>
          <cell r="AI35">
            <v>8900</v>
          </cell>
          <cell r="AJ35">
            <v>391600</v>
          </cell>
          <cell r="AK35">
            <v>364900</v>
          </cell>
          <cell r="AL35">
            <v>117480</v>
          </cell>
          <cell r="AM35">
            <v>117480</v>
          </cell>
          <cell r="AN35">
            <v>129940</v>
          </cell>
          <cell r="AO35">
            <v>-160200</v>
          </cell>
          <cell r="AP35">
            <v>-8900</v>
          </cell>
          <cell r="AQ35">
            <v>0</v>
          </cell>
          <cell r="AR35">
            <v>0</v>
          </cell>
          <cell r="AS35">
            <v>26700</v>
          </cell>
          <cell r="AT35"/>
          <cell r="AU35">
            <v>129940</v>
          </cell>
          <cell r="AV35">
            <v>129940</v>
          </cell>
          <cell r="AW35"/>
          <cell r="AX35">
            <v>0</v>
          </cell>
          <cell r="AY35">
            <v>0</v>
          </cell>
          <cell r="AZ35">
            <v>0</v>
          </cell>
          <cell r="BA35">
            <v>26700</v>
          </cell>
          <cell r="BB35">
            <v>391600</v>
          </cell>
        </row>
        <row r="36">
          <cell r="B36" t="str">
            <v>011003</v>
          </cell>
          <cell r="C36" t="str">
            <v>Bagavegug Primary</v>
          </cell>
          <cell r="D36" t="str">
            <v>ENG</v>
          </cell>
          <cell r="E36" t="str">
            <v>PEB_TORBA</v>
          </cell>
          <cell r="F36" t="str">
            <v>Torba PEB</v>
          </cell>
          <cell r="G36" t="str">
            <v>V</v>
          </cell>
          <cell r="H36" t="str">
            <v>Government of Vanuatu</v>
          </cell>
          <cell r="I36" t="str">
            <v>Toga</v>
          </cell>
          <cell r="J36" t="str">
            <v>Torba</v>
          </cell>
          <cell r="K36" t="str">
            <v>0084577001</v>
          </cell>
          <cell r="L36" t="str">
            <v>BAKAVEGUG PRIMARY SCHOOL</v>
          </cell>
          <cell r="M36" t="str">
            <v>PS</v>
          </cell>
          <cell r="N36" t="str">
            <v>No</v>
          </cell>
          <cell r="O36" t="str">
            <v xml:space="preserve">1 2 3 4 5 6 </v>
          </cell>
          <cell r="P36">
            <v>97</v>
          </cell>
          <cell r="Q36">
            <v>97</v>
          </cell>
          <cell r="R36">
            <v>97</v>
          </cell>
          <cell r="S36">
            <v>97</v>
          </cell>
          <cell r="T36">
            <v>97</v>
          </cell>
          <cell r="U36">
            <v>119</v>
          </cell>
          <cell r="V36">
            <v>96</v>
          </cell>
          <cell r="W36">
            <v>119</v>
          </cell>
          <cell r="X36">
            <v>119</v>
          </cell>
          <cell r="Y36">
            <v>119</v>
          </cell>
          <cell r="Z36">
            <v>-22</v>
          </cell>
          <cell r="AA36">
            <v>1</v>
          </cell>
          <cell r="AB36">
            <v>-22</v>
          </cell>
          <cell r="AC36">
            <v>-22</v>
          </cell>
          <cell r="AD36">
            <v>-22</v>
          </cell>
          <cell r="AE36">
            <v>23</v>
          </cell>
          <cell r="AF36">
            <v>0</v>
          </cell>
          <cell r="AG36">
            <v>0</v>
          </cell>
          <cell r="AH36">
            <v>0</v>
          </cell>
          <cell r="AI36">
            <v>8900</v>
          </cell>
          <cell r="AJ36">
            <v>863300</v>
          </cell>
          <cell r="AK36">
            <v>-195800</v>
          </cell>
          <cell r="AL36">
            <v>256320</v>
          </cell>
          <cell r="AM36">
            <v>256320</v>
          </cell>
          <cell r="AN36">
            <v>-708440</v>
          </cell>
          <cell r="AO36">
            <v>204700</v>
          </cell>
          <cell r="AP36">
            <v>0</v>
          </cell>
          <cell r="AQ36">
            <v>0</v>
          </cell>
          <cell r="AR36">
            <v>0</v>
          </cell>
          <cell r="AS36">
            <v>350660</v>
          </cell>
          <cell r="AT36"/>
          <cell r="AU36">
            <v>-708440</v>
          </cell>
          <cell r="AV36">
            <v>0</v>
          </cell>
          <cell r="AW36"/>
          <cell r="AX36">
            <v>0</v>
          </cell>
          <cell r="AY36">
            <v>0</v>
          </cell>
          <cell r="AZ36">
            <v>0</v>
          </cell>
          <cell r="BA36">
            <v>350660</v>
          </cell>
          <cell r="BB36">
            <v>863300</v>
          </cell>
        </row>
        <row r="37">
          <cell r="B37" t="str">
            <v>011110</v>
          </cell>
          <cell r="C37" t="str">
            <v>Robin Memorial Primary</v>
          </cell>
          <cell r="D37" t="str">
            <v>ENG</v>
          </cell>
          <cell r="E37" t="str">
            <v>ACOM</v>
          </cell>
          <cell r="F37" t="str">
            <v>Anglican Church of Melanesia</v>
          </cell>
          <cell r="G37" t="str">
            <v>G</v>
          </cell>
          <cell r="H37" t="str">
            <v>Church (Government Assisted)</v>
          </cell>
          <cell r="I37" t="str">
            <v>Loh</v>
          </cell>
          <cell r="J37" t="str">
            <v>Torba</v>
          </cell>
          <cell r="K37" t="str">
            <v>0084578001</v>
          </cell>
          <cell r="L37" t="str">
            <v>ROBIN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48</v>
          </cell>
          <cell r="Q37">
            <v>48</v>
          </cell>
          <cell r="R37">
            <v>48</v>
          </cell>
          <cell r="S37">
            <v>48</v>
          </cell>
          <cell r="T37">
            <v>48</v>
          </cell>
          <cell r="U37">
            <v>37</v>
          </cell>
          <cell r="V37">
            <v>36</v>
          </cell>
          <cell r="W37">
            <v>36</v>
          </cell>
          <cell r="X37">
            <v>36</v>
          </cell>
          <cell r="Y37">
            <v>36</v>
          </cell>
          <cell r="Z37">
            <v>11</v>
          </cell>
          <cell r="AA37">
            <v>12</v>
          </cell>
          <cell r="AB37">
            <v>12</v>
          </cell>
          <cell r="AC37">
            <v>12</v>
          </cell>
          <cell r="AD37">
            <v>12</v>
          </cell>
          <cell r="AE37">
            <v>1</v>
          </cell>
          <cell r="AF37">
            <v>0</v>
          </cell>
          <cell r="AG37">
            <v>0</v>
          </cell>
          <cell r="AH37">
            <v>0</v>
          </cell>
          <cell r="AI37">
            <v>8900</v>
          </cell>
          <cell r="AJ37">
            <v>427200</v>
          </cell>
          <cell r="AK37">
            <v>97900</v>
          </cell>
          <cell r="AL37">
            <v>168210</v>
          </cell>
          <cell r="AM37">
            <v>168210</v>
          </cell>
          <cell r="AN37">
            <v>-238520</v>
          </cell>
          <cell r="AO37">
            <v>8900</v>
          </cell>
          <cell r="AP37">
            <v>0</v>
          </cell>
          <cell r="AQ37">
            <v>0</v>
          </cell>
          <cell r="AR37">
            <v>0</v>
          </cell>
          <cell r="AS37">
            <v>90780</v>
          </cell>
          <cell r="AT37"/>
          <cell r="AU37">
            <v>-238520</v>
          </cell>
          <cell r="AV37">
            <v>0</v>
          </cell>
          <cell r="AW37"/>
          <cell r="AX37">
            <v>0</v>
          </cell>
          <cell r="AY37">
            <v>0</v>
          </cell>
          <cell r="AZ37">
            <v>0</v>
          </cell>
          <cell r="BA37">
            <v>90780</v>
          </cell>
          <cell r="BB37">
            <v>427200</v>
          </cell>
        </row>
        <row r="38">
          <cell r="B38" t="str">
            <v>011407</v>
          </cell>
          <cell r="C38" t="str">
            <v>Martin Primary</v>
          </cell>
          <cell r="D38" t="str">
            <v>ENG</v>
          </cell>
          <cell r="E38" t="str">
            <v>PEB_TORBA</v>
          </cell>
          <cell r="F38" t="str">
            <v>Torba PEB</v>
          </cell>
          <cell r="G38" t="str">
            <v>V</v>
          </cell>
          <cell r="H38" t="str">
            <v>Government of Vanuatu</v>
          </cell>
          <cell r="I38" t="str">
            <v>Hiu</v>
          </cell>
          <cell r="J38" t="str">
            <v>Torba</v>
          </cell>
          <cell r="K38" t="str">
            <v>0084579001</v>
          </cell>
          <cell r="L38" t="str">
            <v>MARTIN PRIMARY SCHOOL</v>
          </cell>
          <cell r="M38" t="str">
            <v>PS</v>
          </cell>
          <cell r="N38" t="str">
            <v>No</v>
          </cell>
          <cell r="O38" t="str">
            <v xml:space="preserve">1 2 3 4 5 6 </v>
          </cell>
          <cell r="P38">
            <v>68</v>
          </cell>
          <cell r="Q38">
            <v>68</v>
          </cell>
          <cell r="R38">
            <v>68</v>
          </cell>
          <cell r="S38">
            <v>68</v>
          </cell>
          <cell r="T38">
            <v>68</v>
          </cell>
          <cell r="U38">
            <v>68</v>
          </cell>
          <cell r="V38">
            <v>68</v>
          </cell>
          <cell r="W38">
            <v>68</v>
          </cell>
          <cell r="X38">
            <v>66</v>
          </cell>
          <cell r="Y38">
            <v>66</v>
          </cell>
          <cell r="Z38">
            <v>0</v>
          </cell>
          <cell r="AA38">
            <v>0</v>
          </cell>
          <cell r="AB38">
            <v>0</v>
          </cell>
          <cell r="AC38">
            <v>2</v>
          </cell>
          <cell r="AD38">
            <v>2</v>
          </cell>
          <cell r="AE38">
            <v>0</v>
          </cell>
          <cell r="AF38">
            <v>0</v>
          </cell>
          <cell r="AG38">
            <v>2</v>
          </cell>
          <cell r="AH38">
            <v>0</v>
          </cell>
          <cell r="AI38">
            <v>8900</v>
          </cell>
          <cell r="AJ38">
            <v>605200</v>
          </cell>
          <cell r="AK38">
            <v>17800</v>
          </cell>
          <cell r="AL38">
            <v>146850</v>
          </cell>
          <cell r="AM38"/>
          <cell r="AN38">
            <v>-129050</v>
          </cell>
          <cell r="AO38">
            <v>0</v>
          </cell>
          <cell r="AP38">
            <v>0</v>
          </cell>
          <cell r="AQ38">
            <v>17800</v>
          </cell>
          <cell r="AR38">
            <v>0</v>
          </cell>
          <cell r="AS38">
            <v>458350</v>
          </cell>
          <cell r="AT38"/>
          <cell r="AU38">
            <v>-129050</v>
          </cell>
          <cell r="AV38">
            <v>0</v>
          </cell>
          <cell r="AW38"/>
          <cell r="AX38">
            <v>0</v>
          </cell>
          <cell r="AY38">
            <v>0</v>
          </cell>
          <cell r="AZ38">
            <v>0</v>
          </cell>
          <cell r="BA38">
            <v>458350</v>
          </cell>
          <cell r="BB38">
            <v>605200</v>
          </cell>
        </row>
        <row r="39">
          <cell r="B39" t="str">
            <v>022101</v>
          </cell>
          <cell r="C39" t="str">
            <v>Alowaru Primary</v>
          </cell>
          <cell r="D39" t="str">
            <v>ENG</v>
          </cell>
          <cell r="E39" t="str">
            <v>PEB_SANMA</v>
          </cell>
          <cell r="F39" t="str">
            <v>Sanma PEB</v>
          </cell>
          <cell r="G39" t="str">
            <v>V</v>
          </cell>
          <cell r="H39" t="str">
            <v>Government of Vanuatu</v>
          </cell>
          <cell r="I39" t="str">
            <v>Malo</v>
          </cell>
          <cell r="J39" t="str">
            <v>Sanma</v>
          </cell>
          <cell r="K39" t="str">
            <v>0084590001</v>
          </cell>
          <cell r="L39" t="str">
            <v>ALOWARU PRIMARY SCHOOL</v>
          </cell>
          <cell r="M39" t="str">
            <v>PS</v>
          </cell>
          <cell r="N39" t="str">
            <v>No</v>
          </cell>
          <cell r="O39" t="str">
            <v xml:space="preserve">1 2 3 4 5 6 </v>
          </cell>
          <cell r="P39">
            <v>57</v>
          </cell>
          <cell r="Q39">
            <v>57</v>
          </cell>
          <cell r="R39">
            <v>57</v>
          </cell>
          <cell r="S39">
            <v>57</v>
          </cell>
          <cell r="T39">
            <v>57</v>
          </cell>
          <cell r="U39">
            <v>0</v>
          </cell>
          <cell r="V39">
            <v>3</v>
          </cell>
          <cell r="W39">
            <v>0</v>
          </cell>
          <cell r="X39">
            <v>0</v>
          </cell>
          <cell r="Y39">
            <v>0</v>
          </cell>
          <cell r="Z39">
            <v>57</v>
          </cell>
          <cell r="AA39">
            <v>54</v>
          </cell>
          <cell r="AB39">
            <v>57</v>
          </cell>
          <cell r="AC39">
            <v>57</v>
          </cell>
          <cell r="AD39">
            <v>57</v>
          </cell>
          <cell r="AE39">
            <v>-3</v>
          </cell>
          <cell r="AF39">
            <v>0</v>
          </cell>
          <cell r="AG39">
            <v>0</v>
          </cell>
          <cell r="AH39">
            <v>0</v>
          </cell>
          <cell r="AI39">
            <v>8900</v>
          </cell>
          <cell r="AJ39">
            <v>507300</v>
          </cell>
          <cell r="AK39">
            <v>507300</v>
          </cell>
          <cell r="AL39">
            <v>173550</v>
          </cell>
          <cell r="AM39">
            <v>173550</v>
          </cell>
          <cell r="AN39">
            <v>160200</v>
          </cell>
          <cell r="AO39">
            <v>-26700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/>
          <cell r="AU39">
            <v>160200</v>
          </cell>
          <cell r="AV39">
            <v>160200</v>
          </cell>
          <cell r="AW39"/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507300</v>
          </cell>
        </row>
        <row r="40">
          <cell r="B40" t="str">
            <v>022102</v>
          </cell>
          <cell r="C40" t="str">
            <v>Amapelau/Mati Primary</v>
          </cell>
          <cell r="D40" t="str">
            <v>ENG</v>
          </cell>
          <cell r="E40" t="str">
            <v>SDA</v>
          </cell>
          <cell r="F40" t="str">
            <v>Seven Day Adventist</v>
          </cell>
          <cell r="G40" t="str">
            <v>G</v>
          </cell>
          <cell r="H40" t="str">
            <v>Church (Government Assisted)</v>
          </cell>
          <cell r="I40" t="str">
            <v>Malo</v>
          </cell>
          <cell r="J40" t="str">
            <v>Sanma</v>
          </cell>
          <cell r="K40" t="str">
            <v>0091201001</v>
          </cell>
          <cell r="L40" t="str">
            <v>AMAPELAO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87</v>
          </cell>
          <cell r="Q40">
            <v>87</v>
          </cell>
          <cell r="R40">
            <v>87</v>
          </cell>
          <cell r="S40">
            <v>87</v>
          </cell>
          <cell r="T40">
            <v>87</v>
          </cell>
          <cell r="U40">
            <v>2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85</v>
          </cell>
          <cell r="AA40">
            <v>86</v>
          </cell>
          <cell r="AB40">
            <v>86</v>
          </cell>
          <cell r="AC40">
            <v>86</v>
          </cell>
          <cell r="AD40">
            <v>86</v>
          </cell>
          <cell r="AE40">
            <v>1</v>
          </cell>
          <cell r="AF40">
            <v>0</v>
          </cell>
          <cell r="AG40">
            <v>0</v>
          </cell>
          <cell r="AH40">
            <v>0</v>
          </cell>
          <cell r="AI40">
            <v>8900</v>
          </cell>
          <cell r="AJ40">
            <v>774300</v>
          </cell>
          <cell r="AK40">
            <v>756500</v>
          </cell>
          <cell r="AL40">
            <v>218940</v>
          </cell>
          <cell r="AM40">
            <v>218940</v>
          </cell>
          <cell r="AN40">
            <v>318620</v>
          </cell>
          <cell r="AO40">
            <v>8900</v>
          </cell>
          <cell r="AP40">
            <v>0</v>
          </cell>
          <cell r="AQ40">
            <v>0</v>
          </cell>
          <cell r="AR40">
            <v>0</v>
          </cell>
          <cell r="AS40">
            <v>8900</v>
          </cell>
          <cell r="AT40"/>
          <cell r="AU40">
            <v>318620</v>
          </cell>
          <cell r="AV40">
            <v>318620</v>
          </cell>
          <cell r="AW40">
            <v>8900</v>
          </cell>
          <cell r="AX40">
            <v>0</v>
          </cell>
          <cell r="AY40">
            <v>0</v>
          </cell>
          <cell r="AZ40">
            <v>0</v>
          </cell>
          <cell r="BA40">
            <v>8900</v>
          </cell>
          <cell r="BB40">
            <v>774300</v>
          </cell>
        </row>
        <row r="41">
          <cell r="B41" t="str">
            <v>0221501</v>
          </cell>
          <cell r="C41" t="str">
            <v>Ambakura Primary</v>
          </cell>
          <cell r="D41" t="str">
            <v>FRE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Malo</v>
          </cell>
          <cell r="J41" t="str">
            <v>Sanma</v>
          </cell>
          <cell r="K41" t="str">
            <v>0098422001</v>
          </cell>
          <cell r="L41" t="str">
            <v>AMBAKURA PRIMARY SCHOOL</v>
          </cell>
          <cell r="M41" t="str">
            <v>PS</v>
          </cell>
          <cell r="N41" t="str">
            <v>No</v>
          </cell>
          <cell r="O41" t="str">
            <v xml:space="preserve">1 2 3 4 5 6 </v>
          </cell>
          <cell r="P41">
            <v>34</v>
          </cell>
          <cell r="Q41">
            <v>34</v>
          </cell>
          <cell r="R41">
            <v>34</v>
          </cell>
          <cell r="S41">
            <v>34</v>
          </cell>
          <cell r="T41">
            <v>34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</v>
          </cell>
          <cell r="AA41">
            <v>34</v>
          </cell>
          <cell r="AB41">
            <v>34</v>
          </cell>
          <cell r="AC41">
            <v>34</v>
          </cell>
          <cell r="AD41">
            <v>34</v>
          </cell>
          <cell r="AE41">
            <v>1</v>
          </cell>
          <cell r="AF41">
            <v>0</v>
          </cell>
          <cell r="AG41">
            <v>0</v>
          </cell>
          <cell r="AH41">
            <v>0</v>
          </cell>
          <cell r="AI41">
            <v>8900</v>
          </cell>
          <cell r="AJ41">
            <v>302600</v>
          </cell>
          <cell r="AK41">
            <v>293700</v>
          </cell>
          <cell r="AL41">
            <v>77430</v>
          </cell>
          <cell r="AM41">
            <v>77430</v>
          </cell>
          <cell r="AN41">
            <v>138840</v>
          </cell>
          <cell r="AO41">
            <v>8900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/>
          <cell r="AU41">
            <v>138840</v>
          </cell>
          <cell r="AV41">
            <v>138840</v>
          </cell>
          <cell r="AW41">
            <v>8900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302600</v>
          </cell>
        </row>
        <row r="42">
          <cell r="B42" t="str">
            <v>022103</v>
          </cell>
          <cell r="C42" t="str">
            <v>Avunatari Primary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Malo</v>
          </cell>
          <cell r="J42" t="str">
            <v>Sanma</v>
          </cell>
          <cell r="K42" t="str">
            <v>0084591001</v>
          </cell>
          <cell r="L42" t="str">
            <v>AVUNATARI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152</v>
          </cell>
          <cell r="Q42">
            <v>152</v>
          </cell>
          <cell r="R42">
            <v>152</v>
          </cell>
          <cell r="S42">
            <v>151</v>
          </cell>
          <cell r="T42">
            <v>150</v>
          </cell>
          <cell r="U42">
            <v>20</v>
          </cell>
          <cell r="V42">
            <v>16</v>
          </cell>
          <cell r="W42">
            <v>16</v>
          </cell>
          <cell r="X42">
            <v>14</v>
          </cell>
          <cell r="Y42">
            <v>14</v>
          </cell>
          <cell r="Z42">
            <v>132</v>
          </cell>
          <cell r="AA42">
            <v>136</v>
          </cell>
          <cell r="AB42">
            <v>136</v>
          </cell>
          <cell r="AC42">
            <v>137</v>
          </cell>
          <cell r="AD42">
            <v>136</v>
          </cell>
          <cell r="AE42">
            <v>4</v>
          </cell>
          <cell r="AF42">
            <v>0</v>
          </cell>
          <cell r="AG42">
            <v>1</v>
          </cell>
          <cell r="AH42">
            <v>1</v>
          </cell>
          <cell r="AI42">
            <v>8900</v>
          </cell>
          <cell r="AJ42">
            <v>1335000</v>
          </cell>
          <cell r="AK42">
            <v>1174800</v>
          </cell>
          <cell r="AL42">
            <v>400500</v>
          </cell>
          <cell r="AM42">
            <v>400500</v>
          </cell>
          <cell r="AN42">
            <v>373800</v>
          </cell>
          <cell r="AO42">
            <v>35600</v>
          </cell>
          <cell r="AP42">
            <v>0</v>
          </cell>
          <cell r="AQ42">
            <v>8900</v>
          </cell>
          <cell r="AR42">
            <v>8900</v>
          </cell>
          <cell r="AS42">
            <v>106800</v>
          </cell>
          <cell r="AT42"/>
          <cell r="AU42">
            <v>373800</v>
          </cell>
          <cell r="AV42">
            <v>373800</v>
          </cell>
          <cell r="AW42">
            <v>35600</v>
          </cell>
          <cell r="AX42">
            <v>0</v>
          </cell>
          <cell r="AY42">
            <v>8900</v>
          </cell>
          <cell r="AZ42">
            <v>8900</v>
          </cell>
          <cell r="BA42">
            <v>106800</v>
          </cell>
          <cell r="BB42">
            <v>1335000</v>
          </cell>
        </row>
        <row r="43">
          <cell r="B43" t="str">
            <v>022204</v>
          </cell>
          <cell r="C43" t="str">
            <v>Balon Primary</v>
          </cell>
          <cell r="D43" t="str">
            <v>ENG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0084597001</v>
          </cell>
          <cell r="L43" t="str">
            <v>BALON PRIMARY SCHOOL</v>
          </cell>
          <cell r="M43" t="str">
            <v>PS</v>
          </cell>
          <cell r="N43" t="str">
            <v>No</v>
          </cell>
          <cell r="O43" t="str">
            <v xml:space="preserve">1 2 3 4 5 6 </v>
          </cell>
          <cell r="P43">
            <v>167</v>
          </cell>
          <cell r="Q43">
            <v>168</v>
          </cell>
          <cell r="R43">
            <v>168</v>
          </cell>
          <cell r="S43">
            <v>168</v>
          </cell>
          <cell r="T43">
            <v>168</v>
          </cell>
          <cell r="U43">
            <v>3</v>
          </cell>
          <cell r="V43">
            <v>13</v>
          </cell>
          <cell r="W43">
            <v>4</v>
          </cell>
          <cell r="X43">
            <v>4</v>
          </cell>
          <cell r="Y43">
            <v>4</v>
          </cell>
          <cell r="Z43">
            <v>164</v>
          </cell>
          <cell r="AA43">
            <v>155</v>
          </cell>
          <cell r="AB43">
            <v>164</v>
          </cell>
          <cell r="AC43">
            <v>164</v>
          </cell>
          <cell r="AD43">
            <v>164</v>
          </cell>
          <cell r="AE43">
            <v>-9</v>
          </cell>
          <cell r="AF43">
            <v>0</v>
          </cell>
          <cell r="AG43">
            <v>0</v>
          </cell>
          <cell r="AH43">
            <v>0</v>
          </cell>
          <cell r="AI43">
            <v>8900</v>
          </cell>
          <cell r="AJ43">
            <v>1495200</v>
          </cell>
          <cell r="AK43">
            <v>1459600</v>
          </cell>
          <cell r="AL43">
            <v>344430</v>
          </cell>
          <cell r="AM43">
            <v>344430</v>
          </cell>
          <cell r="AN43">
            <v>770740</v>
          </cell>
          <cell r="AO43">
            <v>-80100</v>
          </cell>
          <cell r="AP43">
            <v>0</v>
          </cell>
          <cell r="AQ43">
            <v>0</v>
          </cell>
          <cell r="AR43">
            <v>0</v>
          </cell>
          <cell r="AS43">
            <v>35600</v>
          </cell>
          <cell r="AT43"/>
          <cell r="AU43">
            <v>770740</v>
          </cell>
          <cell r="AV43">
            <v>770740</v>
          </cell>
          <cell r="AW43"/>
          <cell r="AX43">
            <v>0</v>
          </cell>
          <cell r="AY43">
            <v>0</v>
          </cell>
          <cell r="AZ43">
            <v>0</v>
          </cell>
          <cell r="BA43">
            <v>35600</v>
          </cell>
          <cell r="BB43">
            <v>1495200</v>
          </cell>
        </row>
        <row r="44">
          <cell r="B44" t="str">
            <v>022106</v>
          </cell>
          <cell r="C44" t="str">
            <v>Banaviti Primary</v>
          </cell>
          <cell r="D44" t="str">
            <v>ENG</v>
          </cell>
          <cell r="E44" t="str">
            <v>PEB_SANMA</v>
          </cell>
          <cell r="F44" t="str">
            <v>Sanma PEB</v>
          </cell>
          <cell r="G44" t="str">
            <v>V</v>
          </cell>
          <cell r="H44" t="str">
            <v>Government of Vanuatu</v>
          </cell>
          <cell r="I44" t="str">
            <v>Malo</v>
          </cell>
          <cell r="J44" t="str">
            <v>Sanma</v>
          </cell>
          <cell r="K44" t="str">
            <v>0084592001</v>
          </cell>
          <cell r="L44" t="str">
            <v>BANAVITI PRIMARY SCHOOL</v>
          </cell>
          <cell r="M44" t="str">
            <v>PS</v>
          </cell>
          <cell r="N44" t="str">
            <v>No</v>
          </cell>
          <cell r="O44" t="str">
            <v xml:space="preserve">1 2 3 4 5 6 </v>
          </cell>
          <cell r="P44">
            <v>107</v>
          </cell>
          <cell r="Q44">
            <v>108</v>
          </cell>
          <cell r="R44">
            <v>108</v>
          </cell>
          <cell r="S44">
            <v>108</v>
          </cell>
          <cell r="T44">
            <v>108</v>
          </cell>
          <cell r="U44">
            <v>1</v>
          </cell>
          <cell r="V44">
            <v>3</v>
          </cell>
          <cell r="W44">
            <v>1</v>
          </cell>
          <cell r="X44">
            <v>1</v>
          </cell>
          <cell r="Y44">
            <v>1</v>
          </cell>
          <cell r="Z44">
            <v>106</v>
          </cell>
          <cell r="AA44">
            <v>105</v>
          </cell>
          <cell r="AB44">
            <v>107</v>
          </cell>
          <cell r="AC44">
            <v>107</v>
          </cell>
          <cell r="AD44">
            <v>107</v>
          </cell>
          <cell r="AE44">
            <v>-1</v>
          </cell>
          <cell r="AF44">
            <v>1</v>
          </cell>
          <cell r="AG44">
            <v>0</v>
          </cell>
          <cell r="AH44">
            <v>0</v>
          </cell>
          <cell r="AI44">
            <v>8900</v>
          </cell>
          <cell r="AJ44">
            <v>961200</v>
          </cell>
          <cell r="AK44">
            <v>943400</v>
          </cell>
          <cell r="AL44">
            <v>317730</v>
          </cell>
          <cell r="AM44">
            <v>317730</v>
          </cell>
          <cell r="AN44">
            <v>307940</v>
          </cell>
          <cell r="AO44">
            <v>-8900</v>
          </cell>
          <cell r="AP44">
            <v>8900</v>
          </cell>
          <cell r="AQ44">
            <v>0</v>
          </cell>
          <cell r="AR44">
            <v>0</v>
          </cell>
          <cell r="AS44">
            <v>8900</v>
          </cell>
          <cell r="AT44"/>
          <cell r="AU44">
            <v>307940</v>
          </cell>
          <cell r="AV44">
            <v>307940</v>
          </cell>
          <cell r="AW44"/>
          <cell r="AX44">
            <v>8900</v>
          </cell>
          <cell r="AY44">
            <v>0</v>
          </cell>
          <cell r="AZ44">
            <v>0</v>
          </cell>
          <cell r="BA44">
            <v>8900</v>
          </cell>
          <cell r="BB44">
            <v>961200</v>
          </cell>
        </row>
        <row r="45">
          <cell r="B45" t="str">
            <v>022205</v>
          </cell>
          <cell r="C45" t="str">
            <v>Banban Primary</v>
          </cell>
          <cell r="D45" t="str">
            <v>ENG</v>
          </cell>
          <cell r="E45" t="str">
            <v>PEB_SANMA</v>
          </cell>
          <cell r="F45" t="str">
            <v>Sanma PEB</v>
          </cell>
          <cell r="G45" t="str">
            <v>V</v>
          </cell>
          <cell r="H45" t="str">
            <v>Government of Vanuatu</v>
          </cell>
          <cell r="I45" t="str">
            <v>Santo</v>
          </cell>
          <cell r="J45" t="str">
            <v>Sanma</v>
          </cell>
          <cell r="K45" t="str">
            <v>0084598001</v>
          </cell>
          <cell r="L45" t="str">
            <v>BANBAN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530</v>
          </cell>
          <cell r="Q45">
            <v>530</v>
          </cell>
          <cell r="R45">
            <v>530</v>
          </cell>
          <cell r="S45">
            <v>534</v>
          </cell>
          <cell r="T45">
            <v>535</v>
          </cell>
          <cell r="U45">
            <v>0</v>
          </cell>
          <cell r="V45">
            <v>27</v>
          </cell>
          <cell r="W45">
            <v>0</v>
          </cell>
          <cell r="X45">
            <v>0</v>
          </cell>
          <cell r="Y45">
            <v>0</v>
          </cell>
          <cell r="Z45">
            <v>530</v>
          </cell>
          <cell r="AA45">
            <v>503</v>
          </cell>
          <cell r="AB45">
            <v>530</v>
          </cell>
          <cell r="AC45">
            <v>534</v>
          </cell>
          <cell r="AD45">
            <v>535</v>
          </cell>
          <cell r="AE45">
            <v>-27</v>
          </cell>
          <cell r="AF45">
            <v>0</v>
          </cell>
          <cell r="AG45">
            <v>4</v>
          </cell>
          <cell r="AH45">
            <v>1</v>
          </cell>
          <cell r="AI45">
            <v>8900</v>
          </cell>
          <cell r="AJ45">
            <v>4761500</v>
          </cell>
          <cell r="AK45">
            <v>4717000</v>
          </cell>
          <cell r="AL45">
            <v>1484520</v>
          </cell>
          <cell r="AM45">
            <v>1484520</v>
          </cell>
          <cell r="AN45">
            <v>1747960</v>
          </cell>
          <cell r="AO45">
            <v>-240300</v>
          </cell>
          <cell r="AP45">
            <v>0</v>
          </cell>
          <cell r="AQ45">
            <v>35600</v>
          </cell>
          <cell r="AR45">
            <v>8900</v>
          </cell>
          <cell r="AS45">
            <v>0</v>
          </cell>
          <cell r="AT45"/>
          <cell r="AU45">
            <v>1747960</v>
          </cell>
          <cell r="AV45">
            <v>1747960</v>
          </cell>
          <cell r="AW45"/>
          <cell r="AX45">
            <v>0</v>
          </cell>
          <cell r="AY45">
            <v>35600</v>
          </cell>
          <cell r="AZ45">
            <v>8900</v>
          </cell>
          <cell r="BA45">
            <v>0</v>
          </cell>
          <cell r="BB45">
            <v>4761500</v>
          </cell>
        </row>
        <row r="46">
          <cell r="B46" t="str">
            <v>0222568</v>
          </cell>
          <cell r="C46" t="str">
            <v>Bene (Pacific Island) Christian Community Primary</v>
          </cell>
          <cell r="D46" t="str">
            <v>ENG</v>
          </cell>
          <cell r="E46" t="str">
            <v>PEB_SANMA</v>
          </cell>
          <cell r="F46" t="str">
            <v>Sanma PEB</v>
          </cell>
          <cell r="G46" t="str">
            <v>V</v>
          </cell>
          <cell r="H46" t="str">
            <v>Government of Vanuatu</v>
          </cell>
          <cell r="I46" t="str">
            <v>Santo</v>
          </cell>
          <cell r="J46" t="str">
            <v>Sanma</v>
          </cell>
          <cell r="K46" t="str">
            <v>0201381001</v>
          </cell>
          <cell r="L46" t="str">
            <v>Pacific Island Christian School,Bene</v>
          </cell>
          <cell r="M46" t="str">
            <v>PS</v>
          </cell>
          <cell r="N46" t="str">
            <v>No</v>
          </cell>
          <cell r="O46" t="str">
            <v xml:space="preserve">1 2 3 4 5 6 </v>
          </cell>
          <cell r="P46">
            <v>68</v>
          </cell>
          <cell r="Q46">
            <v>68</v>
          </cell>
          <cell r="R46">
            <v>68</v>
          </cell>
          <cell r="S46">
            <v>68</v>
          </cell>
          <cell r="T46">
            <v>68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67</v>
          </cell>
          <cell r="AA46">
            <v>68</v>
          </cell>
          <cell r="AB46">
            <v>68</v>
          </cell>
          <cell r="AC46">
            <v>68</v>
          </cell>
          <cell r="AD46">
            <v>68</v>
          </cell>
          <cell r="AE46">
            <v>1</v>
          </cell>
          <cell r="AF46">
            <v>1</v>
          </cell>
          <cell r="AG46">
            <v>0</v>
          </cell>
          <cell r="AH46">
            <v>0</v>
          </cell>
          <cell r="AI46">
            <v>8900</v>
          </cell>
          <cell r="AJ46">
            <v>605200</v>
          </cell>
          <cell r="AK46">
            <v>596300</v>
          </cell>
          <cell r="AL46">
            <v>197580</v>
          </cell>
          <cell r="AM46">
            <v>197580</v>
          </cell>
          <cell r="AN46">
            <v>201140</v>
          </cell>
          <cell r="AO46">
            <v>8900</v>
          </cell>
          <cell r="AP46">
            <v>8900</v>
          </cell>
          <cell r="AQ46">
            <v>0</v>
          </cell>
          <cell r="AR46">
            <v>0</v>
          </cell>
          <cell r="AS46">
            <v>-8900</v>
          </cell>
          <cell r="AT46"/>
          <cell r="AU46">
            <v>201140</v>
          </cell>
          <cell r="AV46">
            <v>201140</v>
          </cell>
          <cell r="AW46">
            <v>8900</v>
          </cell>
          <cell r="AX46">
            <v>8900</v>
          </cell>
          <cell r="AY46">
            <v>0</v>
          </cell>
          <cell r="AZ46">
            <v>0</v>
          </cell>
          <cell r="BA46">
            <v>0</v>
          </cell>
          <cell r="BB46">
            <v>614100</v>
          </cell>
        </row>
        <row r="47">
          <cell r="B47" t="str">
            <v>022007</v>
          </cell>
          <cell r="C47" t="str">
            <v>Bernier Bay Primary</v>
          </cell>
          <cell r="D47" t="str">
            <v>ENG</v>
          </cell>
          <cell r="E47" t="str">
            <v>PEB_SANMA</v>
          </cell>
          <cell r="F47" t="str">
            <v>Sanma PEB</v>
          </cell>
          <cell r="G47" t="str">
            <v>V</v>
          </cell>
          <cell r="H47" t="str">
            <v>Government of Vanuatu</v>
          </cell>
          <cell r="I47" t="str">
            <v>Aore</v>
          </cell>
          <cell r="J47" t="str">
            <v>Sanma</v>
          </cell>
          <cell r="K47" t="str">
            <v>0084642001</v>
          </cell>
          <cell r="L47" t="str">
            <v>BERNIER BAY PRIMARY SCHOOL</v>
          </cell>
          <cell r="M47" t="str">
            <v>PS</v>
          </cell>
          <cell r="N47" t="str">
            <v>No</v>
          </cell>
          <cell r="O47" t="str">
            <v xml:space="preserve">1 2 3 4 5 6 </v>
          </cell>
          <cell r="P47">
            <v>44</v>
          </cell>
          <cell r="Q47">
            <v>44</v>
          </cell>
          <cell r="R47">
            <v>44</v>
          </cell>
          <cell r="S47">
            <v>44</v>
          </cell>
          <cell r="T47">
            <v>44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44</v>
          </cell>
          <cell r="AA47">
            <v>44</v>
          </cell>
          <cell r="AB47">
            <v>44</v>
          </cell>
          <cell r="AC47">
            <v>44</v>
          </cell>
          <cell r="AD47">
            <v>44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8900</v>
          </cell>
          <cell r="AJ47">
            <v>391600</v>
          </cell>
          <cell r="AK47">
            <v>391600</v>
          </cell>
          <cell r="AL47">
            <v>136170</v>
          </cell>
          <cell r="AM47">
            <v>136170</v>
          </cell>
          <cell r="AN47">
            <v>119260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/>
          <cell r="AU47">
            <v>119260</v>
          </cell>
          <cell r="AV47">
            <v>119260</v>
          </cell>
          <cell r="AW47"/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391600</v>
          </cell>
        </row>
        <row r="48">
          <cell r="B48" t="str">
            <v>TLS37</v>
          </cell>
          <cell r="C48" t="str">
            <v>Bombua Primary</v>
          </cell>
          <cell r="D48" t="str">
            <v>ENG</v>
          </cell>
          <cell r="E48" t="str">
            <v>PEB_SANMA</v>
          </cell>
          <cell r="F48" t="str">
            <v>Sanma PEB</v>
          </cell>
          <cell r="G48" t="str">
            <v>V</v>
          </cell>
          <cell r="H48" t="str">
            <v>Government of Vanuatu</v>
          </cell>
          <cell r="I48" t="str">
            <v>Santo</v>
          </cell>
          <cell r="J48" t="str">
            <v>Sanma</v>
          </cell>
          <cell r="K48" t="str">
            <v>0186772001</v>
          </cell>
          <cell r="L48" t="str">
            <v>BOMBUA SECONDARY SCHOOL</v>
          </cell>
          <cell r="M48" t="str">
            <v>PS</v>
          </cell>
          <cell r="N48" t="str">
            <v>No</v>
          </cell>
          <cell r="O48" t="str">
            <v xml:space="preserve">1 2 3 4 5 6 </v>
          </cell>
          <cell r="P48">
            <v>262</v>
          </cell>
          <cell r="Q48">
            <v>262</v>
          </cell>
          <cell r="R48">
            <v>261</v>
          </cell>
          <cell r="S48">
            <v>261</v>
          </cell>
          <cell r="T48">
            <v>259</v>
          </cell>
          <cell r="U48">
            <v>5</v>
          </cell>
          <cell r="V48">
            <v>4</v>
          </cell>
          <cell r="W48">
            <v>4</v>
          </cell>
          <cell r="X48">
            <v>6</v>
          </cell>
          <cell r="Y48">
            <v>6</v>
          </cell>
          <cell r="Z48">
            <v>257</v>
          </cell>
          <cell r="AA48">
            <v>258</v>
          </cell>
          <cell r="AB48">
            <v>257</v>
          </cell>
          <cell r="AC48">
            <v>255</v>
          </cell>
          <cell r="AD48">
            <v>253</v>
          </cell>
          <cell r="AE48">
            <v>1</v>
          </cell>
          <cell r="AF48">
            <v>0</v>
          </cell>
          <cell r="AG48">
            <v>-2</v>
          </cell>
          <cell r="AH48">
            <v>1</v>
          </cell>
          <cell r="AI48">
            <v>8900</v>
          </cell>
          <cell r="AJ48">
            <v>2305100</v>
          </cell>
          <cell r="AK48">
            <v>2287300</v>
          </cell>
          <cell r="AL48">
            <v>582060</v>
          </cell>
          <cell r="AM48">
            <v>582060</v>
          </cell>
          <cell r="AN48">
            <v>1123180</v>
          </cell>
          <cell r="AO48">
            <v>8900</v>
          </cell>
          <cell r="AP48">
            <v>0</v>
          </cell>
          <cell r="AQ48">
            <v>-17800</v>
          </cell>
          <cell r="AR48">
            <v>8900</v>
          </cell>
          <cell r="AS48">
            <v>0</v>
          </cell>
          <cell r="AT48"/>
          <cell r="AU48">
            <v>1123180</v>
          </cell>
          <cell r="AV48">
            <v>1123180</v>
          </cell>
          <cell r="AW48">
            <v>8900</v>
          </cell>
          <cell r="AX48">
            <v>0</v>
          </cell>
          <cell r="AY48">
            <v>0</v>
          </cell>
          <cell r="AZ48">
            <v>8900</v>
          </cell>
          <cell r="BA48">
            <v>0</v>
          </cell>
          <cell r="BB48">
            <v>2305100</v>
          </cell>
        </row>
        <row r="49">
          <cell r="B49" t="str">
            <v>022209</v>
          </cell>
          <cell r="C49" t="str">
            <v>Butmas Primary</v>
          </cell>
          <cell r="D49" t="str">
            <v>FRE</v>
          </cell>
          <cell r="E49" t="str">
            <v>PEB_SANMA</v>
          </cell>
          <cell r="F49" t="str">
            <v>Sanma PEB</v>
          </cell>
          <cell r="G49" t="str">
            <v>V</v>
          </cell>
          <cell r="H49" t="str">
            <v>Government of Vanuatu</v>
          </cell>
          <cell r="I49" t="str">
            <v>Santo</v>
          </cell>
          <cell r="J49" t="str">
            <v>Sanma</v>
          </cell>
          <cell r="K49" t="str">
            <v>0084600001</v>
          </cell>
          <cell r="L49" t="str">
            <v>BUTMAS PRIMARY SCHOOL</v>
          </cell>
          <cell r="M49" t="str">
            <v>PS</v>
          </cell>
          <cell r="N49" t="str">
            <v>No</v>
          </cell>
          <cell r="O49" t="str">
            <v xml:space="preserve">1 2 3 4 5 6 </v>
          </cell>
          <cell r="P49">
            <v>74</v>
          </cell>
          <cell r="Q49">
            <v>74</v>
          </cell>
          <cell r="R49">
            <v>74</v>
          </cell>
          <cell r="S49">
            <v>74</v>
          </cell>
          <cell r="T49">
            <v>74</v>
          </cell>
          <cell r="U49">
            <v>12</v>
          </cell>
          <cell r="V49">
            <v>4</v>
          </cell>
          <cell r="W49">
            <v>4</v>
          </cell>
          <cell r="X49">
            <v>4</v>
          </cell>
          <cell r="Y49">
            <v>4</v>
          </cell>
          <cell r="Z49">
            <v>62</v>
          </cell>
          <cell r="AA49">
            <v>70</v>
          </cell>
          <cell r="AB49">
            <v>70</v>
          </cell>
          <cell r="AC49">
            <v>70</v>
          </cell>
          <cell r="AD49">
            <v>70</v>
          </cell>
          <cell r="AE49">
            <v>8</v>
          </cell>
          <cell r="AF49">
            <v>0</v>
          </cell>
          <cell r="AG49">
            <v>0</v>
          </cell>
          <cell r="AH49">
            <v>0</v>
          </cell>
          <cell r="AI49">
            <v>8900</v>
          </cell>
          <cell r="AJ49">
            <v>658600</v>
          </cell>
          <cell r="AK49">
            <v>551800</v>
          </cell>
          <cell r="AL49">
            <v>170880</v>
          </cell>
          <cell r="AM49">
            <v>170880</v>
          </cell>
          <cell r="AN49">
            <v>210040</v>
          </cell>
          <cell r="AO49">
            <v>71200</v>
          </cell>
          <cell r="AP49">
            <v>0</v>
          </cell>
          <cell r="AQ49">
            <v>0</v>
          </cell>
          <cell r="AR49">
            <v>0</v>
          </cell>
          <cell r="AS49">
            <v>35600</v>
          </cell>
          <cell r="AT49"/>
          <cell r="AU49">
            <v>210040</v>
          </cell>
          <cell r="AV49">
            <v>210040</v>
          </cell>
          <cell r="AW49">
            <v>71200</v>
          </cell>
          <cell r="AX49">
            <v>0</v>
          </cell>
          <cell r="AY49">
            <v>0</v>
          </cell>
          <cell r="AZ49">
            <v>0</v>
          </cell>
          <cell r="BA49">
            <v>35600</v>
          </cell>
          <cell r="BB49">
            <v>658600</v>
          </cell>
        </row>
        <row r="50">
          <cell r="B50" t="str">
            <v>021711</v>
          </cell>
          <cell r="C50" t="str">
            <v>Dambulu Primary</v>
          </cell>
          <cell r="D50" t="str">
            <v>ENG</v>
          </cell>
          <cell r="E50" t="str">
            <v>PEB_SANMA</v>
          </cell>
          <cell r="F50" t="str">
            <v>Sanma PEB</v>
          </cell>
          <cell r="G50" t="str">
            <v>V</v>
          </cell>
          <cell r="H50" t="str">
            <v>Government of Vanuatu</v>
          </cell>
          <cell r="I50" t="str">
            <v>Mavea</v>
          </cell>
          <cell r="J50" t="str">
            <v>Sanma</v>
          </cell>
          <cell r="K50" t="str">
            <v>0084588001</v>
          </cell>
          <cell r="L50" t="str">
            <v>DAMBULU PRIMARY SCHOOL</v>
          </cell>
          <cell r="M50" t="str">
            <v>PS</v>
          </cell>
          <cell r="N50" t="str">
            <v>No</v>
          </cell>
          <cell r="O50" t="str">
            <v xml:space="preserve">1 2 3 4 5 6 </v>
          </cell>
          <cell r="P50">
            <v>27</v>
          </cell>
          <cell r="Q50">
            <v>27</v>
          </cell>
          <cell r="R50">
            <v>27</v>
          </cell>
          <cell r="S50">
            <v>27</v>
          </cell>
          <cell r="T50">
            <v>27</v>
          </cell>
          <cell r="U50">
            <v>3</v>
          </cell>
          <cell r="V50">
            <v>2</v>
          </cell>
          <cell r="W50">
            <v>2</v>
          </cell>
          <cell r="X50">
            <v>2</v>
          </cell>
          <cell r="Y50">
            <v>2</v>
          </cell>
          <cell r="Z50">
            <v>24</v>
          </cell>
          <cell r="AA50">
            <v>25</v>
          </cell>
          <cell r="AB50">
            <v>25</v>
          </cell>
          <cell r="AC50">
            <v>25</v>
          </cell>
          <cell r="AD50">
            <v>25</v>
          </cell>
          <cell r="AE50">
            <v>1</v>
          </cell>
          <cell r="AF50">
            <v>0</v>
          </cell>
          <cell r="AG50">
            <v>0</v>
          </cell>
          <cell r="AH50">
            <v>0</v>
          </cell>
          <cell r="AI50">
            <v>8900</v>
          </cell>
          <cell r="AJ50">
            <v>240300</v>
          </cell>
          <cell r="AK50">
            <v>213600</v>
          </cell>
          <cell r="AL50">
            <v>88110</v>
          </cell>
          <cell r="AM50">
            <v>88110</v>
          </cell>
          <cell r="AN50">
            <v>37380</v>
          </cell>
          <cell r="AO50">
            <v>8900</v>
          </cell>
          <cell r="AP50">
            <v>0</v>
          </cell>
          <cell r="AQ50">
            <v>0</v>
          </cell>
          <cell r="AR50">
            <v>0</v>
          </cell>
          <cell r="AS50">
            <v>17800</v>
          </cell>
          <cell r="AT50"/>
          <cell r="AU50">
            <v>37380</v>
          </cell>
          <cell r="AV50">
            <v>37380</v>
          </cell>
          <cell r="AW50">
            <v>8900</v>
          </cell>
          <cell r="AX50">
            <v>0</v>
          </cell>
          <cell r="AY50">
            <v>0</v>
          </cell>
          <cell r="AZ50">
            <v>0</v>
          </cell>
          <cell r="BA50">
            <v>17800</v>
          </cell>
          <cell r="BB50">
            <v>240300</v>
          </cell>
        </row>
        <row r="51">
          <cell r="B51" t="str">
            <v>0222325</v>
          </cell>
          <cell r="C51" t="str">
            <v>Day Spring Primary</v>
          </cell>
          <cell r="D51" t="str">
            <v>ENG</v>
          </cell>
          <cell r="E51" t="str">
            <v>PEB_SANMA</v>
          </cell>
          <cell r="F51" t="str">
            <v>Sanma PEB</v>
          </cell>
          <cell r="G51" t="str">
            <v>V</v>
          </cell>
          <cell r="H51" t="str">
            <v>Government of Vanuatu</v>
          </cell>
          <cell r="I51" t="str">
            <v>Santo</v>
          </cell>
          <cell r="J51" t="str">
            <v>Sanma</v>
          </cell>
          <cell r="K51" t="str">
            <v>0099659001</v>
          </cell>
          <cell r="L51" t="str">
            <v>DAY SPRING PRIMARY SCHOOL</v>
          </cell>
          <cell r="M51" t="str">
            <v>PS</v>
          </cell>
          <cell r="N51" t="str">
            <v>No</v>
          </cell>
          <cell r="O51" t="str">
            <v xml:space="preserve">1 2 3 4 5 6 </v>
          </cell>
          <cell r="P51">
            <v>115</v>
          </cell>
          <cell r="Q51">
            <v>115</v>
          </cell>
          <cell r="R51">
            <v>115</v>
          </cell>
          <cell r="S51">
            <v>115</v>
          </cell>
          <cell r="T51">
            <v>115</v>
          </cell>
          <cell r="U51">
            <v>24</v>
          </cell>
          <cell r="V51">
            <v>93</v>
          </cell>
          <cell r="W51">
            <v>15</v>
          </cell>
          <cell r="X51">
            <v>15</v>
          </cell>
          <cell r="Y51">
            <v>15</v>
          </cell>
          <cell r="Z51">
            <v>91</v>
          </cell>
          <cell r="AA51">
            <v>22</v>
          </cell>
          <cell r="AB51">
            <v>100</v>
          </cell>
          <cell r="AC51">
            <v>100</v>
          </cell>
          <cell r="AD51">
            <v>100</v>
          </cell>
          <cell r="AE51">
            <v>-69</v>
          </cell>
          <cell r="AF51">
            <v>9</v>
          </cell>
          <cell r="AG51">
            <v>0</v>
          </cell>
          <cell r="AH51">
            <v>0</v>
          </cell>
          <cell r="AI51">
            <v>8900</v>
          </cell>
          <cell r="AJ51">
            <v>1023500</v>
          </cell>
          <cell r="AK51">
            <v>809900</v>
          </cell>
          <cell r="AL51">
            <v>205590</v>
          </cell>
          <cell r="AM51">
            <v>205590</v>
          </cell>
          <cell r="AN51">
            <v>398720</v>
          </cell>
          <cell r="AO51">
            <v>-614100</v>
          </cell>
          <cell r="AP51">
            <v>80100</v>
          </cell>
          <cell r="AQ51">
            <v>0</v>
          </cell>
          <cell r="AR51">
            <v>0</v>
          </cell>
          <cell r="AS51">
            <v>133500</v>
          </cell>
          <cell r="AT51"/>
          <cell r="AU51">
            <v>398720</v>
          </cell>
          <cell r="AV51">
            <v>398720</v>
          </cell>
          <cell r="AW51"/>
          <cell r="AX51">
            <v>80100</v>
          </cell>
          <cell r="AY51">
            <v>0</v>
          </cell>
          <cell r="AZ51">
            <v>0</v>
          </cell>
          <cell r="BA51">
            <v>133500</v>
          </cell>
          <cell r="BB51">
            <v>1023500</v>
          </cell>
        </row>
        <row r="52">
          <cell r="B52" t="str">
            <v>022289</v>
          </cell>
          <cell r="C52" t="str">
            <v>De Quiros(Matantas) Primary</v>
          </cell>
          <cell r="D52" t="str">
            <v>ENG</v>
          </cell>
          <cell r="E52" t="str">
            <v>PEB_SANMA</v>
          </cell>
          <cell r="F52" t="str">
            <v>Sanma PEB</v>
          </cell>
          <cell r="G52" t="str">
            <v>V</v>
          </cell>
          <cell r="H52" t="str">
            <v>Government of Vanuatu</v>
          </cell>
          <cell r="I52" t="str">
            <v>Santo</v>
          </cell>
          <cell r="J52" t="str">
            <v>Sanma</v>
          </cell>
          <cell r="K52" t="str">
            <v>0098423001</v>
          </cell>
          <cell r="L52" t="str">
            <v>DE QUEROS (MATANTAS)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108</v>
          </cell>
          <cell r="Q52">
            <v>108</v>
          </cell>
          <cell r="R52">
            <v>108</v>
          </cell>
          <cell r="S52">
            <v>108</v>
          </cell>
          <cell r="T52">
            <v>108</v>
          </cell>
          <cell r="U52">
            <v>0</v>
          </cell>
          <cell r="V52">
            <v>6</v>
          </cell>
          <cell r="W52">
            <v>0</v>
          </cell>
          <cell r="X52">
            <v>1</v>
          </cell>
          <cell r="Y52">
            <v>1</v>
          </cell>
          <cell r="Z52">
            <v>108</v>
          </cell>
          <cell r="AA52">
            <v>102</v>
          </cell>
          <cell r="AB52">
            <v>108</v>
          </cell>
          <cell r="AC52">
            <v>107</v>
          </cell>
          <cell r="AD52">
            <v>107</v>
          </cell>
          <cell r="AE52">
            <v>-6</v>
          </cell>
          <cell r="AF52">
            <v>0</v>
          </cell>
          <cell r="AG52">
            <v>-1</v>
          </cell>
          <cell r="AH52">
            <v>0</v>
          </cell>
          <cell r="AI52">
            <v>8900</v>
          </cell>
          <cell r="AJ52">
            <v>961200</v>
          </cell>
          <cell r="AK52">
            <v>961200</v>
          </cell>
          <cell r="AL52">
            <v>296370</v>
          </cell>
          <cell r="AM52">
            <v>296370</v>
          </cell>
          <cell r="AN52">
            <v>368460</v>
          </cell>
          <cell r="AO52">
            <v>-53400</v>
          </cell>
          <cell r="AP52">
            <v>0</v>
          </cell>
          <cell r="AQ52">
            <v>-8900</v>
          </cell>
          <cell r="AR52">
            <v>0</v>
          </cell>
          <cell r="AS52">
            <v>0</v>
          </cell>
          <cell r="AT52"/>
          <cell r="AU52">
            <v>368460</v>
          </cell>
          <cell r="AV52">
            <v>368460</v>
          </cell>
          <cell r="AW52"/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961200</v>
          </cell>
        </row>
        <row r="53">
          <cell r="B53" t="str">
            <v>021912</v>
          </cell>
          <cell r="C53" t="str">
            <v>Dombulu Primary</v>
          </cell>
          <cell r="D53" t="str">
            <v>ENG</v>
          </cell>
          <cell r="E53" t="str">
            <v>PEB_SANMA</v>
          </cell>
          <cell r="F53" t="str">
            <v>Sanma PEB</v>
          </cell>
          <cell r="G53" t="str">
            <v>V</v>
          </cell>
          <cell r="H53" t="str">
            <v>Government of Vanuatu</v>
          </cell>
          <cell r="I53" t="str">
            <v>Tutuba</v>
          </cell>
          <cell r="J53" t="str">
            <v>Sanma</v>
          </cell>
          <cell r="K53" t="str">
            <v>0084589001</v>
          </cell>
          <cell r="L53" t="str">
            <v>DOMBULU PRIMARY SCHOOL</v>
          </cell>
          <cell r="M53" t="str">
            <v>PS</v>
          </cell>
          <cell r="N53" t="str">
            <v>No</v>
          </cell>
          <cell r="O53" t="str">
            <v xml:space="preserve">1 2 3 4 5 6 </v>
          </cell>
          <cell r="P53">
            <v>142</v>
          </cell>
          <cell r="Q53">
            <v>142</v>
          </cell>
          <cell r="R53">
            <v>140</v>
          </cell>
          <cell r="S53">
            <v>140</v>
          </cell>
          <cell r="T53">
            <v>140</v>
          </cell>
          <cell r="U53">
            <v>4</v>
          </cell>
          <cell r="V53">
            <v>3</v>
          </cell>
          <cell r="W53">
            <v>3</v>
          </cell>
          <cell r="X53">
            <v>3</v>
          </cell>
          <cell r="Y53">
            <v>3</v>
          </cell>
          <cell r="Z53">
            <v>138</v>
          </cell>
          <cell r="AA53">
            <v>139</v>
          </cell>
          <cell r="AB53">
            <v>137</v>
          </cell>
          <cell r="AC53">
            <v>137</v>
          </cell>
          <cell r="AD53">
            <v>137</v>
          </cell>
          <cell r="AE53">
            <v>1</v>
          </cell>
          <cell r="AF53">
            <v>-2</v>
          </cell>
          <cell r="AG53">
            <v>0</v>
          </cell>
          <cell r="AH53">
            <v>0</v>
          </cell>
          <cell r="AI53">
            <v>8900</v>
          </cell>
          <cell r="AJ53">
            <v>1246000</v>
          </cell>
          <cell r="AK53">
            <v>1228200</v>
          </cell>
          <cell r="AL53">
            <v>344430</v>
          </cell>
          <cell r="AM53">
            <v>344430</v>
          </cell>
          <cell r="AN53">
            <v>539340</v>
          </cell>
          <cell r="AO53">
            <v>8900</v>
          </cell>
          <cell r="AP53">
            <v>-17800</v>
          </cell>
          <cell r="AQ53">
            <v>0</v>
          </cell>
          <cell r="AR53">
            <v>0</v>
          </cell>
          <cell r="AS53">
            <v>8900</v>
          </cell>
          <cell r="AT53"/>
          <cell r="AU53">
            <v>539340</v>
          </cell>
          <cell r="AV53">
            <v>539340</v>
          </cell>
          <cell r="AW53">
            <v>8900</v>
          </cell>
          <cell r="AX53">
            <v>0</v>
          </cell>
          <cell r="AY53">
            <v>0</v>
          </cell>
          <cell r="AZ53">
            <v>0</v>
          </cell>
          <cell r="BA53">
            <v>8900</v>
          </cell>
          <cell r="BB53">
            <v>1246000</v>
          </cell>
        </row>
        <row r="54">
          <cell r="B54" t="str">
            <v>022210</v>
          </cell>
          <cell r="C54" t="str">
            <v>Ebenezer Primary</v>
          </cell>
          <cell r="D54" t="str">
            <v>ENG</v>
          </cell>
          <cell r="E54" t="str">
            <v>PEB_SANMA</v>
          </cell>
          <cell r="F54" t="str">
            <v>Sanma PEB</v>
          </cell>
          <cell r="G54" t="str">
            <v>V</v>
          </cell>
          <cell r="H54" t="str">
            <v>Government of Vanuatu</v>
          </cell>
          <cell r="I54" t="str">
            <v>Santo</v>
          </cell>
          <cell r="J54" t="str">
            <v>Sanma</v>
          </cell>
          <cell r="K54" t="str">
            <v>0084601001</v>
          </cell>
          <cell r="L54" t="str">
            <v>EBENEZER PRIMARY SCHOOL</v>
          </cell>
          <cell r="M54" t="str">
            <v>PS</v>
          </cell>
          <cell r="N54" t="str">
            <v>No</v>
          </cell>
          <cell r="O54" t="str">
            <v xml:space="preserve">1 2 3 4 5 6 7 8 </v>
          </cell>
          <cell r="P54">
            <v>186</v>
          </cell>
          <cell r="Q54">
            <v>186</v>
          </cell>
          <cell r="R54">
            <v>186</v>
          </cell>
          <cell r="S54">
            <v>186</v>
          </cell>
          <cell r="T54">
            <v>186</v>
          </cell>
          <cell r="U54">
            <v>0</v>
          </cell>
          <cell r="V54">
            <v>8</v>
          </cell>
          <cell r="W54">
            <v>0</v>
          </cell>
          <cell r="X54">
            <v>1</v>
          </cell>
          <cell r="Y54">
            <v>1</v>
          </cell>
          <cell r="Z54">
            <v>186</v>
          </cell>
          <cell r="AA54">
            <v>178</v>
          </cell>
          <cell r="AB54">
            <v>186</v>
          </cell>
          <cell r="AC54">
            <v>185</v>
          </cell>
          <cell r="AD54">
            <v>185</v>
          </cell>
          <cell r="AE54">
            <v>-8</v>
          </cell>
          <cell r="AF54">
            <v>0</v>
          </cell>
          <cell r="AG54">
            <v>-1</v>
          </cell>
          <cell r="AH54">
            <v>0</v>
          </cell>
          <cell r="AI54">
            <v>8900</v>
          </cell>
          <cell r="AJ54">
            <v>1655400</v>
          </cell>
          <cell r="AK54">
            <v>1655400</v>
          </cell>
          <cell r="AL54">
            <v>421860</v>
          </cell>
          <cell r="AM54">
            <v>421860</v>
          </cell>
          <cell r="AN54">
            <v>811680</v>
          </cell>
          <cell r="AO54">
            <v>-71200</v>
          </cell>
          <cell r="AP54">
            <v>0</v>
          </cell>
          <cell r="AQ54">
            <v>-8900</v>
          </cell>
          <cell r="AR54">
            <v>0</v>
          </cell>
          <cell r="AS54">
            <v>0</v>
          </cell>
          <cell r="AT54"/>
          <cell r="AU54">
            <v>811680</v>
          </cell>
          <cell r="AV54">
            <v>811680</v>
          </cell>
          <cell r="AW54"/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1655400</v>
          </cell>
        </row>
        <row r="55">
          <cell r="B55" t="str">
            <v>022213</v>
          </cell>
          <cell r="C55" t="str">
            <v>Fanafo Primary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Santo</v>
          </cell>
          <cell r="J55" t="str">
            <v>Sanma</v>
          </cell>
          <cell r="K55" t="str">
            <v>0084665001</v>
          </cell>
          <cell r="L55" t="str">
            <v>FANAFO PRIMARY SCHOOL</v>
          </cell>
          <cell r="M55" t="str">
            <v>PS</v>
          </cell>
          <cell r="N55" t="str">
            <v>No</v>
          </cell>
          <cell r="O55" t="str">
            <v xml:space="preserve">1 2 3 4 5 6 </v>
          </cell>
          <cell r="P55">
            <v>203</v>
          </cell>
          <cell r="Q55">
            <v>202</v>
          </cell>
          <cell r="R55">
            <v>202</v>
          </cell>
          <cell r="S55">
            <v>202</v>
          </cell>
          <cell r="T55">
            <v>202</v>
          </cell>
          <cell r="U55">
            <v>0</v>
          </cell>
          <cell r="V55">
            <v>14</v>
          </cell>
          <cell r="W55">
            <v>0</v>
          </cell>
          <cell r="X55">
            <v>0</v>
          </cell>
          <cell r="Y55">
            <v>0</v>
          </cell>
          <cell r="Z55">
            <v>203</v>
          </cell>
          <cell r="AA55">
            <v>188</v>
          </cell>
          <cell r="AB55">
            <v>202</v>
          </cell>
          <cell r="AC55">
            <v>202</v>
          </cell>
          <cell r="AD55">
            <v>202</v>
          </cell>
          <cell r="AE55">
            <v>-15</v>
          </cell>
          <cell r="AF55">
            <v>-1</v>
          </cell>
          <cell r="AG55">
            <v>0</v>
          </cell>
          <cell r="AH55">
            <v>0</v>
          </cell>
          <cell r="AI55">
            <v>8900</v>
          </cell>
          <cell r="AJ55">
            <v>1797800</v>
          </cell>
          <cell r="AK55">
            <v>1806700</v>
          </cell>
          <cell r="AL55">
            <v>574050</v>
          </cell>
          <cell r="AM55">
            <v>574050</v>
          </cell>
          <cell r="AN55">
            <v>658600</v>
          </cell>
          <cell r="AO55">
            <v>-133500</v>
          </cell>
          <cell r="AP55">
            <v>-8900</v>
          </cell>
          <cell r="AQ55">
            <v>0</v>
          </cell>
          <cell r="AR55">
            <v>0</v>
          </cell>
          <cell r="AS55">
            <v>-8900</v>
          </cell>
          <cell r="AT55"/>
          <cell r="AU55">
            <v>658600</v>
          </cell>
          <cell r="AV55">
            <v>658600</v>
          </cell>
          <cell r="AW55"/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1806700</v>
          </cell>
        </row>
        <row r="56">
          <cell r="B56" t="str">
            <v>022215</v>
          </cell>
          <cell r="C56" t="str">
            <v>Hog Harbour Primary</v>
          </cell>
          <cell r="D56" t="str">
            <v>ENG</v>
          </cell>
          <cell r="E56" t="str">
            <v>PEB_SANMA</v>
          </cell>
          <cell r="F56" t="str">
            <v>Sanma PEB</v>
          </cell>
          <cell r="G56" t="str">
            <v>V</v>
          </cell>
          <cell r="H56" t="str">
            <v>Government of Vanuatu</v>
          </cell>
          <cell r="I56" t="str">
            <v>Santo</v>
          </cell>
          <cell r="J56" t="str">
            <v>Sanma</v>
          </cell>
          <cell r="K56" t="str">
            <v>0084602001</v>
          </cell>
          <cell r="L56" t="str">
            <v>HOG HARBOUR PRIMARY SCHOOL</v>
          </cell>
          <cell r="M56" t="str">
            <v>PS</v>
          </cell>
          <cell r="N56" t="str">
            <v>No</v>
          </cell>
          <cell r="O56" t="str">
            <v xml:space="preserve">1 2 3 4 5 6 </v>
          </cell>
          <cell r="P56">
            <v>150</v>
          </cell>
          <cell r="Q56">
            <v>150</v>
          </cell>
          <cell r="R56">
            <v>150</v>
          </cell>
          <cell r="S56">
            <v>150</v>
          </cell>
          <cell r="T56">
            <v>150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149</v>
          </cell>
          <cell r="AA56">
            <v>150</v>
          </cell>
          <cell r="AB56">
            <v>150</v>
          </cell>
          <cell r="AC56">
            <v>150</v>
          </cell>
          <cell r="AD56">
            <v>150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8900</v>
          </cell>
          <cell r="AJ56">
            <v>1335000</v>
          </cell>
          <cell r="AK56">
            <v>1326100</v>
          </cell>
          <cell r="AL56">
            <v>408510</v>
          </cell>
          <cell r="AM56">
            <v>408510</v>
          </cell>
          <cell r="AN56">
            <v>509080</v>
          </cell>
          <cell r="AO56">
            <v>8900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/>
          <cell r="AU56">
            <v>509080</v>
          </cell>
          <cell r="AV56">
            <v>509080</v>
          </cell>
          <cell r="AW56">
            <v>8900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1335000</v>
          </cell>
        </row>
        <row r="57">
          <cell r="B57" t="str">
            <v>022216</v>
          </cell>
          <cell r="C57" t="str">
            <v>Ian Livo Primary</v>
          </cell>
          <cell r="D57" t="str">
            <v>ENG</v>
          </cell>
          <cell r="E57" t="str">
            <v>PEB_SANMA</v>
          </cell>
          <cell r="F57" t="str">
            <v>Sanma PEB</v>
          </cell>
          <cell r="G57" t="str">
            <v>V</v>
          </cell>
          <cell r="H57" t="str">
            <v>Government of Vanuatu</v>
          </cell>
          <cell r="I57" t="str">
            <v>Santo</v>
          </cell>
          <cell r="J57" t="str">
            <v>Sanma</v>
          </cell>
          <cell r="K57" t="str">
            <v>0084603001</v>
          </cell>
          <cell r="L57" t="str">
            <v>IAN LIVO PRIMARY SCHOOL</v>
          </cell>
          <cell r="M57" t="str">
            <v>PS</v>
          </cell>
          <cell r="N57" t="str">
            <v>No</v>
          </cell>
          <cell r="O57" t="str">
            <v xml:space="preserve">1 2 3 4 5 6 </v>
          </cell>
          <cell r="P57">
            <v>99</v>
          </cell>
          <cell r="Q57">
            <v>99</v>
          </cell>
          <cell r="R57">
            <v>99</v>
          </cell>
          <cell r="S57">
            <v>99</v>
          </cell>
          <cell r="T57">
            <v>99</v>
          </cell>
          <cell r="U57">
            <v>0</v>
          </cell>
          <cell r="V57">
            <v>26</v>
          </cell>
          <cell r="W57">
            <v>0</v>
          </cell>
          <cell r="X57">
            <v>0</v>
          </cell>
          <cell r="Y57">
            <v>0</v>
          </cell>
          <cell r="Z57">
            <v>99</v>
          </cell>
          <cell r="AA57">
            <v>73</v>
          </cell>
          <cell r="AB57">
            <v>99</v>
          </cell>
          <cell r="AC57">
            <v>99</v>
          </cell>
          <cell r="AD57">
            <v>99</v>
          </cell>
          <cell r="AE57">
            <v>-26</v>
          </cell>
          <cell r="AF57">
            <v>0</v>
          </cell>
          <cell r="AG57">
            <v>0</v>
          </cell>
          <cell r="AH57">
            <v>0</v>
          </cell>
          <cell r="AI57">
            <v>8900</v>
          </cell>
          <cell r="AJ57">
            <v>881100</v>
          </cell>
          <cell r="AK57">
            <v>881100</v>
          </cell>
          <cell r="AL57">
            <v>218940</v>
          </cell>
          <cell r="AM57">
            <v>218940</v>
          </cell>
          <cell r="AN57">
            <v>443220</v>
          </cell>
          <cell r="AO57">
            <v>-231400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/>
          <cell r="AU57">
            <v>443220</v>
          </cell>
          <cell r="AV57">
            <v>443220</v>
          </cell>
          <cell r="AW57"/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881100</v>
          </cell>
        </row>
        <row r="58">
          <cell r="B58" t="str">
            <v>022217</v>
          </cell>
          <cell r="C58" t="str">
            <v>Iethvekar Primary</v>
          </cell>
          <cell r="D58" t="str">
            <v>ENG</v>
          </cell>
          <cell r="E58" t="str">
            <v>PEB_SANMA</v>
          </cell>
          <cell r="F58" t="str">
            <v>Sanma PEB</v>
          </cell>
          <cell r="G58" t="str">
            <v>V</v>
          </cell>
          <cell r="H58" t="str">
            <v>Government of Vanuatu</v>
          </cell>
          <cell r="I58" t="str">
            <v>Santo</v>
          </cell>
          <cell r="J58" t="str">
            <v>Sanma</v>
          </cell>
          <cell r="K58" t="str">
            <v>0084604001</v>
          </cell>
          <cell r="L58" t="str">
            <v>IETHVEKAR PRIMARY SCHOOL</v>
          </cell>
          <cell r="M58" t="str">
            <v>PS</v>
          </cell>
          <cell r="N58" t="str">
            <v>No</v>
          </cell>
          <cell r="O58" t="str">
            <v xml:space="preserve">1 2 3 4 5 6 </v>
          </cell>
          <cell r="P58">
            <v>113</v>
          </cell>
          <cell r="Q58">
            <v>113</v>
          </cell>
          <cell r="R58">
            <v>112</v>
          </cell>
          <cell r="S58">
            <v>112</v>
          </cell>
          <cell r="T58">
            <v>112</v>
          </cell>
          <cell r="U58">
            <v>17</v>
          </cell>
          <cell r="V58">
            <v>13</v>
          </cell>
          <cell r="W58">
            <v>13</v>
          </cell>
          <cell r="X58">
            <v>13</v>
          </cell>
          <cell r="Y58">
            <v>13</v>
          </cell>
          <cell r="Z58">
            <v>96</v>
          </cell>
          <cell r="AA58">
            <v>100</v>
          </cell>
          <cell r="AB58">
            <v>99</v>
          </cell>
          <cell r="AC58">
            <v>99</v>
          </cell>
          <cell r="AD58">
            <v>99</v>
          </cell>
          <cell r="AE58">
            <v>4</v>
          </cell>
          <cell r="AF58">
            <v>-1</v>
          </cell>
          <cell r="AG58">
            <v>0</v>
          </cell>
          <cell r="AH58">
            <v>0</v>
          </cell>
          <cell r="AI58">
            <v>8900</v>
          </cell>
          <cell r="AJ58">
            <v>996800</v>
          </cell>
          <cell r="AK58">
            <v>854400</v>
          </cell>
          <cell r="AL58">
            <v>299040</v>
          </cell>
          <cell r="AM58">
            <v>299040</v>
          </cell>
          <cell r="AN58">
            <v>256320</v>
          </cell>
          <cell r="AO58">
            <v>35600</v>
          </cell>
          <cell r="AP58">
            <v>-8900</v>
          </cell>
          <cell r="AQ58">
            <v>0</v>
          </cell>
          <cell r="AR58">
            <v>0</v>
          </cell>
          <cell r="AS58">
            <v>106800</v>
          </cell>
          <cell r="AT58"/>
          <cell r="AU58">
            <v>256320</v>
          </cell>
          <cell r="AV58">
            <v>256320</v>
          </cell>
          <cell r="AW58">
            <v>35600</v>
          </cell>
          <cell r="AX58">
            <v>0</v>
          </cell>
          <cell r="AY58">
            <v>0</v>
          </cell>
          <cell r="AZ58">
            <v>0</v>
          </cell>
          <cell r="BA58">
            <v>106800</v>
          </cell>
          <cell r="BB58">
            <v>996800</v>
          </cell>
        </row>
        <row r="59">
          <cell r="B59" t="str">
            <v>022218</v>
          </cell>
          <cell r="C59" t="str">
            <v>Ipayato Primary</v>
          </cell>
          <cell r="D59" t="str">
            <v>FRE</v>
          </cell>
          <cell r="E59" t="str">
            <v>FELP</v>
          </cell>
          <cell r="F59" t="str">
            <v>Federation de l'enseignement libre protestant (FELP)</v>
          </cell>
          <cell r="G59" t="str">
            <v>G</v>
          </cell>
          <cell r="H59" t="str">
            <v>Church (Government Assisted)</v>
          </cell>
          <cell r="I59" t="str">
            <v>Santo</v>
          </cell>
          <cell r="J59" t="str">
            <v>Sanma</v>
          </cell>
          <cell r="K59" t="str">
            <v>0084671001</v>
          </cell>
          <cell r="L59" t="str">
            <v>IPAYATO PRIMARY SCHOOL</v>
          </cell>
          <cell r="M59" t="str">
            <v>PS</v>
          </cell>
          <cell r="N59" t="str">
            <v>No</v>
          </cell>
          <cell r="O59" t="str">
            <v xml:space="preserve">1 2 3 4 5 6 </v>
          </cell>
          <cell r="P59">
            <v>101</v>
          </cell>
          <cell r="Q59">
            <v>101</v>
          </cell>
          <cell r="R59">
            <v>101</v>
          </cell>
          <cell r="S59">
            <v>101</v>
          </cell>
          <cell r="T59">
            <v>101</v>
          </cell>
          <cell r="U59">
            <v>3</v>
          </cell>
          <cell r="V59">
            <v>2</v>
          </cell>
          <cell r="W59">
            <v>2</v>
          </cell>
          <cell r="X59">
            <v>2</v>
          </cell>
          <cell r="Y59">
            <v>2</v>
          </cell>
          <cell r="Z59">
            <v>98</v>
          </cell>
          <cell r="AA59">
            <v>99</v>
          </cell>
          <cell r="AB59">
            <v>99</v>
          </cell>
          <cell r="AC59">
            <v>99</v>
          </cell>
          <cell r="AD59">
            <v>99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8900</v>
          </cell>
          <cell r="AJ59">
            <v>898900</v>
          </cell>
          <cell r="AK59">
            <v>872200</v>
          </cell>
          <cell r="AL59"/>
          <cell r="AM59">
            <v>603420</v>
          </cell>
          <cell r="AN59">
            <v>268780</v>
          </cell>
          <cell r="AO59">
            <v>8900</v>
          </cell>
          <cell r="AP59">
            <v>0</v>
          </cell>
          <cell r="AQ59">
            <v>0</v>
          </cell>
          <cell r="AR59">
            <v>0</v>
          </cell>
          <cell r="AS59">
            <v>17800</v>
          </cell>
          <cell r="AT59"/>
          <cell r="AU59">
            <v>268780</v>
          </cell>
          <cell r="AV59">
            <v>268780</v>
          </cell>
          <cell r="AW59">
            <v>8900</v>
          </cell>
          <cell r="AX59">
            <v>0</v>
          </cell>
          <cell r="AY59">
            <v>0</v>
          </cell>
          <cell r="AZ59">
            <v>0</v>
          </cell>
          <cell r="BA59">
            <v>17800</v>
          </cell>
          <cell r="BB59">
            <v>898900</v>
          </cell>
        </row>
        <row r="60">
          <cell r="B60" t="str">
            <v>022114</v>
          </cell>
          <cell r="C60" t="str">
            <v>Jinaure Primary</v>
          </cell>
          <cell r="D60" t="str">
            <v>ENG</v>
          </cell>
          <cell r="E60" t="str">
            <v>PEB_SANMA</v>
          </cell>
          <cell r="F60" t="str">
            <v>Sanma PEB</v>
          </cell>
          <cell r="G60" t="str">
            <v>V</v>
          </cell>
          <cell r="H60" t="str">
            <v>Government of Vanuatu</v>
          </cell>
          <cell r="I60" t="str">
            <v>Malo</v>
          </cell>
          <cell r="J60" t="str">
            <v>Sanma</v>
          </cell>
          <cell r="K60" t="str">
            <v>0084594001</v>
          </cell>
          <cell r="L60" t="str">
            <v>GINAURE PRIMARY SCHOOL</v>
          </cell>
          <cell r="M60" t="str">
            <v>PS</v>
          </cell>
          <cell r="N60" t="str">
            <v>No</v>
          </cell>
          <cell r="O60" t="str">
            <v xml:space="preserve">1 2 3 4 5 6 </v>
          </cell>
          <cell r="P60">
            <v>124</v>
          </cell>
          <cell r="Q60">
            <v>125</v>
          </cell>
          <cell r="R60">
            <v>125</v>
          </cell>
          <cell r="S60">
            <v>125</v>
          </cell>
          <cell r="T60">
            <v>125</v>
          </cell>
          <cell r="U60">
            <v>0</v>
          </cell>
          <cell r="V60">
            <v>11</v>
          </cell>
          <cell r="W60">
            <v>0</v>
          </cell>
          <cell r="X60">
            <v>0</v>
          </cell>
          <cell r="Y60">
            <v>0</v>
          </cell>
          <cell r="Z60">
            <v>124</v>
          </cell>
          <cell r="AA60">
            <v>114</v>
          </cell>
          <cell r="AB60">
            <v>125</v>
          </cell>
          <cell r="AC60">
            <v>125</v>
          </cell>
          <cell r="AD60">
            <v>125</v>
          </cell>
          <cell r="AE60">
            <v>-10</v>
          </cell>
          <cell r="AF60">
            <v>1</v>
          </cell>
          <cell r="AG60">
            <v>0</v>
          </cell>
          <cell r="AH60">
            <v>0</v>
          </cell>
          <cell r="AI60">
            <v>8900</v>
          </cell>
          <cell r="AJ60">
            <v>1112500</v>
          </cell>
          <cell r="AK60">
            <v>1103600</v>
          </cell>
          <cell r="AL60">
            <v>405840</v>
          </cell>
          <cell r="AM60">
            <v>405840</v>
          </cell>
          <cell r="AN60">
            <v>291920</v>
          </cell>
          <cell r="AO60">
            <v>-89000</v>
          </cell>
          <cell r="AP60">
            <v>8900</v>
          </cell>
          <cell r="AQ60">
            <v>0</v>
          </cell>
          <cell r="AR60">
            <v>0</v>
          </cell>
          <cell r="AS60">
            <v>0</v>
          </cell>
          <cell r="AT60"/>
          <cell r="AU60">
            <v>291920</v>
          </cell>
          <cell r="AV60">
            <v>291920</v>
          </cell>
          <cell r="AW60"/>
          <cell r="AX60">
            <v>8900</v>
          </cell>
          <cell r="AY60">
            <v>0</v>
          </cell>
          <cell r="AZ60">
            <v>0</v>
          </cell>
          <cell r="BA60">
            <v>0</v>
          </cell>
          <cell r="BB60">
            <v>1112500</v>
          </cell>
        </row>
        <row r="61">
          <cell r="B61" t="str">
            <v>022247</v>
          </cell>
          <cell r="C61" t="str">
            <v>John Noble Mackenzie Primary</v>
          </cell>
          <cell r="D61" t="str">
            <v>ENG</v>
          </cell>
          <cell r="E61" t="str">
            <v>PEB_SANMA</v>
          </cell>
          <cell r="F61" t="str">
            <v>Sanma PEB</v>
          </cell>
          <cell r="G61" t="str">
            <v>V</v>
          </cell>
          <cell r="H61" t="str">
            <v>Government of Vanuatu</v>
          </cell>
          <cell r="I61" t="str">
            <v>Santo</v>
          </cell>
          <cell r="J61" t="str">
            <v>Sanma</v>
          </cell>
          <cell r="K61" t="str">
            <v>0084627001</v>
          </cell>
          <cell r="L61" t="str">
            <v>JOHN NOBLE MACKENZIE</v>
          </cell>
          <cell r="M61" t="str">
            <v>PS</v>
          </cell>
          <cell r="N61" t="str">
            <v>No</v>
          </cell>
          <cell r="O61" t="str">
            <v xml:space="preserve">1 2 3 4 5 6 </v>
          </cell>
          <cell r="P61">
            <v>92</v>
          </cell>
          <cell r="Q61">
            <v>92</v>
          </cell>
          <cell r="R61">
            <v>94</v>
          </cell>
          <cell r="S61">
            <v>94</v>
          </cell>
          <cell r="T61">
            <v>94</v>
          </cell>
          <cell r="U61">
            <v>9</v>
          </cell>
          <cell r="V61">
            <v>7</v>
          </cell>
          <cell r="W61">
            <v>7</v>
          </cell>
          <cell r="X61">
            <v>7</v>
          </cell>
          <cell r="Y61">
            <v>7</v>
          </cell>
          <cell r="Z61">
            <v>83</v>
          </cell>
          <cell r="AA61">
            <v>85</v>
          </cell>
          <cell r="AB61">
            <v>87</v>
          </cell>
          <cell r="AC61">
            <v>87</v>
          </cell>
          <cell r="AD61">
            <v>87</v>
          </cell>
          <cell r="AE61">
            <v>2</v>
          </cell>
          <cell r="AF61">
            <v>2</v>
          </cell>
          <cell r="AG61">
            <v>0</v>
          </cell>
          <cell r="AH61">
            <v>0</v>
          </cell>
          <cell r="AI61">
            <v>8900</v>
          </cell>
          <cell r="AJ61">
            <v>836600</v>
          </cell>
          <cell r="AK61">
            <v>738700</v>
          </cell>
          <cell r="AL61">
            <v>258990</v>
          </cell>
          <cell r="AM61">
            <v>258990</v>
          </cell>
          <cell r="AN61">
            <v>220720</v>
          </cell>
          <cell r="AO61">
            <v>17800</v>
          </cell>
          <cell r="AP61">
            <v>17800</v>
          </cell>
          <cell r="AQ61">
            <v>0</v>
          </cell>
          <cell r="AR61">
            <v>0</v>
          </cell>
          <cell r="AS61">
            <v>62300</v>
          </cell>
          <cell r="AT61"/>
          <cell r="AU61">
            <v>220720</v>
          </cell>
          <cell r="AV61">
            <v>220720</v>
          </cell>
          <cell r="AW61">
            <v>17800</v>
          </cell>
          <cell r="AX61">
            <v>17800</v>
          </cell>
          <cell r="AY61">
            <v>0</v>
          </cell>
          <cell r="AZ61">
            <v>0</v>
          </cell>
          <cell r="BA61">
            <v>62300</v>
          </cell>
          <cell r="BB61">
            <v>836600</v>
          </cell>
        </row>
        <row r="62">
          <cell r="B62" t="str">
            <v>TLS28</v>
          </cell>
          <cell r="C62" t="str">
            <v>Jubilee Farm Primary</v>
          </cell>
          <cell r="D62" t="str">
            <v>ENG</v>
          </cell>
          <cell r="E62" t="str">
            <v>PEB_SANMA</v>
          </cell>
          <cell r="F62" t="str">
            <v>Sanma PEB</v>
          </cell>
          <cell r="G62" t="str">
            <v>V</v>
          </cell>
          <cell r="H62" t="str">
            <v>Government of Vanuatu</v>
          </cell>
          <cell r="I62" t="str">
            <v>Santo</v>
          </cell>
          <cell r="J62" t="str">
            <v>Sanma</v>
          </cell>
          <cell r="K62"/>
          <cell r="L62"/>
          <cell r="M62" t="str">
            <v>PS</v>
          </cell>
          <cell r="N62" t="str">
            <v>No</v>
          </cell>
          <cell r="O62" t="str">
            <v xml:space="preserve">1 2 3 4 5 6 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8900</v>
          </cell>
          <cell r="AJ62">
            <v>0</v>
          </cell>
          <cell r="AK62">
            <v>0</v>
          </cell>
          <cell r="AL62"/>
          <cell r="AM62"/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/>
          <cell r="AU62">
            <v>0</v>
          </cell>
          <cell r="AV62">
            <v>0</v>
          </cell>
          <cell r="AW62"/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</row>
        <row r="63">
          <cell r="B63" t="str">
            <v>020101</v>
          </cell>
          <cell r="C63" t="str">
            <v>Kamewa English Primary</v>
          </cell>
          <cell r="D63" t="str">
            <v>ENG</v>
          </cell>
          <cell r="E63" t="str">
            <v>PEB_SANMA</v>
          </cell>
          <cell r="F63" t="str">
            <v>Sanma PEB</v>
          </cell>
          <cell r="G63" t="str">
            <v>V</v>
          </cell>
          <cell r="H63" t="str">
            <v>Government of Vanuatu</v>
          </cell>
          <cell r="I63" t="str">
            <v>Santo</v>
          </cell>
          <cell r="J63" t="str">
            <v>Sanma</v>
          </cell>
          <cell r="K63" t="str">
            <v>0084640001</v>
          </cell>
          <cell r="L63" t="str">
            <v>KAMEWA PRIMARY SCHOOL</v>
          </cell>
          <cell r="M63" t="str">
            <v>PS</v>
          </cell>
          <cell r="N63" t="str">
            <v>Yes</v>
          </cell>
          <cell r="O63" t="str">
            <v xml:space="preserve">1 2 3 4 5 6 7 8 </v>
          </cell>
          <cell r="P63">
            <v>416</v>
          </cell>
          <cell r="Q63">
            <v>416</v>
          </cell>
          <cell r="R63">
            <v>415</v>
          </cell>
          <cell r="S63">
            <v>415</v>
          </cell>
          <cell r="T63">
            <v>415</v>
          </cell>
          <cell r="U63">
            <v>2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414</v>
          </cell>
          <cell r="AA63">
            <v>416</v>
          </cell>
          <cell r="AB63">
            <v>415</v>
          </cell>
          <cell r="AC63">
            <v>415</v>
          </cell>
          <cell r="AD63">
            <v>415</v>
          </cell>
          <cell r="AE63">
            <v>2</v>
          </cell>
          <cell r="AF63">
            <v>-1</v>
          </cell>
          <cell r="AG63">
            <v>0</v>
          </cell>
          <cell r="AH63">
            <v>0</v>
          </cell>
          <cell r="AI63">
            <v>8900</v>
          </cell>
          <cell r="AJ63">
            <v>3693500</v>
          </cell>
          <cell r="AK63">
            <v>3684600</v>
          </cell>
          <cell r="AL63">
            <v>1030620</v>
          </cell>
          <cell r="AM63">
            <v>1030620</v>
          </cell>
          <cell r="AN63">
            <v>1623360</v>
          </cell>
          <cell r="AO63">
            <v>17800</v>
          </cell>
          <cell r="AP63">
            <v>-8900</v>
          </cell>
          <cell r="AQ63">
            <v>0</v>
          </cell>
          <cell r="AR63">
            <v>0</v>
          </cell>
          <cell r="AS63">
            <v>-8900</v>
          </cell>
          <cell r="AT63"/>
          <cell r="AU63">
            <v>1623360</v>
          </cell>
          <cell r="AV63">
            <v>1623360</v>
          </cell>
          <cell r="AW63">
            <v>17800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3702400</v>
          </cell>
        </row>
        <row r="64">
          <cell r="B64" t="str">
            <v>020102</v>
          </cell>
          <cell r="C64" t="str">
            <v>Kamewa French Primary</v>
          </cell>
          <cell r="D64" t="str">
            <v>FRE</v>
          </cell>
          <cell r="E64" t="str">
            <v>PEB_SANMA</v>
          </cell>
          <cell r="F64" t="str">
            <v>Sanma PEB</v>
          </cell>
          <cell r="G64" t="str">
            <v>V</v>
          </cell>
          <cell r="H64" t="str">
            <v>Government of Vanuatu</v>
          </cell>
          <cell r="I64" t="str">
            <v>Santo</v>
          </cell>
          <cell r="J64" t="str">
            <v>Sanma</v>
          </cell>
          <cell r="K64" t="str">
            <v>0084640001</v>
          </cell>
          <cell r="L64" t="str">
            <v>KAMEWA PRIMARY SCHOOL</v>
          </cell>
          <cell r="M64" t="str">
            <v>PS</v>
          </cell>
          <cell r="N64" t="str">
            <v>Yes</v>
          </cell>
          <cell r="O64" t="str">
            <v xml:space="preserve">1 2 3 4 5 6 7 8 </v>
          </cell>
          <cell r="P64">
            <v>303</v>
          </cell>
          <cell r="Q64">
            <v>303</v>
          </cell>
          <cell r="R64">
            <v>303</v>
          </cell>
          <cell r="S64">
            <v>303</v>
          </cell>
          <cell r="T64">
            <v>303</v>
          </cell>
          <cell r="U64">
            <v>9</v>
          </cell>
          <cell r="V64">
            <v>7</v>
          </cell>
          <cell r="W64">
            <v>7</v>
          </cell>
          <cell r="X64">
            <v>7</v>
          </cell>
          <cell r="Y64">
            <v>7</v>
          </cell>
          <cell r="Z64">
            <v>294</v>
          </cell>
          <cell r="AA64">
            <v>296</v>
          </cell>
          <cell r="AB64">
            <v>296</v>
          </cell>
          <cell r="AC64">
            <v>296</v>
          </cell>
          <cell r="AD64">
            <v>296</v>
          </cell>
          <cell r="AE64">
            <v>2</v>
          </cell>
          <cell r="AF64">
            <v>0</v>
          </cell>
          <cell r="AG64">
            <v>0</v>
          </cell>
          <cell r="AH64">
            <v>0</v>
          </cell>
          <cell r="AI64">
            <v>8900</v>
          </cell>
          <cell r="AJ64">
            <v>2696700</v>
          </cell>
          <cell r="AK64">
            <v>2616600</v>
          </cell>
          <cell r="AL64">
            <v>851730</v>
          </cell>
          <cell r="AM64">
            <v>851730</v>
          </cell>
          <cell r="AN64">
            <v>913140</v>
          </cell>
          <cell r="AO64">
            <v>17800</v>
          </cell>
          <cell r="AP64">
            <v>0</v>
          </cell>
          <cell r="AQ64">
            <v>0</v>
          </cell>
          <cell r="AR64">
            <v>0</v>
          </cell>
          <cell r="AS64">
            <v>62300</v>
          </cell>
          <cell r="AT64"/>
          <cell r="AU64">
            <v>913140</v>
          </cell>
          <cell r="AV64">
            <v>913140</v>
          </cell>
          <cell r="AW64">
            <v>17800</v>
          </cell>
          <cell r="AX64">
            <v>0</v>
          </cell>
          <cell r="AY64">
            <v>0</v>
          </cell>
          <cell r="AZ64">
            <v>0</v>
          </cell>
          <cell r="BA64">
            <v>62300</v>
          </cell>
          <cell r="BB64">
            <v>2696700</v>
          </cell>
        </row>
        <row r="65">
          <cell r="B65" t="str">
            <v>022120</v>
          </cell>
          <cell r="C65" t="str">
            <v>Kitacu Primary</v>
          </cell>
          <cell r="D65" t="str">
            <v>ENG</v>
          </cell>
          <cell r="E65" t="str">
            <v>PEB_SANMA</v>
          </cell>
          <cell r="F65" t="str">
            <v>Sanma PEB</v>
          </cell>
          <cell r="G65" t="str">
            <v>V</v>
          </cell>
          <cell r="H65" t="str">
            <v>Government of Vanuatu</v>
          </cell>
          <cell r="I65" t="str">
            <v>Malo</v>
          </cell>
          <cell r="J65" t="str">
            <v>Sanma</v>
          </cell>
          <cell r="K65" t="str">
            <v>0084595001</v>
          </cell>
          <cell r="L65" t="str">
            <v>KITACU PRIMARY SCHOOL</v>
          </cell>
          <cell r="M65" t="str">
            <v>PS</v>
          </cell>
          <cell r="N65" t="str">
            <v>No</v>
          </cell>
          <cell r="O65" t="str">
            <v xml:space="preserve">1 2 3 4 5 6 </v>
          </cell>
          <cell r="P65">
            <v>12</v>
          </cell>
          <cell r="Q65">
            <v>12</v>
          </cell>
          <cell r="R65">
            <v>12</v>
          </cell>
          <cell r="S65">
            <v>12</v>
          </cell>
          <cell r="T65">
            <v>12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12</v>
          </cell>
          <cell r="AA65">
            <v>12</v>
          </cell>
          <cell r="AB65">
            <v>12</v>
          </cell>
          <cell r="AC65">
            <v>12</v>
          </cell>
          <cell r="AD65">
            <v>12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8900</v>
          </cell>
          <cell r="AJ65">
            <v>106800</v>
          </cell>
          <cell r="AK65">
            <v>106800</v>
          </cell>
          <cell r="AL65"/>
          <cell r="AM65"/>
          <cell r="AN65">
            <v>106800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/>
          <cell r="AU65">
            <v>106800</v>
          </cell>
          <cell r="AV65">
            <v>106800</v>
          </cell>
          <cell r="AW65"/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106800</v>
          </cell>
        </row>
        <row r="66">
          <cell r="B66" t="str">
            <v>022222</v>
          </cell>
          <cell r="C66" t="str">
            <v>Lathi Primary</v>
          </cell>
          <cell r="D66" t="str">
            <v>ENG</v>
          </cell>
          <cell r="E66" t="str">
            <v>PEB_SANMA</v>
          </cell>
          <cell r="F66" t="str">
            <v>Sanma PEB</v>
          </cell>
          <cell r="G66" t="str">
            <v>V</v>
          </cell>
          <cell r="H66" t="str">
            <v>Government of Vanuatu</v>
          </cell>
          <cell r="I66" t="str">
            <v>Santo</v>
          </cell>
          <cell r="J66" t="str">
            <v>Sanma</v>
          </cell>
          <cell r="K66" t="str">
            <v>0084606001</v>
          </cell>
          <cell r="L66" t="str">
            <v>LATH HI PRIMARY SCHOOL</v>
          </cell>
          <cell r="M66" t="str">
            <v>PS</v>
          </cell>
          <cell r="N66" t="str">
            <v>No</v>
          </cell>
          <cell r="O66" t="str">
            <v xml:space="preserve">1 2 3 4 5 6 </v>
          </cell>
          <cell r="P66">
            <v>57</v>
          </cell>
          <cell r="Q66">
            <v>57</v>
          </cell>
          <cell r="R66">
            <v>58</v>
          </cell>
          <cell r="S66">
            <v>57</v>
          </cell>
          <cell r="T66">
            <v>57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56</v>
          </cell>
          <cell r="AA66">
            <v>57</v>
          </cell>
          <cell r="AB66">
            <v>58</v>
          </cell>
          <cell r="AC66">
            <v>57</v>
          </cell>
          <cell r="AD66">
            <v>57</v>
          </cell>
          <cell r="AE66">
            <v>1</v>
          </cell>
          <cell r="AF66">
            <v>1</v>
          </cell>
          <cell r="AG66">
            <v>-1</v>
          </cell>
          <cell r="AH66">
            <v>0</v>
          </cell>
          <cell r="AI66">
            <v>8900</v>
          </cell>
          <cell r="AJ66">
            <v>507300</v>
          </cell>
          <cell r="AK66">
            <v>498400</v>
          </cell>
          <cell r="AL66">
            <v>170880</v>
          </cell>
          <cell r="AM66">
            <v>170880</v>
          </cell>
          <cell r="AN66">
            <v>156640</v>
          </cell>
          <cell r="AO66">
            <v>8900</v>
          </cell>
          <cell r="AP66">
            <v>8900</v>
          </cell>
          <cell r="AQ66">
            <v>-8900</v>
          </cell>
          <cell r="AR66">
            <v>0</v>
          </cell>
          <cell r="AS66">
            <v>-8900</v>
          </cell>
          <cell r="AT66"/>
          <cell r="AU66">
            <v>156640</v>
          </cell>
          <cell r="AV66">
            <v>156640</v>
          </cell>
          <cell r="AW66">
            <v>8900</v>
          </cell>
          <cell r="AX66">
            <v>8900</v>
          </cell>
          <cell r="AY66">
            <v>0</v>
          </cell>
          <cell r="AZ66">
            <v>0</v>
          </cell>
          <cell r="BA66">
            <v>0</v>
          </cell>
          <cell r="BB66">
            <v>516200</v>
          </cell>
        </row>
        <row r="67">
          <cell r="B67" t="str">
            <v>022421</v>
          </cell>
          <cell r="C67" t="str">
            <v>Lehilehina Primary</v>
          </cell>
          <cell r="D67" t="str">
            <v>ENG</v>
          </cell>
          <cell r="E67" t="str">
            <v>PEB_SANMA</v>
          </cell>
          <cell r="F67" t="str">
            <v>Sanma PEB</v>
          </cell>
          <cell r="G67" t="str">
            <v>V</v>
          </cell>
          <cell r="H67" t="str">
            <v>Government of Vanuatu</v>
          </cell>
          <cell r="I67" t="str">
            <v>Araki</v>
          </cell>
          <cell r="J67" t="str">
            <v>Sanma</v>
          </cell>
          <cell r="K67" t="str">
            <v>0084644001</v>
          </cell>
          <cell r="L67" t="str">
            <v>LEHILEHINA PRIMARY SCHOOL</v>
          </cell>
          <cell r="M67" t="str">
            <v>PS</v>
          </cell>
          <cell r="N67" t="str">
            <v>No</v>
          </cell>
          <cell r="O67" t="str">
            <v xml:space="preserve">1 2 3 4 5 6 </v>
          </cell>
          <cell r="P67">
            <v>32</v>
          </cell>
          <cell r="Q67">
            <v>32</v>
          </cell>
          <cell r="R67">
            <v>32</v>
          </cell>
          <cell r="S67">
            <v>32</v>
          </cell>
          <cell r="T67">
            <v>32</v>
          </cell>
          <cell r="U67">
            <v>1</v>
          </cell>
          <cell r="V67">
            <v>2</v>
          </cell>
          <cell r="W67">
            <v>1</v>
          </cell>
          <cell r="X67">
            <v>1</v>
          </cell>
          <cell r="Y67">
            <v>1</v>
          </cell>
          <cell r="Z67">
            <v>31</v>
          </cell>
          <cell r="AA67">
            <v>30</v>
          </cell>
          <cell r="AB67">
            <v>31</v>
          </cell>
          <cell r="AC67">
            <v>31</v>
          </cell>
          <cell r="AD67">
            <v>31</v>
          </cell>
          <cell r="AE67">
            <v>-1</v>
          </cell>
          <cell r="AF67">
            <v>0</v>
          </cell>
          <cell r="AG67">
            <v>0</v>
          </cell>
          <cell r="AH67">
            <v>0</v>
          </cell>
          <cell r="AI67">
            <v>8900</v>
          </cell>
          <cell r="AJ67">
            <v>284800</v>
          </cell>
          <cell r="AK67">
            <v>275900</v>
          </cell>
          <cell r="AL67">
            <v>98790</v>
          </cell>
          <cell r="AM67">
            <v>98790</v>
          </cell>
          <cell r="AN67">
            <v>78320</v>
          </cell>
          <cell r="AO67">
            <v>-8900</v>
          </cell>
          <cell r="AP67">
            <v>0</v>
          </cell>
          <cell r="AQ67">
            <v>0</v>
          </cell>
          <cell r="AR67">
            <v>0</v>
          </cell>
          <cell r="AS67">
            <v>8900</v>
          </cell>
          <cell r="AT67"/>
          <cell r="AU67">
            <v>78320</v>
          </cell>
          <cell r="AV67">
            <v>78320</v>
          </cell>
          <cell r="AW67"/>
          <cell r="AX67">
            <v>0</v>
          </cell>
          <cell r="AY67">
            <v>0</v>
          </cell>
          <cell r="AZ67">
            <v>0</v>
          </cell>
          <cell r="BA67">
            <v>8900</v>
          </cell>
          <cell r="BB67">
            <v>284800</v>
          </cell>
        </row>
        <row r="68">
          <cell r="B68" t="str">
            <v>0222497</v>
          </cell>
          <cell r="C68" t="str">
            <v>Lemesie (lape/Paparama) Primary</v>
          </cell>
          <cell r="D68" t="str">
            <v>ENG</v>
          </cell>
          <cell r="E68" t="str">
            <v>PEB_SANMA</v>
          </cell>
          <cell r="F68" t="str">
            <v>Sanma PEB</v>
          </cell>
          <cell r="G68" t="str">
            <v>V</v>
          </cell>
          <cell r="H68" t="str">
            <v>Government of Vanuatu</v>
          </cell>
          <cell r="I68" t="str">
            <v>Santo</v>
          </cell>
          <cell r="J68" t="str">
            <v>Sanma</v>
          </cell>
          <cell r="K68" t="str">
            <v>0098424001</v>
          </cell>
          <cell r="L68" t="str">
            <v>LABE (PAPARAMA) PRIMARY SCHOOL</v>
          </cell>
          <cell r="M68" t="str">
            <v>PS</v>
          </cell>
          <cell r="N68" t="str">
            <v>No</v>
          </cell>
          <cell r="O68" t="str">
            <v xml:space="preserve">1 2 3 4 5 6 </v>
          </cell>
          <cell r="P68">
            <v>128</v>
          </cell>
          <cell r="Q68">
            <v>128</v>
          </cell>
          <cell r="R68">
            <v>128</v>
          </cell>
          <cell r="S68">
            <v>128</v>
          </cell>
          <cell r="T68">
            <v>128</v>
          </cell>
          <cell r="U68">
            <v>30</v>
          </cell>
          <cell r="V68">
            <v>22</v>
          </cell>
          <cell r="W68">
            <v>22</v>
          </cell>
          <cell r="X68">
            <v>22</v>
          </cell>
          <cell r="Y68">
            <v>22</v>
          </cell>
          <cell r="Z68">
            <v>98</v>
          </cell>
          <cell r="AA68">
            <v>106</v>
          </cell>
          <cell r="AB68">
            <v>106</v>
          </cell>
          <cell r="AC68">
            <v>106</v>
          </cell>
          <cell r="AD68">
            <v>106</v>
          </cell>
          <cell r="AE68">
            <v>8</v>
          </cell>
          <cell r="AF68">
            <v>0</v>
          </cell>
          <cell r="AG68">
            <v>0</v>
          </cell>
          <cell r="AH68">
            <v>0</v>
          </cell>
          <cell r="AI68">
            <v>8900</v>
          </cell>
          <cell r="AJ68">
            <v>1139200</v>
          </cell>
          <cell r="AK68">
            <v>872200</v>
          </cell>
          <cell r="AL68">
            <v>192240</v>
          </cell>
          <cell r="AM68">
            <v>192240</v>
          </cell>
          <cell r="AN68">
            <v>487720</v>
          </cell>
          <cell r="AO68">
            <v>71200</v>
          </cell>
          <cell r="AP68">
            <v>0</v>
          </cell>
          <cell r="AQ68">
            <v>0</v>
          </cell>
          <cell r="AR68">
            <v>0</v>
          </cell>
          <cell r="AS68">
            <v>195800</v>
          </cell>
          <cell r="AT68"/>
          <cell r="AU68">
            <v>487720</v>
          </cell>
          <cell r="AV68">
            <v>487720</v>
          </cell>
          <cell r="AW68">
            <v>71200</v>
          </cell>
          <cell r="AX68">
            <v>0</v>
          </cell>
          <cell r="AY68">
            <v>0</v>
          </cell>
          <cell r="AZ68">
            <v>0</v>
          </cell>
          <cell r="BA68">
            <v>195800</v>
          </cell>
          <cell r="BB68">
            <v>1139200</v>
          </cell>
        </row>
        <row r="69">
          <cell r="B69" t="str">
            <v>022223</v>
          </cell>
          <cell r="C69" t="str">
            <v>Limarua Primary</v>
          </cell>
          <cell r="D69" t="str">
            <v>ENG</v>
          </cell>
          <cell r="E69" t="str">
            <v>PEB_SANMA</v>
          </cell>
          <cell r="F69" t="str">
            <v>Sanma PEB</v>
          </cell>
          <cell r="G69" t="str">
            <v>V</v>
          </cell>
          <cell r="H69" t="str">
            <v>Government of Vanuatu</v>
          </cell>
          <cell r="I69" t="str">
            <v>Santo</v>
          </cell>
          <cell r="J69" t="str">
            <v>Sanma</v>
          </cell>
          <cell r="K69" t="str">
            <v>0084649001</v>
          </cell>
          <cell r="L69" t="str">
            <v>LIMARUA PRIMARY SCHOOL</v>
          </cell>
          <cell r="M69" t="str">
            <v>PS</v>
          </cell>
          <cell r="N69" t="str">
            <v>No</v>
          </cell>
          <cell r="O69" t="str">
            <v xml:space="preserve">1 2 3 4 5 6 7 8 </v>
          </cell>
          <cell r="P69">
            <v>48</v>
          </cell>
          <cell r="Q69">
            <v>48</v>
          </cell>
          <cell r="R69">
            <v>48</v>
          </cell>
          <cell r="S69">
            <v>48</v>
          </cell>
          <cell r="T69">
            <v>48</v>
          </cell>
          <cell r="U69">
            <v>0</v>
          </cell>
          <cell r="V69">
            <v>14</v>
          </cell>
          <cell r="W69">
            <v>0</v>
          </cell>
          <cell r="X69">
            <v>0</v>
          </cell>
          <cell r="Y69">
            <v>0</v>
          </cell>
          <cell r="Z69">
            <v>48</v>
          </cell>
          <cell r="AA69">
            <v>34</v>
          </cell>
          <cell r="AB69">
            <v>48</v>
          </cell>
          <cell r="AC69">
            <v>48</v>
          </cell>
          <cell r="AD69">
            <v>48</v>
          </cell>
          <cell r="AE69">
            <v>-14</v>
          </cell>
          <cell r="AF69">
            <v>0</v>
          </cell>
          <cell r="AG69">
            <v>0</v>
          </cell>
          <cell r="AH69">
            <v>0</v>
          </cell>
          <cell r="AI69">
            <v>8900</v>
          </cell>
          <cell r="AJ69">
            <v>427200</v>
          </cell>
          <cell r="AK69">
            <v>427200</v>
          </cell>
          <cell r="AL69">
            <v>168210</v>
          </cell>
          <cell r="AM69">
            <v>168210</v>
          </cell>
          <cell r="AN69">
            <v>90780</v>
          </cell>
          <cell r="AO69">
            <v>-124600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/>
          <cell r="AU69">
            <v>90780</v>
          </cell>
          <cell r="AV69">
            <v>90780</v>
          </cell>
          <cell r="AW69"/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427200</v>
          </cell>
        </row>
        <row r="70">
          <cell r="B70" t="str">
            <v>022224</v>
          </cell>
          <cell r="C70" t="str">
            <v>Lorethiakarkar Primary</v>
          </cell>
          <cell r="D70" t="str">
            <v>FRE</v>
          </cell>
          <cell r="E70" t="str">
            <v>PEB_SANMA</v>
          </cell>
          <cell r="F70" t="str">
            <v>Sanma PEB</v>
          </cell>
          <cell r="G70" t="str">
            <v>V</v>
          </cell>
          <cell r="H70" t="str">
            <v>Government of Vanuatu</v>
          </cell>
          <cell r="I70" t="str">
            <v>Santo</v>
          </cell>
          <cell r="J70" t="str">
            <v>Sanma</v>
          </cell>
          <cell r="K70" t="str">
            <v>0084605001</v>
          </cell>
          <cell r="L70" t="str">
            <v>LORETHIAKARKAR PRIMARY SCHOOL</v>
          </cell>
          <cell r="M70" t="str">
            <v>PS</v>
          </cell>
          <cell r="N70" t="str">
            <v>No</v>
          </cell>
          <cell r="O70" t="str">
            <v xml:space="preserve">1 2 3 4 5 6 </v>
          </cell>
          <cell r="P70">
            <v>121</v>
          </cell>
          <cell r="Q70">
            <v>121</v>
          </cell>
          <cell r="R70">
            <v>121</v>
          </cell>
          <cell r="S70">
            <v>121</v>
          </cell>
          <cell r="T70">
            <v>121</v>
          </cell>
          <cell r="U70">
            <v>0</v>
          </cell>
          <cell r="V70">
            <v>7</v>
          </cell>
          <cell r="W70">
            <v>0</v>
          </cell>
          <cell r="X70">
            <v>0</v>
          </cell>
          <cell r="Y70">
            <v>0</v>
          </cell>
          <cell r="Z70">
            <v>121</v>
          </cell>
          <cell r="AA70">
            <v>114</v>
          </cell>
          <cell r="AB70">
            <v>121</v>
          </cell>
          <cell r="AC70">
            <v>121</v>
          </cell>
          <cell r="AD70">
            <v>121</v>
          </cell>
          <cell r="AE70">
            <v>-7</v>
          </cell>
          <cell r="AF70">
            <v>0</v>
          </cell>
          <cell r="AG70">
            <v>0</v>
          </cell>
          <cell r="AH70">
            <v>0</v>
          </cell>
          <cell r="AI70">
            <v>8900</v>
          </cell>
          <cell r="AJ70">
            <v>1076900</v>
          </cell>
          <cell r="AK70">
            <v>1076900</v>
          </cell>
          <cell r="AL70">
            <v>309720</v>
          </cell>
          <cell r="AM70">
            <v>309720</v>
          </cell>
          <cell r="AN70">
            <v>457460</v>
          </cell>
          <cell r="AO70">
            <v>-62300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/>
          <cell r="AU70">
            <v>457460</v>
          </cell>
          <cell r="AV70">
            <v>457460</v>
          </cell>
          <cell r="AW70"/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1076900</v>
          </cell>
        </row>
        <row r="71">
          <cell r="B71" t="str">
            <v>022225</v>
          </cell>
          <cell r="C71" t="str">
            <v>Lorovuilko Anglican Community Primary</v>
          </cell>
          <cell r="D71" t="str">
            <v>ENG</v>
          </cell>
          <cell r="E71" t="str">
            <v>ACOM</v>
          </cell>
          <cell r="F71" t="str">
            <v>Anglican Church of Melanesia</v>
          </cell>
          <cell r="G71" t="str">
            <v>G</v>
          </cell>
          <cell r="H71" t="str">
            <v>Church (Government Assisted)</v>
          </cell>
          <cell r="I71" t="str">
            <v>Santo</v>
          </cell>
          <cell r="J71" t="str">
            <v>Sanma</v>
          </cell>
          <cell r="K71" t="str">
            <v>0084675001</v>
          </cell>
          <cell r="L71" t="str">
            <v>LOROVUILKO PRIMARY SCHOOL</v>
          </cell>
          <cell r="M71" t="str">
            <v>PS</v>
          </cell>
          <cell r="N71" t="str">
            <v>No</v>
          </cell>
          <cell r="O71" t="str">
            <v xml:space="preserve">1 2 3 4 5 6 </v>
          </cell>
          <cell r="P71">
            <v>49</v>
          </cell>
          <cell r="Q71">
            <v>49</v>
          </cell>
          <cell r="R71">
            <v>49</v>
          </cell>
          <cell r="S71">
            <v>49</v>
          </cell>
          <cell r="T71">
            <v>49</v>
          </cell>
          <cell r="U71">
            <v>6</v>
          </cell>
          <cell r="V71">
            <v>5</v>
          </cell>
          <cell r="W71">
            <v>5</v>
          </cell>
          <cell r="X71">
            <v>5</v>
          </cell>
          <cell r="Y71">
            <v>5</v>
          </cell>
          <cell r="Z71">
            <v>43</v>
          </cell>
          <cell r="AA71">
            <v>44</v>
          </cell>
          <cell r="AB71">
            <v>44</v>
          </cell>
          <cell r="AC71">
            <v>44</v>
          </cell>
          <cell r="AD71">
            <v>44</v>
          </cell>
          <cell r="AE71">
            <v>1</v>
          </cell>
          <cell r="AF71">
            <v>1</v>
          </cell>
          <cell r="AG71">
            <v>0</v>
          </cell>
          <cell r="AH71">
            <v>0</v>
          </cell>
          <cell r="AI71">
            <v>8900</v>
          </cell>
          <cell r="AJ71">
            <v>436100</v>
          </cell>
          <cell r="AK71">
            <v>382700</v>
          </cell>
          <cell r="AL71">
            <v>128160</v>
          </cell>
          <cell r="AM71">
            <v>128160</v>
          </cell>
          <cell r="AN71">
            <v>126380</v>
          </cell>
          <cell r="AO71">
            <v>8900</v>
          </cell>
          <cell r="AP71">
            <v>8900</v>
          </cell>
          <cell r="AQ71">
            <v>0</v>
          </cell>
          <cell r="AR71">
            <v>0</v>
          </cell>
          <cell r="AS71">
            <v>35600</v>
          </cell>
          <cell r="AT71"/>
          <cell r="AU71">
            <v>126380</v>
          </cell>
          <cell r="AV71">
            <v>126380</v>
          </cell>
          <cell r="AW71">
            <v>8900</v>
          </cell>
          <cell r="AX71">
            <v>8900</v>
          </cell>
          <cell r="AY71">
            <v>0</v>
          </cell>
          <cell r="AZ71">
            <v>0</v>
          </cell>
          <cell r="BA71">
            <v>35600</v>
          </cell>
          <cell r="BB71">
            <v>436100</v>
          </cell>
        </row>
        <row r="72">
          <cell r="B72" t="str">
            <v>022279</v>
          </cell>
          <cell r="C72" t="str">
            <v>Luganville Adventist Primary</v>
          </cell>
          <cell r="D72" t="str">
            <v>ENG</v>
          </cell>
          <cell r="E72" t="str">
            <v>SDA</v>
          </cell>
          <cell r="F72" t="str">
            <v>Seven Day Adventist</v>
          </cell>
          <cell r="G72" t="str">
            <v>G</v>
          </cell>
          <cell r="H72" t="str">
            <v>Church (Government Assisted)</v>
          </cell>
          <cell r="I72" t="str">
            <v>Santo</v>
          </cell>
          <cell r="J72" t="str">
            <v>Sanma</v>
          </cell>
          <cell r="K72" t="str">
            <v>0084659001</v>
          </cell>
          <cell r="L72" t="str">
            <v>LUGANVILLE ADVENTIST SCHOOL</v>
          </cell>
          <cell r="M72" t="str">
            <v>PS</v>
          </cell>
          <cell r="N72" t="str">
            <v>No</v>
          </cell>
          <cell r="O72" t="str">
            <v xml:space="preserve">1 2 3 4 5 6 </v>
          </cell>
          <cell r="P72">
            <v>394</v>
          </cell>
          <cell r="Q72">
            <v>394</v>
          </cell>
          <cell r="R72">
            <v>394</v>
          </cell>
          <cell r="S72">
            <v>394</v>
          </cell>
          <cell r="T72">
            <v>394</v>
          </cell>
          <cell r="U72">
            <v>11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383</v>
          </cell>
          <cell r="AA72">
            <v>389</v>
          </cell>
          <cell r="AB72">
            <v>389</v>
          </cell>
          <cell r="AC72">
            <v>389</v>
          </cell>
          <cell r="AD72">
            <v>389</v>
          </cell>
          <cell r="AE72">
            <v>6</v>
          </cell>
          <cell r="AF72">
            <v>0</v>
          </cell>
          <cell r="AG72">
            <v>0</v>
          </cell>
          <cell r="AH72">
            <v>0</v>
          </cell>
          <cell r="AI72">
            <v>8900</v>
          </cell>
          <cell r="AJ72">
            <v>3506600</v>
          </cell>
          <cell r="AK72">
            <v>3408700</v>
          </cell>
          <cell r="AL72">
            <v>921150</v>
          </cell>
          <cell r="AM72">
            <v>921150</v>
          </cell>
          <cell r="AN72">
            <v>1566400</v>
          </cell>
          <cell r="AO72">
            <v>53400</v>
          </cell>
          <cell r="AP72">
            <v>0</v>
          </cell>
          <cell r="AQ72">
            <v>0</v>
          </cell>
          <cell r="AR72">
            <v>0</v>
          </cell>
          <cell r="AS72">
            <v>44500</v>
          </cell>
          <cell r="AT72"/>
          <cell r="AU72">
            <v>1566400</v>
          </cell>
          <cell r="AV72">
            <v>1566400</v>
          </cell>
          <cell r="AW72">
            <v>53400</v>
          </cell>
          <cell r="AX72">
            <v>0</v>
          </cell>
          <cell r="AY72">
            <v>0</v>
          </cell>
          <cell r="AZ72">
            <v>0</v>
          </cell>
          <cell r="BA72">
            <v>44500</v>
          </cell>
          <cell r="BB72">
            <v>3506600</v>
          </cell>
        </row>
        <row r="73">
          <cell r="B73" t="str">
            <v>020103</v>
          </cell>
          <cell r="C73" t="str">
            <v>Luganville Est Primary</v>
          </cell>
          <cell r="D73" t="str">
            <v>FRE</v>
          </cell>
          <cell r="E73" t="str">
            <v>PEB_SANMA</v>
          </cell>
          <cell r="F73" t="str">
            <v>Sanma PEB</v>
          </cell>
          <cell r="G73" t="str">
            <v>V</v>
          </cell>
          <cell r="H73" t="str">
            <v>Government of Vanuatu</v>
          </cell>
          <cell r="I73" t="str">
            <v>Santo</v>
          </cell>
          <cell r="J73" t="str">
            <v>Sanma</v>
          </cell>
          <cell r="K73" t="str">
            <v>0084608001</v>
          </cell>
          <cell r="L73" t="str">
            <v>LUGANVILLE EAST PRIMARY SCHOOL</v>
          </cell>
          <cell r="M73" t="str">
            <v>PS</v>
          </cell>
          <cell r="N73" t="str">
            <v>No</v>
          </cell>
          <cell r="O73" t="str">
            <v xml:space="preserve">1 2 3 4 5 6 7 8 </v>
          </cell>
          <cell r="P73">
            <v>376</v>
          </cell>
          <cell r="Q73">
            <v>376</v>
          </cell>
          <cell r="R73">
            <v>378</v>
          </cell>
          <cell r="S73">
            <v>378</v>
          </cell>
          <cell r="T73">
            <v>378</v>
          </cell>
          <cell r="U73">
            <v>13</v>
          </cell>
          <cell r="V73">
            <v>11</v>
          </cell>
          <cell r="W73">
            <v>11</v>
          </cell>
          <cell r="X73">
            <v>11</v>
          </cell>
          <cell r="Y73">
            <v>11</v>
          </cell>
          <cell r="Z73">
            <v>363</v>
          </cell>
          <cell r="AA73">
            <v>365</v>
          </cell>
          <cell r="AB73">
            <v>367</v>
          </cell>
          <cell r="AC73">
            <v>367</v>
          </cell>
          <cell r="AD73">
            <v>367</v>
          </cell>
          <cell r="AE73">
            <v>2</v>
          </cell>
          <cell r="AF73">
            <v>2</v>
          </cell>
          <cell r="AG73">
            <v>0</v>
          </cell>
          <cell r="AH73">
            <v>0</v>
          </cell>
          <cell r="AI73">
            <v>8900</v>
          </cell>
          <cell r="AJ73">
            <v>3364200</v>
          </cell>
          <cell r="AK73">
            <v>3230700</v>
          </cell>
          <cell r="AL73">
            <v>990570</v>
          </cell>
          <cell r="AM73">
            <v>990570</v>
          </cell>
          <cell r="AN73">
            <v>1249560</v>
          </cell>
          <cell r="AO73">
            <v>17800</v>
          </cell>
          <cell r="AP73">
            <v>17800</v>
          </cell>
          <cell r="AQ73">
            <v>0</v>
          </cell>
          <cell r="AR73">
            <v>0</v>
          </cell>
          <cell r="AS73">
            <v>97900</v>
          </cell>
          <cell r="AT73"/>
          <cell r="AU73">
            <v>1249560</v>
          </cell>
          <cell r="AV73">
            <v>1249560</v>
          </cell>
          <cell r="AW73">
            <v>17800</v>
          </cell>
          <cell r="AX73">
            <v>17800</v>
          </cell>
          <cell r="AY73">
            <v>0</v>
          </cell>
          <cell r="AZ73">
            <v>0</v>
          </cell>
          <cell r="BA73">
            <v>97900</v>
          </cell>
          <cell r="BB73">
            <v>3364200</v>
          </cell>
        </row>
        <row r="74">
          <cell r="B74" t="str">
            <v>022226</v>
          </cell>
          <cell r="C74" t="str">
            <v>Malao Primary</v>
          </cell>
          <cell r="D74" t="str">
            <v>ENG</v>
          </cell>
          <cell r="E74" t="str">
            <v>PEB_SANMA</v>
          </cell>
          <cell r="F74" t="str">
            <v>Sanma PEB</v>
          </cell>
          <cell r="G74" t="str">
            <v>V</v>
          </cell>
          <cell r="H74" t="str">
            <v>Government of Vanuatu</v>
          </cell>
          <cell r="I74" t="str">
            <v>Santo</v>
          </cell>
          <cell r="J74" t="str">
            <v>Sanma</v>
          </cell>
          <cell r="K74" t="str">
            <v>0084622001</v>
          </cell>
          <cell r="L74" t="str">
            <v>MALAO PRIMARY SCHOOL</v>
          </cell>
          <cell r="M74" t="str">
            <v>PS</v>
          </cell>
          <cell r="N74" t="str">
            <v>No</v>
          </cell>
          <cell r="O74" t="str">
            <v xml:space="preserve">1 2 3 4 5 6 </v>
          </cell>
          <cell r="P74">
            <v>110</v>
          </cell>
          <cell r="Q74">
            <v>110</v>
          </cell>
          <cell r="R74">
            <v>110</v>
          </cell>
          <cell r="S74">
            <v>110</v>
          </cell>
          <cell r="T74">
            <v>110</v>
          </cell>
          <cell r="U74">
            <v>0</v>
          </cell>
          <cell r="V74">
            <v>7</v>
          </cell>
          <cell r="W74">
            <v>0</v>
          </cell>
          <cell r="X74">
            <v>0</v>
          </cell>
          <cell r="Y74">
            <v>0</v>
          </cell>
          <cell r="Z74">
            <v>110</v>
          </cell>
          <cell r="AA74">
            <v>103</v>
          </cell>
          <cell r="AB74">
            <v>110</v>
          </cell>
          <cell r="AC74">
            <v>110</v>
          </cell>
          <cell r="AD74">
            <v>110</v>
          </cell>
          <cell r="AE74">
            <v>-7</v>
          </cell>
          <cell r="AF74">
            <v>0</v>
          </cell>
          <cell r="AG74">
            <v>0</v>
          </cell>
          <cell r="AH74">
            <v>0</v>
          </cell>
          <cell r="AI74">
            <v>8900</v>
          </cell>
          <cell r="AJ74">
            <v>979000</v>
          </cell>
          <cell r="AK74">
            <v>979000</v>
          </cell>
          <cell r="AL74">
            <v>280350</v>
          </cell>
          <cell r="AM74">
            <v>280350</v>
          </cell>
          <cell r="AN74">
            <v>418300</v>
          </cell>
          <cell r="AO74">
            <v>-62300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/>
          <cell r="AU74">
            <v>418300</v>
          </cell>
          <cell r="AV74">
            <v>418300</v>
          </cell>
          <cell r="AW74"/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979000</v>
          </cell>
        </row>
        <row r="75">
          <cell r="B75" t="str">
            <v>022227</v>
          </cell>
          <cell r="C75" t="str">
            <v>Malores Primary</v>
          </cell>
          <cell r="D75" t="str">
            <v>FRE</v>
          </cell>
          <cell r="E75" t="str">
            <v>FELP</v>
          </cell>
          <cell r="F75" t="str">
            <v>Federation de l'enseignement libre protestant (FELP)</v>
          </cell>
          <cell r="G75" t="str">
            <v>G</v>
          </cell>
          <cell r="H75" t="str">
            <v>Church (Government Assisted)</v>
          </cell>
          <cell r="I75" t="str">
            <v>Santo</v>
          </cell>
          <cell r="J75" t="str">
            <v>Sanma</v>
          </cell>
          <cell r="K75" t="str">
            <v>0084656001</v>
          </cell>
          <cell r="L75" t="str">
            <v>MALORES PRIMARY SCHOOL</v>
          </cell>
          <cell r="M75" t="str">
            <v>PS</v>
          </cell>
          <cell r="N75" t="str">
            <v>No</v>
          </cell>
          <cell r="O75" t="str">
            <v xml:space="preserve">1 2 3 4 5 6 </v>
          </cell>
          <cell r="P75">
            <v>63</v>
          </cell>
          <cell r="Q75">
            <v>63</v>
          </cell>
          <cell r="R75">
            <v>63</v>
          </cell>
          <cell r="S75">
            <v>63</v>
          </cell>
          <cell r="T75">
            <v>63</v>
          </cell>
          <cell r="U75">
            <v>24</v>
          </cell>
          <cell r="V75">
            <v>20</v>
          </cell>
          <cell r="W75">
            <v>20</v>
          </cell>
          <cell r="X75">
            <v>19</v>
          </cell>
          <cell r="Y75">
            <v>19</v>
          </cell>
          <cell r="Z75">
            <v>39</v>
          </cell>
          <cell r="AA75">
            <v>43</v>
          </cell>
          <cell r="AB75">
            <v>43</v>
          </cell>
          <cell r="AC75">
            <v>44</v>
          </cell>
          <cell r="AD75">
            <v>44</v>
          </cell>
          <cell r="AE75">
            <v>4</v>
          </cell>
          <cell r="AF75">
            <v>0</v>
          </cell>
          <cell r="AG75">
            <v>1</v>
          </cell>
          <cell r="AH75">
            <v>0</v>
          </cell>
          <cell r="AI75">
            <v>8900</v>
          </cell>
          <cell r="AJ75">
            <v>560700</v>
          </cell>
          <cell r="AK75">
            <v>347100</v>
          </cell>
          <cell r="AL75"/>
          <cell r="AM75"/>
          <cell r="AN75">
            <v>347100</v>
          </cell>
          <cell r="AO75">
            <v>35600</v>
          </cell>
          <cell r="AP75">
            <v>0</v>
          </cell>
          <cell r="AQ75">
            <v>8900</v>
          </cell>
          <cell r="AR75">
            <v>0</v>
          </cell>
          <cell r="AS75">
            <v>169100</v>
          </cell>
          <cell r="AT75"/>
          <cell r="AU75">
            <v>347100</v>
          </cell>
          <cell r="AV75">
            <v>347100</v>
          </cell>
          <cell r="AW75">
            <v>35600</v>
          </cell>
          <cell r="AX75">
            <v>0</v>
          </cell>
          <cell r="AY75">
            <v>8900</v>
          </cell>
          <cell r="AZ75">
            <v>0</v>
          </cell>
          <cell r="BA75">
            <v>169100</v>
          </cell>
          <cell r="BB75">
            <v>560700</v>
          </cell>
        </row>
        <row r="76">
          <cell r="B76" t="str">
            <v>0222528</v>
          </cell>
          <cell r="C76" t="str">
            <v>Mataipevu French Primary</v>
          </cell>
          <cell r="D76" t="str">
            <v>FRE</v>
          </cell>
          <cell r="E76" t="str">
            <v>FELP</v>
          </cell>
          <cell r="F76" t="str">
            <v>Federation de l'enseignement libre protestant (FELP)</v>
          </cell>
          <cell r="G76" t="str">
            <v>G</v>
          </cell>
          <cell r="H76" t="str">
            <v>Church (Government Assisted)</v>
          </cell>
          <cell r="I76" t="str">
            <v>Santo</v>
          </cell>
          <cell r="J76" t="str">
            <v>Sanma</v>
          </cell>
          <cell r="K76" t="str">
            <v>0084669001</v>
          </cell>
          <cell r="L76" t="str">
            <v>VENIE MATAIPEVU PRIMARY SCHOOL</v>
          </cell>
          <cell r="M76" t="str">
            <v>PS</v>
          </cell>
          <cell r="N76" t="str">
            <v>Yes</v>
          </cell>
          <cell r="O76" t="str">
            <v xml:space="preserve">1 2 3 4 5 6 </v>
          </cell>
          <cell r="P76">
            <v>42</v>
          </cell>
          <cell r="Q76">
            <v>42</v>
          </cell>
          <cell r="R76">
            <v>42</v>
          </cell>
          <cell r="S76">
            <v>42</v>
          </cell>
          <cell r="T76">
            <v>42</v>
          </cell>
          <cell r="U76">
            <v>9</v>
          </cell>
          <cell r="V76">
            <v>5</v>
          </cell>
          <cell r="W76">
            <v>5</v>
          </cell>
          <cell r="X76">
            <v>5</v>
          </cell>
          <cell r="Y76">
            <v>5</v>
          </cell>
          <cell r="Z76">
            <v>33</v>
          </cell>
          <cell r="AA76">
            <v>37</v>
          </cell>
          <cell r="AB76">
            <v>37</v>
          </cell>
          <cell r="AC76">
            <v>37</v>
          </cell>
          <cell r="AD76">
            <v>37</v>
          </cell>
          <cell r="AE76">
            <v>4</v>
          </cell>
          <cell r="AF76">
            <v>0</v>
          </cell>
          <cell r="AG76">
            <v>0</v>
          </cell>
          <cell r="AH76">
            <v>0</v>
          </cell>
          <cell r="AI76">
            <v>8900</v>
          </cell>
          <cell r="AJ76">
            <v>373800</v>
          </cell>
          <cell r="AK76">
            <v>293700</v>
          </cell>
          <cell r="AL76"/>
          <cell r="AM76"/>
          <cell r="AN76">
            <v>293700</v>
          </cell>
          <cell r="AO76">
            <v>35600</v>
          </cell>
          <cell r="AP76">
            <v>0</v>
          </cell>
          <cell r="AQ76">
            <v>0</v>
          </cell>
          <cell r="AR76">
            <v>0</v>
          </cell>
          <cell r="AS76">
            <v>44500</v>
          </cell>
          <cell r="AT76"/>
          <cell r="AU76">
            <v>293700</v>
          </cell>
          <cell r="AV76">
            <v>293700</v>
          </cell>
          <cell r="AW76">
            <v>35600</v>
          </cell>
          <cell r="AX76">
            <v>0</v>
          </cell>
          <cell r="AY76">
            <v>0</v>
          </cell>
          <cell r="AZ76">
            <v>0</v>
          </cell>
          <cell r="BA76">
            <v>44500</v>
          </cell>
          <cell r="BB76">
            <v>373800</v>
          </cell>
        </row>
        <row r="77">
          <cell r="B77" t="str">
            <v>022232</v>
          </cell>
          <cell r="C77" t="str">
            <v>Mataloi Primary</v>
          </cell>
          <cell r="D77" t="str">
            <v>FRE</v>
          </cell>
          <cell r="E77" t="str">
            <v>FELP</v>
          </cell>
          <cell r="F77" t="str">
            <v>Federation de l'enseignement libre protestant (FELP)</v>
          </cell>
          <cell r="G77" t="str">
            <v>G</v>
          </cell>
          <cell r="H77" t="str">
            <v>Church (Government Assisted)</v>
          </cell>
          <cell r="I77" t="str">
            <v>Santo</v>
          </cell>
          <cell r="J77" t="str">
            <v>Sanma</v>
          </cell>
          <cell r="K77" t="str">
            <v>0084672001</v>
          </cell>
          <cell r="L77" t="str">
            <v>MATALOI PRIMARY SCHOOL</v>
          </cell>
          <cell r="M77" t="str">
            <v>PS</v>
          </cell>
          <cell r="N77" t="str">
            <v>No</v>
          </cell>
          <cell r="O77" t="str">
            <v xml:space="preserve">1 2 3 4 5 6 7 8 </v>
          </cell>
          <cell r="P77">
            <v>44</v>
          </cell>
          <cell r="Q77">
            <v>44</v>
          </cell>
          <cell r="R77">
            <v>44</v>
          </cell>
          <cell r="S77">
            <v>44</v>
          </cell>
          <cell r="T77">
            <v>44</v>
          </cell>
          <cell r="U77">
            <v>39</v>
          </cell>
          <cell r="V77">
            <v>30</v>
          </cell>
          <cell r="W77">
            <v>33</v>
          </cell>
          <cell r="X77">
            <v>29</v>
          </cell>
          <cell r="Y77">
            <v>29</v>
          </cell>
          <cell r="Z77">
            <v>5</v>
          </cell>
          <cell r="AA77">
            <v>14</v>
          </cell>
          <cell r="AB77">
            <v>11</v>
          </cell>
          <cell r="AC77">
            <v>15</v>
          </cell>
          <cell r="AD77">
            <v>15</v>
          </cell>
          <cell r="AE77">
            <v>9</v>
          </cell>
          <cell r="AF77">
            <v>-3</v>
          </cell>
          <cell r="AG77">
            <v>4</v>
          </cell>
          <cell r="AH77">
            <v>0</v>
          </cell>
          <cell r="AI77">
            <v>8900</v>
          </cell>
          <cell r="AJ77">
            <v>391600</v>
          </cell>
          <cell r="AK77">
            <v>44500</v>
          </cell>
          <cell r="AL77">
            <v>133500</v>
          </cell>
          <cell r="AM77">
            <v>133500</v>
          </cell>
          <cell r="AN77">
            <v>-222500</v>
          </cell>
          <cell r="AO77">
            <v>80100</v>
          </cell>
          <cell r="AP77">
            <v>-26700</v>
          </cell>
          <cell r="AQ77">
            <v>35600</v>
          </cell>
          <cell r="AR77">
            <v>0</v>
          </cell>
          <cell r="AS77">
            <v>44500</v>
          </cell>
          <cell r="AT77"/>
          <cell r="AU77">
            <v>-222500</v>
          </cell>
          <cell r="AV77">
            <v>0</v>
          </cell>
          <cell r="AW77">
            <v>80100</v>
          </cell>
          <cell r="AX77">
            <v>0</v>
          </cell>
          <cell r="AY77">
            <v>0</v>
          </cell>
          <cell r="AZ77">
            <v>0</v>
          </cell>
          <cell r="BA77">
            <v>44500</v>
          </cell>
          <cell r="BB77">
            <v>391600</v>
          </cell>
        </row>
        <row r="78">
          <cell r="B78" t="str">
            <v>022234</v>
          </cell>
          <cell r="C78" t="str">
            <v>Menevula Primary</v>
          </cell>
          <cell r="D78" t="str">
            <v>ENG</v>
          </cell>
          <cell r="E78" t="str">
            <v>PEB_SANMA</v>
          </cell>
          <cell r="F78" t="str">
            <v>Sanma PEB</v>
          </cell>
          <cell r="G78" t="str">
            <v>V</v>
          </cell>
          <cell r="H78" t="str">
            <v>Government of Vanuatu</v>
          </cell>
          <cell r="I78" t="str">
            <v>Santo</v>
          </cell>
          <cell r="J78" t="str">
            <v>Sanma</v>
          </cell>
          <cell r="K78" t="str">
            <v>0084650001</v>
          </cell>
          <cell r="L78" t="str">
            <v>MENEVULA PRIMARY SCHOOL</v>
          </cell>
          <cell r="M78" t="str">
            <v>PS</v>
          </cell>
          <cell r="N78" t="str">
            <v>No</v>
          </cell>
          <cell r="O78" t="str">
            <v xml:space="preserve">1 2 3 4 5 6 </v>
          </cell>
          <cell r="P78">
            <v>154</v>
          </cell>
          <cell r="Q78">
            <v>154</v>
          </cell>
          <cell r="R78">
            <v>154</v>
          </cell>
          <cell r="S78">
            <v>154</v>
          </cell>
          <cell r="T78">
            <v>154</v>
          </cell>
          <cell r="U78">
            <v>27</v>
          </cell>
          <cell r="V78">
            <v>25</v>
          </cell>
          <cell r="W78">
            <v>25</v>
          </cell>
          <cell r="X78">
            <v>27</v>
          </cell>
          <cell r="Y78">
            <v>22</v>
          </cell>
          <cell r="Z78">
            <v>127</v>
          </cell>
          <cell r="AA78">
            <v>129</v>
          </cell>
          <cell r="AB78">
            <v>129</v>
          </cell>
          <cell r="AC78">
            <v>127</v>
          </cell>
          <cell r="AD78">
            <v>132</v>
          </cell>
          <cell r="AE78">
            <v>2</v>
          </cell>
          <cell r="AF78">
            <v>0</v>
          </cell>
          <cell r="AG78">
            <v>-2</v>
          </cell>
          <cell r="AH78">
            <v>3</v>
          </cell>
          <cell r="AI78">
            <v>8900</v>
          </cell>
          <cell r="AJ78">
            <v>1370600</v>
          </cell>
          <cell r="AK78">
            <v>1130300</v>
          </cell>
          <cell r="AL78">
            <v>469920</v>
          </cell>
          <cell r="AM78">
            <v>469920</v>
          </cell>
          <cell r="AN78">
            <v>190460</v>
          </cell>
          <cell r="AO78">
            <v>17800</v>
          </cell>
          <cell r="AP78">
            <v>0</v>
          </cell>
          <cell r="AQ78">
            <v>-17800</v>
          </cell>
          <cell r="AR78">
            <v>26700</v>
          </cell>
          <cell r="AS78">
            <v>195800</v>
          </cell>
          <cell r="AT78"/>
          <cell r="AU78">
            <v>190460</v>
          </cell>
          <cell r="AV78">
            <v>190460</v>
          </cell>
          <cell r="AW78">
            <v>17800</v>
          </cell>
          <cell r="AX78">
            <v>0</v>
          </cell>
          <cell r="AY78">
            <v>0</v>
          </cell>
          <cell r="AZ78">
            <v>26700</v>
          </cell>
          <cell r="BA78">
            <v>195800</v>
          </cell>
          <cell r="BB78">
            <v>1370600</v>
          </cell>
        </row>
        <row r="79">
          <cell r="B79" t="str">
            <v>022282</v>
          </cell>
          <cell r="C79" t="str">
            <v>Merap St Augustin Primary</v>
          </cell>
          <cell r="D79" t="str">
            <v>FRE</v>
          </cell>
          <cell r="E79" t="str">
            <v>PEB_SANMA</v>
          </cell>
          <cell r="F79" t="str">
            <v>Sanma PEB</v>
          </cell>
          <cell r="G79" t="str">
            <v>V</v>
          </cell>
          <cell r="H79" t="str">
            <v>Government of Vanuatu</v>
          </cell>
          <cell r="I79" t="str">
            <v>Santo</v>
          </cell>
          <cell r="J79" t="str">
            <v>Sanma</v>
          </cell>
          <cell r="K79" t="str">
            <v>0098425001</v>
          </cell>
          <cell r="L79" t="str">
            <v>MERAP ST AUGUSTIN PRIMARY SCHOOL</v>
          </cell>
          <cell r="M79" t="str">
            <v>PS</v>
          </cell>
          <cell r="N79" t="str">
            <v>No</v>
          </cell>
          <cell r="O79" t="str">
            <v xml:space="preserve">1 2 3 4 5 6 </v>
          </cell>
          <cell r="P79">
            <v>118</v>
          </cell>
          <cell r="Q79">
            <v>118</v>
          </cell>
          <cell r="R79">
            <v>119</v>
          </cell>
          <cell r="S79">
            <v>119</v>
          </cell>
          <cell r="T79">
            <v>119</v>
          </cell>
          <cell r="U79">
            <v>18</v>
          </cell>
          <cell r="V79">
            <v>15</v>
          </cell>
          <cell r="W79">
            <v>15</v>
          </cell>
          <cell r="X79">
            <v>15</v>
          </cell>
          <cell r="Y79">
            <v>15</v>
          </cell>
          <cell r="Z79">
            <v>100</v>
          </cell>
          <cell r="AA79">
            <v>103</v>
          </cell>
          <cell r="AB79">
            <v>104</v>
          </cell>
          <cell r="AC79">
            <v>104</v>
          </cell>
          <cell r="AD79">
            <v>104</v>
          </cell>
          <cell r="AE79">
            <v>3</v>
          </cell>
          <cell r="AF79">
            <v>1</v>
          </cell>
          <cell r="AG79">
            <v>0</v>
          </cell>
          <cell r="AH79">
            <v>0</v>
          </cell>
          <cell r="AI79">
            <v>8900</v>
          </cell>
          <cell r="AJ79">
            <v>1059100</v>
          </cell>
          <cell r="AK79">
            <v>890000</v>
          </cell>
          <cell r="AL79">
            <v>336420</v>
          </cell>
          <cell r="AM79">
            <v>336420</v>
          </cell>
          <cell r="AN79">
            <v>217160</v>
          </cell>
          <cell r="AO79">
            <v>26700</v>
          </cell>
          <cell r="AP79">
            <v>8900</v>
          </cell>
          <cell r="AQ79">
            <v>0</v>
          </cell>
          <cell r="AR79">
            <v>0</v>
          </cell>
          <cell r="AS79">
            <v>133500</v>
          </cell>
          <cell r="AT79"/>
          <cell r="AU79">
            <v>217160</v>
          </cell>
          <cell r="AV79">
            <v>217160</v>
          </cell>
          <cell r="AW79">
            <v>26700</v>
          </cell>
          <cell r="AX79">
            <v>8900</v>
          </cell>
          <cell r="AY79">
            <v>0</v>
          </cell>
          <cell r="AZ79">
            <v>0</v>
          </cell>
          <cell r="BA79">
            <v>133500</v>
          </cell>
          <cell r="BB79">
            <v>1059100</v>
          </cell>
        </row>
        <row r="80">
          <cell r="B80" t="str">
            <v>022229</v>
          </cell>
          <cell r="C80" t="str">
            <v>Merei (Mamara) Primary</v>
          </cell>
          <cell r="D80" t="str">
            <v>ENG</v>
          </cell>
          <cell r="E80" t="str">
            <v>PEB_SANMA</v>
          </cell>
          <cell r="F80" t="str">
            <v>Sanma PEB</v>
          </cell>
          <cell r="G80" t="str">
            <v>V</v>
          </cell>
          <cell r="H80" t="str">
            <v>Government of Vanuatu</v>
          </cell>
          <cell r="I80" t="str">
            <v>Santo</v>
          </cell>
          <cell r="J80" t="str">
            <v>Sanma</v>
          </cell>
          <cell r="K80" t="str">
            <v>0084623001</v>
          </cell>
          <cell r="L80" t="str">
            <v>MEREI PRIMARY SCHOOL</v>
          </cell>
          <cell r="M80" t="str">
            <v>PS</v>
          </cell>
          <cell r="N80" t="str">
            <v>No</v>
          </cell>
          <cell r="O80" t="str">
            <v xml:space="preserve">1 2 3 4 5 6 7 8 </v>
          </cell>
          <cell r="P80">
            <v>164</v>
          </cell>
          <cell r="Q80">
            <v>164</v>
          </cell>
          <cell r="R80">
            <v>164</v>
          </cell>
          <cell r="S80">
            <v>164</v>
          </cell>
          <cell r="T80">
            <v>164</v>
          </cell>
          <cell r="U80">
            <v>17</v>
          </cell>
          <cell r="V80">
            <v>10</v>
          </cell>
          <cell r="W80">
            <v>10</v>
          </cell>
          <cell r="X80">
            <v>12</v>
          </cell>
          <cell r="Y80">
            <v>12</v>
          </cell>
          <cell r="Z80">
            <v>147</v>
          </cell>
          <cell r="AA80">
            <v>154</v>
          </cell>
          <cell r="AB80">
            <v>154</v>
          </cell>
          <cell r="AC80">
            <v>152</v>
          </cell>
          <cell r="AD80">
            <v>152</v>
          </cell>
          <cell r="AE80">
            <v>7</v>
          </cell>
          <cell r="AF80">
            <v>0</v>
          </cell>
          <cell r="AG80">
            <v>-2</v>
          </cell>
          <cell r="AH80">
            <v>0</v>
          </cell>
          <cell r="AI80">
            <v>8900</v>
          </cell>
          <cell r="AJ80">
            <v>1459600</v>
          </cell>
          <cell r="AK80">
            <v>1308300</v>
          </cell>
          <cell r="AL80">
            <v>413850</v>
          </cell>
          <cell r="AM80">
            <v>413850</v>
          </cell>
          <cell r="AN80">
            <v>480600</v>
          </cell>
          <cell r="AO80">
            <v>62300</v>
          </cell>
          <cell r="AP80">
            <v>0</v>
          </cell>
          <cell r="AQ80">
            <v>-17800</v>
          </cell>
          <cell r="AR80">
            <v>0</v>
          </cell>
          <cell r="AS80">
            <v>89000</v>
          </cell>
          <cell r="AT80"/>
          <cell r="AU80">
            <v>480600</v>
          </cell>
          <cell r="AV80">
            <v>480600</v>
          </cell>
          <cell r="AW80">
            <v>62300</v>
          </cell>
          <cell r="AX80">
            <v>0</v>
          </cell>
          <cell r="AY80">
            <v>0</v>
          </cell>
          <cell r="AZ80">
            <v>0</v>
          </cell>
          <cell r="BA80">
            <v>89000</v>
          </cell>
          <cell r="BB80">
            <v>1459600</v>
          </cell>
        </row>
        <row r="81">
          <cell r="B81" t="str">
            <v>0222566</v>
          </cell>
          <cell r="C81" t="str">
            <v>Morkriv Primary</v>
          </cell>
          <cell r="D81" t="str">
            <v>ENG</v>
          </cell>
          <cell r="E81" t="str">
            <v>BAHAI</v>
          </cell>
          <cell r="F81" t="str">
            <v>Bahai</v>
          </cell>
          <cell r="G81" t="str">
            <v>G</v>
          </cell>
          <cell r="H81" t="str">
            <v>Church (Government Assisted)</v>
          </cell>
          <cell r="I81" t="str">
            <v>Santo</v>
          </cell>
          <cell r="J81" t="str">
            <v>Sanma</v>
          </cell>
          <cell r="K81"/>
          <cell r="L81"/>
          <cell r="M81" t="str">
            <v>PS</v>
          </cell>
          <cell r="N81" t="str">
            <v>No</v>
          </cell>
          <cell r="O81" t="str">
            <v xml:space="preserve">1 2 3 4 5 6 </v>
          </cell>
          <cell r="P81">
            <v>33</v>
          </cell>
          <cell r="Q81">
            <v>33</v>
          </cell>
          <cell r="R81">
            <v>33</v>
          </cell>
          <cell r="S81">
            <v>33</v>
          </cell>
          <cell r="T81">
            <v>33</v>
          </cell>
          <cell r="U81">
            <v>0</v>
          </cell>
          <cell r="V81">
            <v>16</v>
          </cell>
          <cell r="W81">
            <v>0</v>
          </cell>
          <cell r="X81">
            <v>0</v>
          </cell>
          <cell r="Y81">
            <v>0</v>
          </cell>
          <cell r="Z81">
            <v>33</v>
          </cell>
          <cell r="AA81">
            <v>17</v>
          </cell>
          <cell r="AB81">
            <v>33</v>
          </cell>
          <cell r="AC81">
            <v>33</v>
          </cell>
          <cell r="AD81">
            <v>33</v>
          </cell>
          <cell r="AE81">
            <v>-16</v>
          </cell>
          <cell r="AF81">
            <v>0</v>
          </cell>
          <cell r="AG81">
            <v>0</v>
          </cell>
          <cell r="AH81">
            <v>0</v>
          </cell>
          <cell r="AI81">
            <v>8900</v>
          </cell>
          <cell r="AJ81">
            <v>293700</v>
          </cell>
          <cell r="AK81">
            <v>293700</v>
          </cell>
          <cell r="AL81"/>
          <cell r="AM81"/>
          <cell r="AN81">
            <v>293700</v>
          </cell>
          <cell r="AO81">
            <v>-142400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/>
          <cell r="AU81">
            <v>293700</v>
          </cell>
          <cell r="AV81">
            <v>293700</v>
          </cell>
          <cell r="AW81"/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293700</v>
          </cell>
        </row>
        <row r="82">
          <cell r="B82" t="str">
            <v>022235</v>
          </cell>
          <cell r="C82" t="str">
            <v>Mwast Primary</v>
          </cell>
          <cell r="D82" t="str">
            <v>ENG</v>
          </cell>
          <cell r="E82" t="str">
            <v>PEB_SANMA</v>
          </cell>
          <cell r="F82" t="str">
            <v>Sanma PEB</v>
          </cell>
          <cell r="G82" t="str">
            <v>V</v>
          </cell>
          <cell r="H82" t="str">
            <v>Government of Vanuatu</v>
          </cell>
          <cell r="I82" t="str">
            <v>Santo</v>
          </cell>
          <cell r="J82" t="str">
            <v>Sanma</v>
          </cell>
          <cell r="K82" t="str">
            <v>0098428001</v>
          </cell>
          <cell r="L82" t="str">
            <v>MWAST PRIMARY SCHOOL</v>
          </cell>
          <cell r="M82" t="str">
            <v>PS</v>
          </cell>
          <cell r="N82" t="str">
            <v>No</v>
          </cell>
          <cell r="O82" t="str">
            <v xml:space="preserve">1 2 3 4 5 6 </v>
          </cell>
          <cell r="P82">
            <v>140</v>
          </cell>
          <cell r="Q82">
            <v>140</v>
          </cell>
          <cell r="R82">
            <v>140</v>
          </cell>
          <cell r="S82">
            <v>140</v>
          </cell>
          <cell r="T82">
            <v>140</v>
          </cell>
          <cell r="U82">
            <v>9</v>
          </cell>
          <cell r="V82">
            <v>7</v>
          </cell>
          <cell r="W82">
            <v>7</v>
          </cell>
          <cell r="X82">
            <v>7</v>
          </cell>
          <cell r="Y82">
            <v>7</v>
          </cell>
          <cell r="Z82">
            <v>131</v>
          </cell>
          <cell r="AA82">
            <v>133</v>
          </cell>
          <cell r="AB82">
            <v>133</v>
          </cell>
          <cell r="AC82">
            <v>133</v>
          </cell>
          <cell r="AD82">
            <v>133</v>
          </cell>
          <cell r="AE82">
            <v>2</v>
          </cell>
          <cell r="AF82">
            <v>0</v>
          </cell>
          <cell r="AG82">
            <v>0</v>
          </cell>
          <cell r="AH82">
            <v>0</v>
          </cell>
          <cell r="AI82">
            <v>8900</v>
          </cell>
          <cell r="AJ82">
            <v>1246000</v>
          </cell>
          <cell r="AK82">
            <v>1165900</v>
          </cell>
          <cell r="AL82"/>
          <cell r="AM82"/>
          <cell r="AN82">
            <v>1165900</v>
          </cell>
          <cell r="AO82">
            <v>17800</v>
          </cell>
          <cell r="AP82">
            <v>0</v>
          </cell>
          <cell r="AQ82">
            <v>0</v>
          </cell>
          <cell r="AR82">
            <v>0</v>
          </cell>
          <cell r="AS82">
            <v>62300</v>
          </cell>
          <cell r="AT82"/>
          <cell r="AU82">
            <v>1165900</v>
          </cell>
          <cell r="AV82">
            <v>1165900</v>
          </cell>
          <cell r="AW82">
            <v>17800</v>
          </cell>
          <cell r="AX82">
            <v>0</v>
          </cell>
          <cell r="AY82">
            <v>0</v>
          </cell>
          <cell r="AZ82">
            <v>0</v>
          </cell>
          <cell r="BA82">
            <v>62300</v>
          </cell>
          <cell r="BB82">
            <v>1246000</v>
          </cell>
        </row>
        <row r="83">
          <cell r="B83" t="str">
            <v>0221500</v>
          </cell>
          <cell r="C83" t="str">
            <v>Najaraiwelu Primary</v>
          </cell>
          <cell r="D83" t="str">
            <v>FRE</v>
          </cell>
          <cell r="E83" t="str">
            <v>PEB_SANMA</v>
          </cell>
          <cell r="F83" t="str">
            <v>Sanma PEB</v>
          </cell>
          <cell r="G83" t="str">
            <v>V</v>
          </cell>
          <cell r="H83" t="str">
            <v>Government of Vanuatu</v>
          </cell>
          <cell r="I83" t="str">
            <v>Malo</v>
          </cell>
          <cell r="J83" t="str">
            <v>Sanma</v>
          </cell>
          <cell r="K83" t="str">
            <v>0098421001</v>
          </cell>
          <cell r="L83" t="str">
            <v>NAJARAIWELU PRIMARY SCHOOL</v>
          </cell>
          <cell r="M83" t="str">
            <v>PS</v>
          </cell>
          <cell r="N83" t="str">
            <v>No</v>
          </cell>
          <cell r="O83" t="str">
            <v xml:space="preserve">1 2 3 4 5 6 </v>
          </cell>
          <cell r="P83">
            <v>81</v>
          </cell>
          <cell r="Q83">
            <v>80</v>
          </cell>
          <cell r="R83">
            <v>80</v>
          </cell>
          <cell r="S83">
            <v>80</v>
          </cell>
          <cell r="T83">
            <v>80</v>
          </cell>
          <cell r="U83">
            <v>4</v>
          </cell>
          <cell r="V83">
            <v>7</v>
          </cell>
          <cell r="W83">
            <v>4</v>
          </cell>
          <cell r="X83">
            <v>4</v>
          </cell>
          <cell r="Y83">
            <v>4</v>
          </cell>
          <cell r="Z83">
            <v>77</v>
          </cell>
          <cell r="AA83">
            <v>73</v>
          </cell>
          <cell r="AB83">
            <v>76</v>
          </cell>
          <cell r="AC83">
            <v>76</v>
          </cell>
          <cell r="AD83">
            <v>76</v>
          </cell>
          <cell r="AE83">
            <v>-4</v>
          </cell>
          <cell r="AF83">
            <v>-1</v>
          </cell>
          <cell r="AG83">
            <v>0</v>
          </cell>
          <cell r="AH83">
            <v>0</v>
          </cell>
          <cell r="AI83">
            <v>8900</v>
          </cell>
          <cell r="AJ83">
            <v>712000</v>
          </cell>
          <cell r="AK83">
            <v>685300</v>
          </cell>
          <cell r="AL83">
            <v>234960</v>
          </cell>
          <cell r="AM83">
            <v>234960</v>
          </cell>
          <cell r="AN83">
            <v>215380</v>
          </cell>
          <cell r="AO83">
            <v>-35600</v>
          </cell>
          <cell r="AP83">
            <v>-8900</v>
          </cell>
          <cell r="AQ83">
            <v>0</v>
          </cell>
          <cell r="AR83">
            <v>0</v>
          </cell>
          <cell r="AS83">
            <v>26700</v>
          </cell>
          <cell r="AT83"/>
          <cell r="AU83">
            <v>215380</v>
          </cell>
          <cell r="AV83">
            <v>215380</v>
          </cell>
          <cell r="AW83"/>
          <cell r="AX83">
            <v>0</v>
          </cell>
          <cell r="AY83">
            <v>0</v>
          </cell>
          <cell r="AZ83">
            <v>0</v>
          </cell>
          <cell r="BA83">
            <v>26700</v>
          </cell>
          <cell r="BB83">
            <v>712000</v>
          </cell>
        </row>
        <row r="84">
          <cell r="B84" t="str">
            <v>022236</v>
          </cell>
          <cell r="C84" t="str">
            <v>Namoru Primary</v>
          </cell>
          <cell r="D84" t="str">
            <v>FRE</v>
          </cell>
          <cell r="E84" t="str">
            <v>FELP</v>
          </cell>
          <cell r="F84" t="str">
            <v>Federation de l'enseignement libre protestant (FELP)</v>
          </cell>
          <cell r="G84" t="str">
            <v>G</v>
          </cell>
          <cell r="H84" t="str">
            <v>Church (Government Assisted)</v>
          </cell>
          <cell r="I84" t="str">
            <v>Santo</v>
          </cell>
          <cell r="J84" t="str">
            <v>Sanma</v>
          </cell>
          <cell r="K84" t="str">
            <v>0084658001</v>
          </cell>
          <cell r="L84" t="str">
            <v>NAMORU PRIMARY SCHOOL</v>
          </cell>
          <cell r="M84" t="str">
            <v>PS</v>
          </cell>
          <cell r="N84" t="str">
            <v>No</v>
          </cell>
          <cell r="O84" t="str">
            <v xml:space="preserve">1 2 3 4 5 6 </v>
          </cell>
          <cell r="P84">
            <v>124</v>
          </cell>
          <cell r="Q84">
            <v>124</v>
          </cell>
          <cell r="R84">
            <v>125</v>
          </cell>
          <cell r="S84">
            <v>125</v>
          </cell>
          <cell r="T84">
            <v>125</v>
          </cell>
          <cell r="U84">
            <v>11</v>
          </cell>
          <cell r="V84">
            <v>8</v>
          </cell>
          <cell r="W84">
            <v>8</v>
          </cell>
          <cell r="X84">
            <v>8</v>
          </cell>
          <cell r="Y84">
            <v>8</v>
          </cell>
          <cell r="Z84">
            <v>113</v>
          </cell>
          <cell r="AA84">
            <v>116</v>
          </cell>
          <cell r="AB84">
            <v>117</v>
          </cell>
          <cell r="AC84">
            <v>117</v>
          </cell>
          <cell r="AD84">
            <v>117</v>
          </cell>
          <cell r="AE84">
            <v>3</v>
          </cell>
          <cell r="AF84">
            <v>1</v>
          </cell>
          <cell r="AG84">
            <v>0</v>
          </cell>
          <cell r="AH84">
            <v>0</v>
          </cell>
          <cell r="AI84">
            <v>8900</v>
          </cell>
          <cell r="AJ84">
            <v>1112500</v>
          </cell>
          <cell r="AK84">
            <v>1005700</v>
          </cell>
          <cell r="AL84">
            <v>331080</v>
          </cell>
          <cell r="AM84">
            <v>331080</v>
          </cell>
          <cell r="AN84">
            <v>343540</v>
          </cell>
          <cell r="AO84">
            <v>26700</v>
          </cell>
          <cell r="AP84">
            <v>8900</v>
          </cell>
          <cell r="AQ84">
            <v>0</v>
          </cell>
          <cell r="AR84">
            <v>0</v>
          </cell>
          <cell r="AS84">
            <v>71200</v>
          </cell>
          <cell r="AT84"/>
          <cell r="AU84">
            <v>343540</v>
          </cell>
          <cell r="AV84">
            <v>343540</v>
          </cell>
          <cell r="AW84">
            <v>26700</v>
          </cell>
          <cell r="AX84">
            <v>8900</v>
          </cell>
          <cell r="AY84">
            <v>0</v>
          </cell>
          <cell r="AZ84">
            <v>0</v>
          </cell>
          <cell r="BA84">
            <v>71200</v>
          </cell>
          <cell r="BB84">
            <v>1112500</v>
          </cell>
        </row>
        <row r="85">
          <cell r="B85" t="str">
            <v>022139</v>
          </cell>
          <cell r="C85" t="str">
            <v>Nanuhu (Randasi)</v>
          </cell>
          <cell r="D85" t="str">
            <v>ENG</v>
          </cell>
          <cell r="E85" t="str">
            <v>PEB_SANMA</v>
          </cell>
          <cell r="F85" t="str">
            <v>Sanma PEB</v>
          </cell>
          <cell r="G85" t="str">
            <v>V</v>
          </cell>
          <cell r="H85" t="str">
            <v>Government of Vanuatu</v>
          </cell>
          <cell r="I85" t="str">
            <v>Malo</v>
          </cell>
          <cell r="J85" t="str">
            <v>Sanma</v>
          </cell>
          <cell r="K85" t="str">
            <v>0084651001</v>
          </cell>
          <cell r="L85" t="str">
            <v>NANUHU PRIMARY SCHOOL</v>
          </cell>
          <cell r="M85" t="str">
            <v>PS</v>
          </cell>
          <cell r="N85" t="str">
            <v>No</v>
          </cell>
          <cell r="O85" t="str">
            <v xml:space="preserve">1 2 3 4 5 6 </v>
          </cell>
          <cell r="P85">
            <v>85</v>
          </cell>
          <cell r="Q85">
            <v>85</v>
          </cell>
          <cell r="R85">
            <v>85</v>
          </cell>
          <cell r="S85">
            <v>85</v>
          </cell>
          <cell r="T85">
            <v>85</v>
          </cell>
          <cell r="U85">
            <v>5</v>
          </cell>
          <cell r="V85">
            <v>10</v>
          </cell>
          <cell r="W85">
            <v>5</v>
          </cell>
          <cell r="X85">
            <v>5</v>
          </cell>
          <cell r="Y85">
            <v>5</v>
          </cell>
          <cell r="Z85">
            <v>80</v>
          </cell>
          <cell r="AA85">
            <v>75</v>
          </cell>
          <cell r="AB85">
            <v>80</v>
          </cell>
          <cell r="AC85">
            <v>80</v>
          </cell>
          <cell r="AD85">
            <v>80</v>
          </cell>
          <cell r="AE85">
            <v>-5</v>
          </cell>
          <cell r="AF85">
            <v>0</v>
          </cell>
          <cell r="AG85">
            <v>0</v>
          </cell>
          <cell r="AH85">
            <v>0</v>
          </cell>
          <cell r="AI85">
            <v>8900</v>
          </cell>
          <cell r="AJ85">
            <v>756500</v>
          </cell>
          <cell r="AK85">
            <v>712000</v>
          </cell>
          <cell r="AL85"/>
          <cell r="AM85"/>
          <cell r="AN85">
            <v>712000</v>
          </cell>
          <cell r="AO85">
            <v>-44500</v>
          </cell>
          <cell r="AP85">
            <v>0</v>
          </cell>
          <cell r="AQ85">
            <v>0</v>
          </cell>
          <cell r="AR85">
            <v>0</v>
          </cell>
          <cell r="AS85">
            <v>44500</v>
          </cell>
          <cell r="AT85"/>
          <cell r="AU85">
            <v>712000</v>
          </cell>
          <cell r="AV85">
            <v>712000</v>
          </cell>
          <cell r="AW85"/>
          <cell r="AX85">
            <v>0</v>
          </cell>
          <cell r="AY85">
            <v>0</v>
          </cell>
          <cell r="AZ85">
            <v>0</v>
          </cell>
          <cell r="BA85">
            <v>44500</v>
          </cell>
          <cell r="BB85">
            <v>756500</v>
          </cell>
        </row>
        <row r="86">
          <cell r="B86" t="str">
            <v>022240</v>
          </cell>
          <cell r="C86" t="str">
            <v>Nasalanvunmoli Primary</v>
          </cell>
          <cell r="D86" t="str">
            <v>ENG</v>
          </cell>
          <cell r="E86" t="str">
            <v>PEB_SANMA</v>
          </cell>
          <cell r="F86" t="str">
            <v>Sanma PEB</v>
          </cell>
          <cell r="G86" t="str">
            <v>V</v>
          </cell>
          <cell r="H86" t="str">
            <v>Government of Vanuatu</v>
          </cell>
          <cell r="I86" t="str">
            <v>Santo</v>
          </cell>
          <cell r="J86" t="str">
            <v>Sanma</v>
          </cell>
          <cell r="K86" t="str">
            <v>0084645001</v>
          </cell>
          <cell r="L86" t="str">
            <v>NASALANVUNMOLI PRIMARY SCHOOL</v>
          </cell>
          <cell r="M86" t="str">
            <v>PS</v>
          </cell>
          <cell r="N86" t="str">
            <v>No</v>
          </cell>
          <cell r="O86" t="str">
            <v xml:space="preserve">1 2 3 4 5 6 </v>
          </cell>
          <cell r="P86">
            <v>178</v>
          </cell>
          <cell r="Q86">
            <v>178</v>
          </cell>
          <cell r="R86">
            <v>178</v>
          </cell>
          <cell r="S86">
            <v>171</v>
          </cell>
          <cell r="T86">
            <v>171</v>
          </cell>
          <cell r="U86">
            <v>8</v>
          </cell>
          <cell r="V86">
            <v>19</v>
          </cell>
          <cell r="W86">
            <v>8</v>
          </cell>
          <cell r="X86">
            <v>8</v>
          </cell>
          <cell r="Y86">
            <v>8</v>
          </cell>
          <cell r="Z86">
            <v>170</v>
          </cell>
          <cell r="AA86">
            <v>159</v>
          </cell>
          <cell r="AB86">
            <v>170</v>
          </cell>
          <cell r="AC86">
            <v>163</v>
          </cell>
          <cell r="AD86">
            <v>163</v>
          </cell>
          <cell r="AE86">
            <v>-11</v>
          </cell>
          <cell r="AF86">
            <v>0</v>
          </cell>
          <cell r="AG86">
            <v>-7</v>
          </cell>
          <cell r="AH86">
            <v>0</v>
          </cell>
          <cell r="AI86">
            <v>8900</v>
          </cell>
          <cell r="AJ86">
            <v>1521900</v>
          </cell>
          <cell r="AK86">
            <v>1513000</v>
          </cell>
          <cell r="AL86"/>
          <cell r="AM86">
            <v>886440</v>
          </cell>
          <cell r="AN86">
            <v>626560</v>
          </cell>
          <cell r="AO86">
            <v>-97900</v>
          </cell>
          <cell r="AP86">
            <v>0</v>
          </cell>
          <cell r="AQ86">
            <v>-62300</v>
          </cell>
          <cell r="AR86">
            <v>0</v>
          </cell>
          <cell r="AS86">
            <v>8900</v>
          </cell>
          <cell r="AT86"/>
          <cell r="AU86">
            <v>626560</v>
          </cell>
          <cell r="AV86">
            <v>626560</v>
          </cell>
          <cell r="AW86"/>
          <cell r="AX86">
            <v>0</v>
          </cell>
          <cell r="AY86">
            <v>0</v>
          </cell>
          <cell r="AZ86">
            <v>0</v>
          </cell>
          <cell r="BA86">
            <v>8900</v>
          </cell>
          <cell r="BB86">
            <v>1521900</v>
          </cell>
        </row>
        <row r="87">
          <cell r="B87" t="str">
            <v>022241</v>
          </cell>
          <cell r="C87" t="str">
            <v>Natawa Primary</v>
          </cell>
          <cell r="D87" t="str">
            <v>ENG</v>
          </cell>
          <cell r="E87" t="str">
            <v>PEB_SANMA</v>
          </cell>
          <cell r="F87" t="str">
            <v>Sanma PEB</v>
          </cell>
          <cell r="G87" t="str">
            <v>V</v>
          </cell>
          <cell r="H87" t="str">
            <v>Government of Vanuatu</v>
          </cell>
          <cell r="I87" t="str">
            <v>Santo</v>
          </cell>
          <cell r="J87" t="str">
            <v>Sanma</v>
          </cell>
          <cell r="K87" t="str">
            <v>0084624001</v>
          </cell>
          <cell r="L87" t="str">
            <v>NATAWA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225</v>
          </cell>
          <cell r="Q87">
            <v>224</v>
          </cell>
          <cell r="R87">
            <v>224</v>
          </cell>
          <cell r="S87">
            <v>224</v>
          </cell>
          <cell r="T87">
            <v>224</v>
          </cell>
          <cell r="U87">
            <v>0</v>
          </cell>
          <cell r="V87">
            <v>19</v>
          </cell>
          <cell r="W87">
            <v>0</v>
          </cell>
          <cell r="X87">
            <v>0</v>
          </cell>
          <cell r="Y87">
            <v>0</v>
          </cell>
          <cell r="Z87">
            <v>225</v>
          </cell>
          <cell r="AA87">
            <v>205</v>
          </cell>
          <cell r="AB87">
            <v>224</v>
          </cell>
          <cell r="AC87">
            <v>224</v>
          </cell>
          <cell r="AD87">
            <v>224</v>
          </cell>
          <cell r="AE87">
            <v>-20</v>
          </cell>
          <cell r="AF87">
            <v>-1</v>
          </cell>
          <cell r="AG87">
            <v>0</v>
          </cell>
          <cell r="AH87">
            <v>-1</v>
          </cell>
          <cell r="AI87">
            <v>8900</v>
          </cell>
          <cell r="AJ87">
            <v>1993600</v>
          </cell>
          <cell r="AK87">
            <v>2002500</v>
          </cell>
          <cell r="AL87">
            <v>576720</v>
          </cell>
          <cell r="AM87">
            <v>576720</v>
          </cell>
          <cell r="AN87">
            <v>849060</v>
          </cell>
          <cell r="AO87">
            <v>-178000</v>
          </cell>
          <cell r="AP87">
            <v>-8900</v>
          </cell>
          <cell r="AQ87">
            <v>0</v>
          </cell>
          <cell r="AR87">
            <v>-8900</v>
          </cell>
          <cell r="AS87">
            <v>-8900</v>
          </cell>
          <cell r="AT87"/>
          <cell r="AU87">
            <v>849060</v>
          </cell>
          <cell r="AV87">
            <v>849060</v>
          </cell>
          <cell r="AW87"/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2002500</v>
          </cell>
        </row>
        <row r="88">
          <cell r="B88" t="str">
            <v>022242</v>
          </cell>
          <cell r="C88" t="str">
            <v>Navele (St. Paul) Primary</v>
          </cell>
          <cell r="D88" t="str">
            <v>ENG</v>
          </cell>
          <cell r="E88" t="str">
            <v>ACOM</v>
          </cell>
          <cell r="F88" t="str">
            <v>Anglican Church of Melanesia</v>
          </cell>
          <cell r="G88" t="str">
            <v>G</v>
          </cell>
          <cell r="H88" t="str">
            <v>Church (Government Assisted)</v>
          </cell>
          <cell r="I88" t="str">
            <v>Santo</v>
          </cell>
          <cell r="J88" t="str">
            <v>Sanma</v>
          </cell>
          <cell r="K88" t="str">
            <v>0084626001</v>
          </cell>
          <cell r="L88" t="str">
            <v>ST PAUL PRIMARY SCHOOL</v>
          </cell>
          <cell r="M88" t="str">
            <v>PS</v>
          </cell>
          <cell r="N88" t="str">
            <v>No</v>
          </cell>
          <cell r="O88" t="str">
            <v xml:space="preserve">1 2 3 4 5 6 </v>
          </cell>
          <cell r="P88">
            <v>49</v>
          </cell>
          <cell r="Q88">
            <v>49</v>
          </cell>
          <cell r="R88">
            <v>49</v>
          </cell>
          <cell r="S88">
            <v>49</v>
          </cell>
          <cell r="T88">
            <v>49</v>
          </cell>
          <cell r="U88">
            <v>11</v>
          </cell>
          <cell r="V88">
            <v>13</v>
          </cell>
          <cell r="W88">
            <v>11</v>
          </cell>
          <cell r="X88">
            <v>11</v>
          </cell>
          <cell r="Y88">
            <v>11</v>
          </cell>
          <cell r="Z88">
            <v>38</v>
          </cell>
          <cell r="AA88">
            <v>36</v>
          </cell>
          <cell r="AB88">
            <v>38</v>
          </cell>
          <cell r="AC88">
            <v>38</v>
          </cell>
          <cell r="AD88">
            <v>38</v>
          </cell>
          <cell r="AE88">
            <v>-2</v>
          </cell>
          <cell r="AF88">
            <v>0</v>
          </cell>
          <cell r="AG88">
            <v>0</v>
          </cell>
          <cell r="AH88">
            <v>0</v>
          </cell>
          <cell r="AI88">
            <v>8900</v>
          </cell>
          <cell r="AJ88">
            <v>436100</v>
          </cell>
          <cell r="AK88">
            <v>338200</v>
          </cell>
          <cell r="AL88">
            <v>168210</v>
          </cell>
          <cell r="AM88">
            <v>168210</v>
          </cell>
          <cell r="AN88">
            <v>1780</v>
          </cell>
          <cell r="AO88">
            <v>-17800</v>
          </cell>
          <cell r="AP88">
            <v>0</v>
          </cell>
          <cell r="AQ88">
            <v>0</v>
          </cell>
          <cell r="AR88">
            <v>0</v>
          </cell>
          <cell r="AS88">
            <v>97900</v>
          </cell>
          <cell r="AT88"/>
          <cell r="AU88">
            <v>1780</v>
          </cell>
          <cell r="AV88">
            <v>1780</v>
          </cell>
          <cell r="AW88"/>
          <cell r="AX88">
            <v>0</v>
          </cell>
          <cell r="AY88">
            <v>0</v>
          </cell>
          <cell r="AZ88">
            <v>0</v>
          </cell>
          <cell r="BA88">
            <v>97900</v>
          </cell>
          <cell r="BB88">
            <v>436100</v>
          </cell>
        </row>
        <row r="89">
          <cell r="B89" t="str">
            <v>022143</v>
          </cell>
          <cell r="C89" t="str">
            <v>Naviaru Primary</v>
          </cell>
          <cell r="D89" t="str">
            <v>FRE</v>
          </cell>
          <cell r="E89" t="str">
            <v>PEB_SANMA</v>
          </cell>
          <cell r="F89" t="str">
            <v>Sanma PEB</v>
          </cell>
          <cell r="G89" t="str">
            <v>V</v>
          </cell>
          <cell r="H89" t="str">
            <v>Government of Vanuatu</v>
          </cell>
          <cell r="I89" t="str">
            <v>Malo</v>
          </cell>
          <cell r="J89" t="str">
            <v>Sanma</v>
          </cell>
          <cell r="K89" t="str">
            <v>0084652001</v>
          </cell>
          <cell r="L89" t="str">
            <v>NAVIARU PRIMARY SCHOOL</v>
          </cell>
          <cell r="M89" t="str">
            <v>PS</v>
          </cell>
          <cell r="N89" t="str">
            <v>No</v>
          </cell>
          <cell r="O89" t="str">
            <v xml:space="preserve">1 2 3 4 5 6 </v>
          </cell>
          <cell r="P89">
            <v>65</v>
          </cell>
          <cell r="Q89">
            <v>65</v>
          </cell>
          <cell r="R89">
            <v>65</v>
          </cell>
          <cell r="S89">
            <v>65</v>
          </cell>
          <cell r="T89">
            <v>65</v>
          </cell>
          <cell r="U89">
            <v>0</v>
          </cell>
          <cell r="V89">
            <v>6</v>
          </cell>
          <cell r="W89">
            <v>0</v>
          </cell>
          <cell r="X89">
            <v>0</v>
          </cell>
          <cell r="Y89">
            <v>0</v>
          </cell>
          <cell r="Z89">
            <v>65</v>
          </cell>
          <cell r="AA89">
            <v>59</v>
          </cell>
          <cell r="AB89">
            <v>65</v>
          </cell>
          <cell r="AC89">
            <v>65</v>
          </cell>
          <cell r="AD89">
            <v>65</v>
          </cell>
          <cell r="AE89">
            <v>-6</v>
          </cell>
          <cell r="AF89">
            <v>0</v>
          </cell>
          <cell r="AG89">
            <v>0</v>
          </cell>
          <cell r="AH89">
            <v>0</v>
          </cell>
          <cell r="AI89">
            <v>8900</v>
          </cell>
          <cell r="AJ89">
            <v>578500</v>
          </cell>
          <cell r="AK89">
            <v>578500</v>
          </cell>
          <cell r="AL89">
            <v>133500</v>
          </cell>
          <cell r="AM89">
            <v>133500</v>
          </cell>
          <cell r="AN89">
            <v>311500</v>
          </cell>
          <cell r="AO89">
            <v>-53400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/>
          <cell r="AU89">
            <v>311500</v>
          </cell>
          <cell r="AV89">
            <v>311500</v>
          </cell>
          <cell r="AW89"/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578500</v>
          </cell>
        </row>
        <row r="90">
          <cell r="B90" t="str">
            <v>0222499</v>
          </cell>
          <cell r="C90" t="str">
            <v>Notre dame de lourde ( Vilvil) Primary</v>
          </cell>
          <cell r="D90" t="str">
            <v>FRE</v>
          </cell>
          <cell r="E90" t="str">
            <v>PEB_SANMA</v>
          </cell>
          <cell r="F90" t="str">
            <v>Sanma PEB</v>
          </cell>
          <cell r="G90" t="str">
            <v>V</v>
          </cell>
          <cell r="H90" t="str">
            <v>Government of Vanuatu</v>
          </cell>
          <cell r="I90" t="str">
            <v>Santo</v>
          </cell>
          <cell r="J90" t="str">
            <v>Sanma</v>
          </cell>
          <cell r="K90" t="str">
            <v>0099150001</v>
          </cell>
          <cell r="L90" t="str">
            <v>NOTRE DAME DE LOURDES (VILVIL)</v>
          </cell>
          <cell r="M90" t="str">
            <v>PS</v>
          </cell>
          <cell r="N90" t="str">
            <v>No</v>
          </cell>
          <cell r="O90" t="str">
            <v xml:space="preserve">1 2 3 4 5 6 </v>
          </cell>
          <cell r="P90">
            <v>141</v>
          </cell>
          <cell r="Q90">
            <v>141</v>
          </cell>
          <cell r="R90">
            <v>141</v>
          </cell>
          <cell r="S90">
            <v>141</v>
          </cell>
          <cell r="T90">
            <v>141</v>
          </cell>
          <cell r="U90">
            <v>17</v>
          </cell>
          <cell r="V90">
            <v>15</v>
          </cell>
          <cell r="W90">
            <v>15</v>
          </cell>
          <cell r="X90">
            <v>15</v>
          </cell>
          <cell r="Y90">
            <v>15</v>
          </cell>
          <cell r="Z90">
            <v>124</v>
          </cell>
          <cell r="AA90">
            <v>126</v>
          </cell>
          <cell r="AB90">
            <v>126</v>
          </cell>
          <cell r="AC90">
            <v>126</v>
          </cell>
          <cell r="AD90">
            <v>126</v>
          </cell>
          <cell r="AE90">
            <v>2</v>
          </cell>
          <cell r="AF90">
            <v>0</v>
          </cell>
          <cell r="AG90">
            <v>0</v>
          </cell>
          <cell r="AH90">
            <v>0</v>
          </cell>
          <cell r="AI90">
            <v>8900</v>
          </cell>
          <cell r="AJ90">
            <v>1254900</v>
          </cell>
          <cell r="AK90">
            <v>1103600</v>
          </cell>
          <cell r="AL90">
            <v>381810</v>
          </cell>
          <cell r="AM90">
            <v>381810</v>
          </cell>
          <cell r="AN90">
            <v>339980</v>
          </cell>
          <cell r="AO90">
            <v>17800</v>
          </cell>
          <cell r="AP90">
            <v>0</v>
          </cell>
          <cell r="AQ90">
            <v>0</v>
          </cell>
          <cell r="AR90">
            <v>0</v>
          </cell>
          <cell r="AS90">
            <v>133500</v>
          </cell>
          <cell r="AT90"/>
          <cell r="AU90">
            <v>339980</v>
          </cell>
          <cell r="AV90">
            <v>339980</v>
          </cell>
          <cell r="AW90">
            <v>17800</v>
          </cell>
          <cell r="AX90">
            <v>0</v>
          </cell>
          <cell r="AY90">
            <v>0</v>
          </cell>
          <cell r="AZ90">
            <v>0</v>
          </cell>
          <cell r="BA90">
            <v>133500</v>
          </cell>
          <cell r="BB90">
            <v>1254900</v>
          </cell>
        </row>
        <row r="91">
          <cell r="B91" t="str">
            <v>022270</v>
          </cell>
          <cell r="C91" t="str">
            <v>Notre Dame de Lourdes (Tolomako) Primary</v>
          </cell>
          <cell r="D91" t="str">
            <v>FRE</v>
          </cell>
          <cell r="E91" t="str">
            <v>CATH</v>
          </cell>
          <cell r="F91" t="str">
            <v>Catholic Education Authority</v>
          </cell>
          <cell r="G91" t="str">
            <v>G</v>
          </cell>
          <cell r="H91" t="str">
            <v>Church (Government Assisted)</v>
          </cell>
          <cell r="I91" t="str">
            <v>Santo</v>
          </cell>
          <cell r="J91" t="str">
            <v>Sanma</v>
          </cell>
          <cell r="K91" t="str">
            <v>0084664001</v>
          </cell>
          <cell r="L91" t="str">
            <v>NOTRE DAME DE LOURDES (TOLOMAKO)</v>
          </cell>
          <cell r="M91" t="str">
            <v>PS</v>
          </cell>
          <cell r="N91" t="str">
            <v>No</v>
          </cell>
          <cell r="O91" t="str">
            <v xml:space="preserve">1 2 3 4 5 6 </v>
          </cell>
          <cell r="P91">
            <v>0</v>
          </cell>
          <cell r="Q91">
            <v>0</v>
          </cell>
          <cell r="R91">
            <v>0</v>
          </cell>
          <cell r="S91">
            <v>83</v>
          </cell>
          <cell r="T91">
            <v>83</v>
          </cell>
          <cell r="U91">
            <v>0</v>
          </cell>
          <cell r="V91">
            <v>0</v>
          </cell>
          <cell r="W91">
            <v>0</v>
          </cell>
          <cell r="X91">
            <v>13</v>
          </cell>
          <cell r="Y91">
            <v>13</v>
          </cell>
          <cell r="Z91">
            <v>0</v>
          </cell>
          <cell r="AA91">
            <v>0</v>
          </cell>
          <cell r="AB91">
            <v>0</v>
          </cell>
          <cell r="AC91">
            <v>70</v>
          </cell>
          <cell r="AD91">
            <v>70</v>
          </cell>
          <cell r="AE91">
            <v>0</v>
          </cell>
          <cell r="AF91">
            <v>0</v>
          </cell>
          <cell r="AG91">
            <v>70</v>
          </cell>
          <cell r="AH91">
            <v>0</v>
          </cell>
          <cell r="AI91">
            <v>8900</v>
          </cell>
          <cell r="AJ91">
            <v>738700</v>
          </cell>
          <cell r="AK91">
            <v>0</v>
          </cell>
          <cell r="AL91"/>
          <cell r="AM91"/>
          <cell r="AN91">
            <v>0</v>
          </cell>
          <cell r="AO91">
            <v>0</v>
          </cell>
          <cell r="AP91">
            <v>0</v>
          </cell>
          <cell r="AQ91">
            <v>623000</v>
          </cell>
          <cell r="AR91">
            <v>0</v>
          </cell>
          <cell r="AS91">
            <v>115700</v>
          </cell>
          <cell r="AT91"/>
          <cell r="AU91">
            <v>0</v>
          </cell>
          <cell r="AV91">
            <v>0</v>
          </cell>
          <cell r="AW91"/>
          <cell r="AX91">
            <v>0</v>
          </cell>
          <cell r="AY91">
            <v>623000</v>
          </cell>
          <cell r="AZ91">
            <v>0</v>
          </cell>
          <cell r="BA91">
            <v>115700</v>
          </cell>
          <cell r="BB91">
            <v>738700</v>
          </cell>
        </row>
        <row r="92">
          <cell r="B92" t="str">
            <v>022286</v>
          </cell>
          <cell r="C92" t="str">
            <v>Paireve (Nasulesule) Primary</v>
          </cell>
          <cell r="D92" t="str">
            <v>ENG</v>
          </cell>
          <cell r="E92" t="str">
            <v>PEB_SANMA</v>
          </cell>
          <cell r="F92" t="str">
            <v>Sanma PEB</v>
          </cell>
          <cell r="G92" t="str">
            <v>V</v>
          </cell>
          <cell r="H92" t="str">
            <v>Government of Vanuatu</v>
          </cell>
          <cell r="I92" t="str">
            <v>Santo</v>
          </cell>
          <cell r="J92" t="str">
            <v>Sanma</v>
          </cell>
          <cell r="K92" t="str">
            <v>0098430001</v>
          </cell>
          <cell r="L92" t="str">
            <v>PAIREVE PRIMARY SCHOOL</v>
          </cell>
          <cell r="M92" t="str">
            <v>PS</v>
          </cell>
          <cell r="N92" t="str">
            <v>No</v>
          </cell>
          <cell r="O92" t="str">
            <v xml:space="preserve">1 2 3 4 5 6 7 8 </v>
          </cell>
          <cell r="P92">
            <v>183</v>
          </cell>
          <cell r="Q92">
            <v>183</v>
          </cell>
          <cell r="R92">
            <v>183</v>
          </cell>
          <cell r="S92">
            <v>183</v>
          </cell>
          <cell r="T92">
            <v>183</v>
          </cell>
          <cell r="U92">
            <v>44</v>
          </cell>
          <cell r="V92">
            <v>43</v>
          </cell>
          <cell r="W92">
            <v>43</v>
          </cell>
          <cell r="X92">
            <v>43</v>
          </cell>
          <cell r="Y92">
            <v>43</v>
          </cell>
          <cell r="Z92">
            <v>139</v>
          </cell>
          <cell r="AA92">
            <v>140</v>
          </cell>
          <cell r="AB92">
            <v>140</v>
          </cell>
          <cell r="AC92">
            <v>140</v>
          </cell>
          <cell r="AD92">
            <v>140</v>
          </cell>
          <cell r="AE92">
            <v>1</v>
          </cell>
          <cell r="AF92">
            <v>0</v>
          </cell>
          <cell r="AG92">
            <v>0</v>
          </cell>
          <cell r="AH92">
            <v>0</v>
          </cell>
          <cell r="AI92">
            <v>8900</v>
          </cell>
          <cell r="AJ92">
            <v>1628700</v>
          </cell>
          <cell r="AK92">
            <v>1237100</v>
          </cell>
          <cell r="AL92">
            <v>448560</v>
          </cell>
          <cell r="AM92">
            <v>448560</v>
          </cell>
          <cell r="AN92">
            <v>339980</v>
          </cell>
          <cell r="AO92">
            <v>8900</v>
          </cell>
          <cell r="AP92">
            <v>0</v>
          </cell>
          <cell r="AQ92">
            <v>0</v>
          </cell>
          <cell r="AR92">
            <v>0</v>
          </cell>
          <cell r="AS92">
            <v>382700</v>
          </cell>
          <cell r="AT92"/>
          <cell r="AU92">
            <v>339980</v>
          </cell>
          <cell r="AV92">
            <v>339980</v>
          </cell>
          <cell r="AW92">
            <v>8900</v>
          </cell>
          <cell r="AX92">
            <v>0</v>
          </cell>
          <cell r="AY92">
            <v>0</v>
          </cell>
          <cell r="AZ92">
            <v>0</v>
          </cell>
          <cell r="BA92">
            <v>382700</v>
          </cell>
          <cell r="BB92">
            <v>1628700</v>
          </cell>
        </row>
        <row r="93">
          <cell r="B93" t="str">
            <v>022049</v>
          </cell>
          <cell r="C93" t="str">
            <v>Parker Primary</v>
          </cell>
          <cell r="D93" t="str">
            <v>ENG</v>
          </cell>
          <cell r="E93" t="str">
            <v>SDA</v>
          </cell>
          <cell r="F93" t="str">
            <v>Seven Day Adventist</v>
          </cell>
          <cell r="G93" t="str">
            <v>G</v>
          </cell>
          <cell r="H93" t="str">
            <v>Church (Government Assisted)</v>
          </cell>
          <cell r="I93" t="str">
            <v>Aore</v>
          </cell>
          <cell r="J93" t="str">
            <v>Sanma</v>
          </cell>
          <cell r="K93" t="str">
            <v>0098429001</v>
          </cell>
          <cell r="L93" t="str">
            <v>PARKER PRIMARY SCHOOL</v>
          </cell>
          <cell r="M93" t="str">
            <v>PS</v>
          </cell>
          <cell r="N93" t="str">
            <v>No</v>
          </cell>
          <cell r="O93" t="str">
            <v xml:space="preserve">1 2 3 4 5 6 </v>
          </cell>
          <cell r="P93">
            <v>0</v>
          </cell>
          <cell r="Q93">
            <v>0</v>
          </cell>
          <cell r="R93">
            <v>0</v>
          </cell>
          <cell r="S93">
            <v>24</v>
          </cell>
          <cell r="T93">
            <v>24</v>
          </cell>
          <cell r="U93">
            <v>0</v>
          </cell>
          <cell r="V93">
            <v>0</v>
          </cell>
          <cell r="W93">
            <v>0</v>
          </cell>
          <cell r="X93">
            <v>4</v>
          </cell>
          <cell r="Y93">
            <v>4</v>
          </cell>
          <cell r="Z93">
            <v>0</v>
          </cell>
          <cell r="AA93">
            <v>0</v>
          </cell>
          <cell r="AB93">
            <v>0</v>
          </cell>
          <cell r="AC93">
            <v>20</v>
          </cell>
          <cell r="AD93">
            <v>20</v>
          </cell>
          <cell r="AE93">
            <v>0</v>
          </cell>
          <cell r="AF93">
            <v>0</v>
          </cell>
          <cell r="AG93">
            <v>20</v>
          </cell>
          <cell r="AH93">
            <v>0</v>
          </cell>
          <cell r="AI93">
            <v>8900</v>
          </cell>
          <cell r="AJ93">
            <v>213600</v>
          </cell>
          <cell r="AK93">
            <v>0</v>
          </cell>
          <cell r="AL93">
            <v>56070</v>
          </cell>
          <cell r="AM93">
            <v>56070</v>
          </cell>
          <cell r="AN93">
            <v>-112140</v>
          </cell>
          <cell r="AO93">
            <v>0</v>
          </cell>
          <cell r="AP93">
            <v>0</v>
          </cell>
          <cell r="AQ93">
            <v>178000</v>
          </cell>
          <cell r="AR93">
            <v>0</v>
          </cell>
          <cell r="AS93">
            <v>35600</v>
          </cell>
          <cell r="AT93"/>
          <cell r="AU93">
            <v>-112140</v>
          </cell>
          <cell r="AV93">
            <v>0</v>
          </cell>
          <cell r="AW93"/>
          <cell r="AX93">
            <v>0</v>
          </cell>
          <cell r="AY93">
            <v>65860</v>
          </cell>
          <cell r="AZ93">
            <v>0</v>
          </cell>
          <cell r="BA93">
            <v>35600</v>
          </cell>
          <cell r="BB93">
            <v>213600</v>
          </cell>
        </row>
        <row r="94">
          <cell r="B94" t="str">
            <v>022251</v>
          </cell>
          <cell r="C94" t="str">
            <v>Pialulup Primary</v>
          </cell>
          <cell r="D94" t="str">
            <v>ENG</v>
          </cell>
          <cell r="E94" t="str">
            <v>PEB_SANMA</v>
          </cell>
          <cell r="F94" t="str">
            <v>Sanma PEB</v>
          </cell>
          <cell r="G94" t="str">
            <v>V</v>
          </cell>
          <cell r="H94" t="str">
            <v>Government of Vanuatu</v>
          </cell>
          <cell r="I94" t="str">
            <v>Santo</v>
          </cell>
          <cell r="J94" t="str">
            <v>Sanma</v>
          </cell>
          <cell r="K94" t="str">
            <v>0084628001</v>
          </cell>
          <cell r="L94" t="str">
            <v>PIALULUP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123</v>
          </cell>
          <cell r="Q94">
            <v>123</v>
          </cell>
          <cell r="R94">
            <v>123</v>
          </cell>
          <cell r="S94">
            <v>123</v>
          </cell>
          <cell r="T94">
            <v>130</v>
          </cell>
          <cell r="U94">
            <v>13</v>
          </cell>
          <cell r="V94">
            <v>12</v>
          </cell>
          <cell r="W94">
            <v>12</v>
          </cell>
          <cell r="X94">
            <v>12</v>
          </cell>
          <cell r="Y94">
            <v>12</v>
          </cell>
          <cell r="Z94">
            <v>110</v>
          </cell>
          <cell r="AA94">
            <v>111</v>
          </cell>
          <cell r="AB94">
            <v>111</v>
          </cell>
          <cell r="AC94">
            <v>111</v>
          </cell>
          <cell r="AD94">
            <v>118</v>
          </cell>
          <cell r="AE94">
            <v>1</v>
          </cell>
          <cell r="AF94">
            <v>0</v>
          </cell>
          <cell r="AG94">
            <v>0</v>
          </cell>
          <cell r="AH94">
            <v>7</v>
          </cell>
          <cell r="AI94">
            <v>8900</v>
          </cell>
          <cell r="AJ94">
            <v>1157000</v>
          </cell>
          <cell r="AK94">
            <v>979000</v>
          </cell>
          <cell r="AL94">
            <v>413850</v>
          </cell>
          <cell r="AM94"/>
          <cell r="AN94">
            <v>565150</v>
          </cell>
          <cell r="AO94">
            <v>8900</v>
          </cell>
          <cell r="AP94">
            <v>0</v>
          </cell>
          <cell r="AQ94">
            <v>0</v>
          </cell>
          <cell r="AR94">
            <v>62300</v>
          </cell>
          <cell r="AS94">
            <v>106800</v>
          </cell>
          <cell r="AT94"/>
          <cell r="AU94">
            <v>565150</v>
          </cell>
          <cell r="AV94">
            <v>565150</v>
          </cell>
          <cell r="AW94">
            <v>8900</v>
          </cell>
          <cell r="AX94">
            <v>0</v>
          </cell>
          <cell r="AY94">
            <v>0</v>
          </cell>
          <cell r="AZ94">
            <v>62300</v>
          </cell>
          <cell r="BA94">
            <v>106800</v>
          </cell>
          <cell r="BB94">
            <v>1157000</v>
          </cell>
        </row>
        <row r="95">
          <cell r="B95" t="str">
            <v>022252</v>
          </cell>
          <cell r="C95" t="str">
            <v>Piamatsina Primary</v>
          </cell>
          <cell r="D95" t="str">
            <v>FRE</v>
          </cell>
          <cell r="E95" t="str">
            <v>PEB_SANMA</v>
          </cell>
          <cell r="F95" t="str">
            <v>Sanma PEB</v>
          </cell>
          <cell r="G95" t="str">
            <v>V</v>
          </cell>
          <cell r="H95" t="str">
            <v>Government of Vanuatu</v>
          </cell>
          <cell r="I95" t="str">
            <v>Santo</v>
          </cell>
          <cell r="J95" t="str">
            <v>Sanma</v>
          </cell>
          <cell r="K95" t="str">
            <v>0084629001</v>
          </cell>
          <cell r="L95" t="str">
            <v>PIAMATSINA PRIMARY SCHOOL</v>
          </cell>
          <cell r="M95" t="str">
            <v>PS</v>
          </cell>
          <cell r="N95" t="str">
            <v>No</v>
          </cell>
          <cell r="O95" t="str">
            <v xml:space="preserve">1 2 3 4 5 6 </v>
          </cell>
          <cell r="P95">
            <v>43</v>
          </cell>
          <cell r="Q95">
            <v>43</v>
          </cell>
          <cell r="R95">
            <v>43</v>
          </cell>
          <cell r="S95">
            <v>43</v>
          </cell>
          <cell r="T95">
            <v>43</v>
          </cell>
          <cell r="U95">
            <v>1</v>
          </cell>
          <cell r="V95">
            <v>11</v>
          </cell>
          <cell r="W95">
            <v>1</v>
          </cell>
          <cell r="X95">
            <v>1</v>
          </cell>
          <cell r="Y95">
            <v>1</v>
          </cell>
          <cell r="Z95">
            <v>42</v>
          </cell>
          <cell r="AA95">
            <v>32</v>
          </cell>
          <cell r="AB95">
            <v>42</v>
          </cell>
          <cell r="AC95">
            <v>42</v>
          </cell>
          <cell r="AD95">
            <v>42</v>
          </cell>
          <cell r="AE95">
            <v>-10</v>
          </cell>
          <cell r="AF95">
            <v>0</v>
          </cell>
          <cell r="AG95">
            <v>0</v>
          </cell>
          <cell r="AH95">
            <v>0</v>
          </cell>
          <cell r="AI95">
            <v>8900</v>
          </cell>
          <cell r="AJ95">
            <v>382700</v>
          </cell>
          <cell r="AK95">
            <v>373800</v>
          </cell>
          <cell r="AL95">
            <v>117480</v>
          </cell>
          <cell r="AM95">
            <v>117480</v>
          </cell>
          <cell r="AN95">
            <v>138840</v>
          </cell>
          <cell r="AO95">
            <v>-89000</v>
          </cell>
          <cell r="AP95">
            <v>0</v>
          </cell>
          <cell r="AQ95">
            <v>0</v>
          </cell>
          <cell r="AR95">
            <v>0</v>
          </cell>
          <cell r="AS95">
            <v>8900</v>
          </cell>
          <cell r="AT95"/>
          <cell r="AU95">
            <v>138840</v>
          </cell>
          <cell r="AV95">
            <v>138840</v>
          </cell>
          <cell r="AW95"/>
          <cell r="AX95">
            <v>0</v>
          </cell>
          <cell r="AY95">
            <v>0</v>
          </cell>
          <cell r="AZ95">
            <v>0</v>
          </cell>
          <cell r="BA95">
            <v>8900</v>
          </cell>
          <cell r="BB95">
            <v>382700</v>
          </cell>
        </row>
        <row r="96">
          <cell r="B96" t="str">
            <v>022254</v>
          </cell>
          <cell r="C96" t="str">
            <v>Puama (Porema) Primary</v>
          </cell>
          <cell r="D96" t="str">
            <v>FRE</v>
          </cell>
          <cell r="E96" t="str">
            <v>FELP</v>
          </cell>
          <cell r="F96" t="str">
            <v>Federation de l'enseignement libre protestant (FELP)</v>
          </cell>
          <cell r="G96" t="str">
            <v>G</v>
          </cell>
          <cell r="H96" t="str">
            <v>Church (Government Assisted)</v>
          </cell>
          <cell r="I96" t="str">
            <v>Santo</v>
          </cell>
          <cell r="J96" t="str">
            <v>Sanma</v>
          </cell>
          <cell r="K96" t="str">
            <v>0087031001</v>
          </cell>
          <cell r="L96" t="str">
            <v>POREMA PRIMARY SCHOOL</v>
          </cell>
          <cell r="M96" t="str">
            <v>PS</v>
          </cell>
          <cell r="N96" t="str">
            <v>No</v>
          </cell>
          <cell r="O96" t="str">
            <v xml:space="preserve">1 2 3 4 5 6 </v>
          </cell>
          <cell r="P96">
            <v>51</v>
          </cell>
          <cell r="Q96">
            <v>51</v>
          </cell>
          <cell r="R96">
            <v>51</v>
          </cell>
          <cell r="S96">
            <v>51</v>
          </cell>
          <cell r="T96">
            <v>51</v>
          </cell>
          <cell r="U96">
            <v>6</v>
          </cell>
          <cell r="V96">
            <v>7</v>
          </cell>
          <cell r="W96">
            <v>6</v>
          </cell>
          <cell r="X96">
            <v>6</v>
          </cell>
          <cell r="Y96">
            <v>6</v>
          </cell>
          <cell r="Z96">
            <v>45</v>
          </cell>
          <cell r="AA96">
            <v>44</v>
          </cell>
          <cell r="AB96">
            <v>45</v>
          </cell>
          <cell r="AC96">
            <v>45</v>
          </cell>
          <cell r="AD96">
            <v>45</v>
          </cell>
          <cell r="AE96">
            <v>-1</v>
          </cell>
          <cell r="AF96">
            <v>0</v>
          </cell>
          <cell r="AG96">
            <v>0</v>
          </cell>
          <cell r="AH96">
            <v>0</v>
          </cell>
          <cell r="AI96">
            <v>8900</v>
          </cell>
          <cell r="AJ96">
            <v>453900</v>
          </cell>
          <cell r="AK96">
            <v>400500</v>
          </cell>
          <cell r="AL96">
            <v>149520</v>
          </cell>
          <cell r="AM96">
            <v>149520</v>
          </cell>
          <cell r="AN96">
            <v>101460</v>
          </cell>
          <cell r="AO96">
            <v>-8900</v>
          </cell>
          <cell r="AP96">
            <v>0</v>
          </cell>
          <cell r="AQ96">
            <v>0</v>
          </cell>
          <cell r="AR96">
            <v>0</v>
          </cell>
          <cell r="AS96">
            <v>53400</v>
          </cell>
          <cell r="AT96"/>
          <cell r="AU96">
            <v>101460</v>
          </cell>
          <cell r="AV96">
            <v>101460</v>
          </cell>
          <cell r="AW96"/>
          <cell r="AX96">
            <v>0</v>
          </cell>
          <cell r="AY96">
            <v>0</v>
          </cell>
          <cell r="AZ96">
            <v>0</v>
          </cell>
          <cell r="BA96">
            <v>53400</v>
          </cell>
          <cell r="BB96">
            <v>453900</v>
          </cell>
        </row>
        <row r="97">
          <cell r="B97" t="str">
            <v>020108</v>
          </cell>
          <cell r="C97" t="str">
            <v>Rowhani Primary</v>
          </cell>
          <cell r="D97" t="str">
            <v>ENG</v>
          </cell>
          <cell r="E97" t="str">
            <v>BAHAI</v>
          </cell>
          <cell r="F97" t="str">
            <v>Bahai</v>
          </cell>
          <cell r="G97" t="str">
            <v>G</v>
          </cell>
          <cell r="H97" t="str">
            <v>Church (Government Assisted)</v>
          </cell>
          <cell r="I97" t="str">
            <v>Santo</v>
          </cell>
          <cell r="J97" t="str">
            <v>Sanma</v>
          </cell>
          <cell r="K97" t="str">
            <v>0107822001</v>
          </cell>
          <cell r="L97" t="str">
            <v>ROWHANI SCHOOL</v>
          </cell>
          <cell r="M97" t="str">
            <v>PS</v>
          </cell>
          <cell r="N97" t="str">
            <v>Yes</v>
          </cell>
          <cell r="O97" t="str">
            <v xml:space="preserve">1 2 3 4 5 6 </v>
          </cell>
          <cell r="P97">
            <v>116</v>
          </cell>
          <cell r="Q97">
            <v>116</v>
          </cell>
          <cell r="R97">
            <v>116</v>
          </cell>
          <cell r="S97">
            <v>116</v>
          </cell>
          <cell r="T97">
            <v>116</v>
          </cell>
          <cell r="U97">
            <v>0</v>
          </cell>
          <cell r="V97">
            <v>10</v>
          </cell>
          <cell r="W97">
            <v>0</v>
          </cell>
          <cell r="X97">
            <v>0</v>
          </cell>
          <cell r="Y97">
            <v>0</v>
          </cell>
          <cell r="Z97">
            <v>116</v>
          </cell>
          <cell r="AA97">
            <v>106</v>
          </cell>
          <cell r="AB97">
            <v>116</v>
          </cell>
          <cell r="AC97">
            <v>116</v>
          </cell>
          <cell r="AD97">
            <v>116</v>
          </cell>
          <cell r="AE97">
            <v>-10</v>
          </cell>
          <cell r="AF97">
            <v>0</v>
          </cell>
          <cell r="AG97">
            <v>0</v>
          </cell>
          <cell r="AH97">
            <v>0</v>
          </cell>
          <cell r="AI97">
            <v>8900</v>
          </cell>
          <cell r="AJ97">
            <v>1032400</v>
          </cell>
          <cell r="AK97">
            <v>1032400</v>
          </cell>
          <cell r="AL97">
            <v>331080</v>
          </cell>
          <cell r="AM97">
            <v>331080</v>
          </cell>
          <cell r="AN97">
            <v>370240</v>
          </cell>
          <cell r="AO97">
            <v>-89000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/>
          <cell r="AU97">
            <v>370240</v>
          </cell>
          <cell r="AV97">
            <v>370240</v>
          </cell>
          <cell r="AW97"/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1032400</v>
          </cell>
        </row>
        <row r="98">
          <cell r="B98" t="str">
            <v>022281</v>
          </cell>
          <cell r="C98" t="str">
            <v>Sakau Primary School</v>
          </cell>
          <cell r="D98" t="str">
            <v>ENG</v>
          </cell>
          <cell r="E98" t="str">
            <v>ACOM</v>
          </cell>
          <cell r="F98" t="str">
            <v>Anglican Church of Melanesia</v>
          </cell>
          <cell r="G98" t="str">
            <v>G</v>
          </cell>
          <cell r="H98" t="str">
            <v>Church (Government Assisted)</v>
          </cell>
          <cell r="I98" t="str">
            <v>Santo</v>
          </cell>
          <cell r="J98" t="str">
            <v>Sanma</v>
          </cell>
          <cell r="K98" t="str">
            <v>0098391001</v>
          </cell>
          <cell r="L98" t="str">
            <v>SAKAU COMMUNITY PRIMARY SCHOOL</v>
          </cell>
          <cell r="M98" t="str">
            <v>PS</v>
          </cell>
          <cell r="N98" t="str">
            <v>No</v>
          </cell>
          <cell r="O98" t="str">
            <v xml:space="preserve">1 2 3 4 5 6 </v>
          </cell>
          <cell r="P98">
            <v>38</v>
          </cell>
          <cell r="Q98">
            <v>38</v>
          </cell>
          <cell r="R98">
            <v>38</v>
          </cell>
          <cell r="S98">
            <v>38</v>
          </cell>
          <cell r="T98">
            <v>38</v>
          </cell>
          <cell r="U98">
            <v>1</v>
          </cell>
          <cell r="V98">
            <v>9</v>
          </cell>
          <cell r="W98">
            <v>1</v>
          </cell>
          <cell r="X98">
            <v>1</v>
          </cell>
          <cell r="Y98">
            <v>1</v>
          </cell>
          <cell r="Z98">
            <v>37</v>
          </cell>
          <cell r="AA98">
            <v>29</v>
          </cell>
          <cell r="AB98">
            <v>37</v>
          </cell>
          <cell r="AC98">
            <v>37</v>
          </cell>
          <cell r="AD98">
            <v>37</v>
          </cell>
          <cell r="AE98">
            <v>-8</v>
          </cell>
          <cell r="AF98">
            <v>0</v>
          </cell>
          <cell r="AG98">
            <v>0</v>
          </cell>
          <cell r="AH98">
            <v>0</v>
          </cell>
          <cell r="AI98">
            <v>8900</v>
          </cell>
          <cell r="AJ98">
            <v>338200</v>
          </cell>
          <cell r="AK98">
            <v>329300</v>
          </cell>
          <cell r="AL98"/>
          <cell r="AM98"/>
          <cell r="AN98">
            <v>329300</v>
          </cell>
          <cell r="AO98">
            <v>-71200</v>
          </cell>
          <cell r="AP98">
            <v>0</v>
          </cell>
          <cell r="AQ98">
            <v>0</v>
          </cell>
          <cell r="AR98">
            <v>0</v>
          </cell>
          <cell r="AS98">
            <v>8900</v>
          </cell>
          <cell r="AT98"/>
          <cell r="AU98">
            <v>329300</v>
          </cell>
          <cell r="AV98">
            <v>329300</v>
          </cell>
          <cell r="AW98"/>
          <cell r="AX98">
            <v>0</v>
          </cell>
          <cell r="AY98">
            <v>0</v>
          </cell>
          <cell r="AZ98">
            <v>0</v>
          </cell>
          <cell r="BA98">
            <v>8900</v>
          </cell>
          <cell r="BB98">
            <v>338200</v>
          </cell>
        </row>
        <row r="99">
          <cell r="B99" t="str">
            <v>022264</v>
          </cell>
          <cell r="C99" t="str">
            <v>Saletui Primary</v>
          </cell>
          <cell r="D99" t="str">
            <v>ENG</v>
          </cell>
          <cell r="E99" t="str">
            <v>PEB_SANMA</v>
          </cell>
          <cell r="F99" t="str">
            <v>Sanma PEB</v>
          </cell>
          <cell r="G99" t="str">
            <v>V</v>
          </cell>
          <cell r="H99" t="str">
            <v>Government of Vanuatu</v>
          </cell>
          <cell r="I99" t="str">
            <v>Santo</v>
          </cell>
          <cell r="J99" t="str">
            <v>Sanma</v>
          </cell>
          <cell r="K99" t="str">
            <v>0084654001</v>
          </cell>
          <cell r="L99" t="str">
            <v>SALETUI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180</v>
          </cell>
          <cell r="Q99">
            <v>180</v>
          </cell>
          <cell r="R99">
            <v>180</v>
          </cell>
          <cell r="S99">
            <v>180</v>
          </cell>
          <cell r="T99">
            <v>180</v>
          </cell>
          <cell r="U99">
            <v>0</v>
          </cell>
          <cell r="V99">
            <v>25</v>
          </cell>
          <cell r="W99">
            <v>0</v>
          </cell>
          <cell r="X99">
            <v>2</v>
          </cell>
          <cell r="Y99">
            <v>2</v>
          </cell>
          <cell r="Z99">
            <v>180</v>
          </cell>
          <cell r="AA99">
            <v>155</v>
          </cell>
          <cell r="AB99">
            <v>180</v>
          </cell>
          <cell r="AC99">
            <v>178</v>
          </cell>
          <cell r="AD99">
            <v>178</v>
          </cell>
          <cell r="AE99">
            <v>-25</v>
          </cell>
          <cell r="AF99">
            <v>0</v>
          </cell>
          <cell r="AG99">
            <v>-2</v>
          </cell>
          <cell r="AH99">
            <v>0</v>
          </cell>
          <cell r="AI99">
            <v>8900</v>
          </cell>
          <cell r="AJ99">
            <v>1602000</v>
          </cell>
          <cell r="AK99">
            <v>1602000</v>
          </cell>
          <cell r="AL99">
            <v>475260</v>
          </cell>
          <cell r="AM99">
            <v>475260</v>
          </cell>
          <cell r="AN99">
            <v>651480</v>
          </cell>
          <cell r="AO99">
            <v>-222500</v>
          </cell>
          <cell r="AP99">
            <v>0</v>
          </cell>
          <cell r="AQ99">
            <v>-17800</v>
          </cell>
          <cell r="AR99">
            <v>0</v>
          </cell>
          <cell r="AS99">
            <v>0</v>
          </cell>
          <cell r="AT99"/>
          <cell r="AU99">
            <v>651480</v>
          </cell>
          <cell r="AV99">
            <v>651480</v>
          </cell>
          <cell r="AW99"/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1602000</v>
          </cell>
        </row>
        <row r="100">
          <cell r="B100" t="str">
            <v>020109</v>
          </cell>
          <cell r="C100" t="str">
            <v>Santo Christian Primary</v>
          </cell>
          <cell r="D100" t="str">
            <v>ENG</v>
          </cell>
          <cell r="E100" t="str">
            <v>AOG</v>
          </cell>
          <cell r="F100" t="str">
            <v>Assemblies of God</v>
          </cell>
          <cell r="G100" t="str">
            <v>G</v>
          </cell>
          <cell r="H100" t="str">
            <v>Church (Government Assisted)</v>
          </cell>
          <cell r="I100" t="str">
            <v>Santo</v>
          </cell>
          <cell r="J100" t="str">
            <v>Sanma</v>
          </cell>
          <cell r="K100"/>
          <cell r="L100"/>
          <cell r="M100" t="str">
            <v>PS</v>
          </cell>
          <cell r="N100" t="str">
            <v>No</v>
          </cell>
          <cell r="O100" t="str">
            <v xml:space="preserve">1 2 3 4 5 6 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8900</v>
          </cell>
          <cell r="AJ100">
            <v>0</v>
          </cell>
          <cell r="AK100">
            <v>0</v>
          </cell>
          <cell r="AL100"/>
          <cell r="AM100"/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/>
          <cell r="AU100">
            <v>0</v>
          </cell>
          <cell r="AV100">
            <v>0</v>
          </cell>
          <cell r="AW100"/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</row>
        <row r="101">
          <cell r="B101" t="str">
            <v>020110</v>
          </cell>
          <cell r="C101" t="str">
            <v>Santo East Primary</v>
          </cell>
          <cell r="D101" t="str">
            <v>ENG</v>
          </cell>
          <cell r="E101" t="str">
            <v>PEB_SANMA</v>
          </cell>
          <cell r="F101" t="str">
            <v>Sanma PEB</v>
          </cell>
          <cell r="G101" t="str">
            <v>V</v>
          </cell>
          <cell r="H101" t="str">
            <v>Government of Vanuatu</v>
          </cell>
          <cell r="I101" t="str">
            <v>Santo</v>
          </cell>
          <cell r="J101" t="str">
            <v>Sanma</v>
          </cell>
          <cell r="K101" t="str">
            <v>0084585001</v>
          </cell>
          <cell r="L101" t="str">
            <v>SANTO EAST PRIMARY SCHOOL</v>
          </cell>
          <cell r="M101" t="str">
            <v>PS</v>
          </cell>
          <cell r="N101" t="str">
            <v>No</v>
          </cell>
          <cell r="O101" t="str">
            <v xml:space="preserve">1 2 3 4 5 6 </v>
          </cell>
          <cell r="P101">
            <v>838</v>
          </cell>
          <cell r="Q101">
            <v>841</v>
          </cell>
          <cell r="R101">
            <v>841</v>
          </cell>
          <cell r="S101">
            <v>840</v>
          </cell>
          <cell r="T101">
            <v>840</v>
          </cell>
          <cell r="U101">
            <v>15</v>
          </cell>
          <cell r="V101">
            <v>60</v>
          </cell>
          <cell r="W101">
            <v>14</v>
          </cell>
          <cell r="X101">
            <v>16</v>
          </cell>
          <cell r="Y101">
            <v>16</v>
          </cell>
          <cell r="Z101">
            <v>823</v>
          </cell>
          <cell r="AA101">
            <v>781</v>
          </cell>
          <cell r="AB101">
            <v>827</v>
          </cell>
          <cell r="AC101">
            <v>824</v>
          </cell>
          <cell r="AD101">
            <v>824</v>
          </cell>
          <cell r="AE101">
            <v>-42</v>
          </cell>
          <cell r="AF101">
            <v>4</v>
          </cell>
          <cell r="AG101">
            <v>-3</v>
          </cell>
          <cell r="AH101">
            <v>0</v>
          </cell>
          <cell r="AI101">
            <v>8900</v>
          </cell>
          <cell r="AJ101">
            <v>7476000</v>
          </cell>
          <cell r="AK101">
            <v>7324700</v>
          </cell>
          <cell r="AL101">
            <v>2090610</v>
          </cell>
          <cell r="AM101">
            <v>2090610</v>
          </cell>
          <cell r="AN101">
            <v>3143480</v>
          </cell>
          <cell r="AO101">
            <v>-373800</v>
          </cell>
          <cell r="AP101">
            <v>35600</v>
          </cell>
          <cell r="AQ101">
            <v>-26700</v>
          </cell>
          <cell r="AR101">
            <v>0</v>
          </cell>
          <cell r="AS101">
            <v>115700</v>
          </cell>
          <cell r="AT101"/>
          <cell r="AU101">
            <v>3143480</v>
          </cell>
          <cell r="AV101">
            <v>3143480</v>
          </cell>
          <cell r="AW101"/>
          <cell r="AX101">
            <v>35600</v>
          </cell>
          <cell r="AY101">
            <v>0</v>
          </cell>
          <cell r="AZ101">
            <v>0</v>
          </cell>
          <cell r="BA101">
            <v>115700</v>
          </cell>
          <cell r="BB101">
            <v>7476000</v>
          </cell>
        </row>
        <row r="102">
          <cell r="B102" t="str">
            <v>022258</v>
          </cell>
          <cell r="C102" t="str">
            <v>Sara Primary</v>
          </cell>
          <cell r="D102" t="str">
            <v>ENG</v>
          </cell>
          <cell r="E102" t="str">
            <v>PEB_SANMA</v>
          </cell>
          <cell r="F102" t="str">
            <v>Sanma PEB</v>
          </cell>
          <cell r="G102" t="str">
            <v>V</v>
          </cell>
          <cell r="H102" t="str">
            <v>Government of Vanuatu</v>
          </cell>
          <cell r="I102" t="str">
            <v>Santo</v>
          </cell>
          <cell r="J102" t="str">
            <v>Sanma</v>
          </cell>
          <cell r="K102" t="str">
            <v>0084632001</v>
          </cell>
          <cell r="L102" t="str">
            <v>SARA PRIMARY SCHOOL</v>
          </cell>
          <cell r="M102" t="str">
            <v>PS</v>
          </cell>
          <cell r="N102" t="str">
            <v>No</v>
          </cell>
          <cell r="O102" t="str">
            <v xml:space="preserve">1 2 3 4 5 6 </v>
          </cell>
          <cell r="P102">
            <v>122</v>
          </cell>
          <cell r="Q102">
            <v>122</v>
          </cell>
          <cell r="R102">
            <v>122</v>
          </cell>
          <cell r="S102">
            <v>122</v>
          </cell>
          <cell r="T102">
            <v>122</v>
          </cell>
          <cell r="U102">
            <v>0</v>
          </cell>
          <cell r="V102">
            <v>7</v>
          </cell>
          <cell r="W102">
            <v>0</v>
          </cell>
          <cell r="X102">
            <v>0</v>
          </cell>
          <cell r="Y102">
            <v>0</v>
          </cell>
          <cell r="Z102">
            <v>122</v>
          </cell>
          <cell r="AA102">
            <v>115</v>
          </cell>
          <cell r="AB102">
            <v>122</v>
          </cell>
          <cell r="AC102">
            <v>122</v>
          </cell>
          <cell r="AD102">
            <v>122</v>
          </cell>
          <cell r="AE102">
            <v>-7</v>
          </cell>
          <cell r="AF102">
            <v>0</v>
          </cell>
          <cell r="AG102">
            <v>0</v>
          </cell>
          <cell r="AH102">
            <v>0</v>
          </cell>
          <cell r="AI102">
            <v>8900</v>
          </cell>
          <cell r="AJ102">
            <v>1085800</v>
          </cell>
          <cell r="AK102">
            <v>1085800</v>
          </cell>
          <cell r="AL102">
            <v>240300</v>
          </cell>
          <cell r="AM102">
            <v>240300</v>
          </cell>
          <cell r="AN102">
            <v>605200</v>
          </cell>
          <cell r="AO102">
            <v>-62300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/>
          <cell r="AU102">
            <v>605200</v>
          </cell>
          <cell r="AV102">
            <v>605200</v>
          </cell>
          <cell r="AW102"/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1085800</v>
          </cell>
        </row>
        <row r="103">
          <cell r="B103" t="str">
            <v>020111</v>
          </cell>
          <cell r="C103" t="str">
            <v>Sarakata Primary</v>
          </cell>
          <cell r="D103" t="str">
            <v>ENG</v>
          </cell>
          <cell r="E103" t="str">
            <v>PEB_SANMA</v>
          </cell>
          <cell r="F103" t="str">
            <v>Sanma PEB</v>
          </cell>
          <cell r="G103" t="str">
            <v>V</v>
          </cell>
          <cell r="H103" t="str">
            <v>Government of Vanuatu</v>
          </cell>
          <cell r="I103" t="str">
            <v>Santo</v>
          </cell>
          <cell r="J103" t="str">
            <v>Sanma</v>
          </cell>
          <cell r="K103" t="str">
            <v>0084586001</v>
          </cell>
          <cell r="L103" t="str">
            <v>SARAKATA PRIMARY SCHOOL</v>
          </cell>
          <cell r="M103" t="str">
            <v>PS</v>
          </cell>
          <cell r="N103" t="str">
            <v>No</v>
          </cell>
          <cell r="O103" t="str">
            <v xml:space="preserve">1 2 3 4 5 6 7 8 </v>
          </cell>
          <cell r="P103">
            <v>213</v>
          </cell>
          <cell r="Q103">
            <v>213</v>
          </cell>
          <cell r="R103">
            <v>213</v>
          </cell>
          <cell r="S103">
            <v>211</v>
          </cell>
          <cell r="T103">
            <v>211</v>
          </cell>
          <cell r="U103">
            <v>0</v>
          </cell>
          <cell r="V103">
            <v>7</v>
          </cell>
          <cell r="W103">
            <v>0</v>
          </cell>
          <cell r="X103">
            <v>0</v>
          </cell>
          <cell r="Y103">
            <v>0</v>
          </cell>
          <cell r="Z103">
            <v>213</v>
          </cell>
          <cell r="AA103">
            <v>206</v>
          </cell>
          <cell r="AB103">
            <v>213</v>
          </cell>
          <cell r="AC103">
            <v>211</v>
          </cell>
          <cell r="AD103">
            <v>211</v>
          </cell>
          <cell r="AE103">
            <v>-7</v>
          </cell>
          <cell r="AF103">
            <v>0</v>
          </cell>
          <cell r="AG103">
            <v>-2</v>
          </cell>
          <cell r="AH103">
            <v>0</v>
          </cell>
          <cell r="AI103">
            <v>8900</v>
          </cell>
          <cell r="AJ103">
            <v>1877900</v>
          </cell>
          <cell r="AK103">
            <v>1895700</v>
          </cell>
          <cell r="AL103">
            <v>600750</v>
          </cell>
          <cell r="AM103">
            <v>600750</v>
          </cell>
          <cell r="AN103">
            <v>694200</v>
          </cell>
          <cell r="AO103">
            <v>-62300</v>
          </cell>
          <cell r="AP103">
            <v>0</v>
          </cell>
          <cell r="AQ103">
            <v>-17800</v>
          </cell>
          <cell r="AR103">
            <v>0</v>
          </cell>
          <cell r="AS103">
            <v>-17800</v>
          </cell>
          <cell r="AT103"/>
          <cell r="AU103">
            <v>694200</v>
          </cell>
          <cell r="AV103">
            <v>694200</v>
          </cell>
          <cell r="AW103"/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1895700</v>
          </cell>
        </row>
        <row r="104">
          <cell r="B104" t="str">
            <v>022260</v>
          </cell>
          <cell r="C104" t="str">
            <v>Selusia Primary</v>
          </cell>
          <cell r="D104" t="str">
            <v>ENG</v>
          </cell>
          <cell r="E104" t="str">
            <v>PEB_SANMA</v>
          </cell>
          <cell r="F104" t="str">
            <v>Sanma PEB</v>
          </cell>
          <cell r="G104" t="str">
            <v>V</v>
          </cell>
          <cell r="H104" t="str">
            <v>Government of Vanuatu</v>
          </cell>
          <cell r="I104" t="str">
            <v>Santo</v>
          </cell>
          <cell r="J104" t="str">
            <v>Sanma</v>
          </cell>
          <cell r="K104" t="str">
            <v>0084633001</v>
          </cell>
          <cell r="L104" t="str">
            <v>SELUSIA PRIMARY SCHOOL</v>
          </cell>
          <cell r="M104" t="str">
            <v>PS</v>
          </cell>
          <cell r="N104" t="str">
            <v>No</v>
          </cell>
          <cell r="O104" t="str">
            <v xml:space="preserve">1 2 3 4 5 6 </v>
          </cell>
          <cell r="P104">
            <v>95</v>
          </cell>
          <cell r="Q104">
            <v>95</v>
          </cell>
          <cell r="R104">
            <v>95</v>
          </cell>
          <cell r="S104">
            <v>95</v>
          </cell>
          <cell r="T104">
            <v>95</v>
          </cell>
          <cell r="U104">
            <v>4</v>
          </cell>
          <cell r="V104">
            <v>41</v>
          </cell>
          <cell r="W104">
            <v>4</v>
          </cell>
          <cell r="X104">
            <v>4</v>
          </cell>
          <cell r="Y104">
            <v>4</v>
          </cell>
          <cell r="Z104">
            <v>91</v>
          </cell>
          <cell r="AA104">
            <v>54</v>
          </cell>
          <cell r="AB104">
            <v>91</v>
          </cell>
          <cell r="AC104">
            <v>91</v>
          </cell>
          <cell r="AD104">
            <v>91</v>
          </cell>
          <cell r="AE104">
            <v>-37</v>
          </cell>
          <cell r="AF104">
            <v>0</v>
          </cell>
          <cell r="AG104">
            <v>0</v>
          </cell>
          <cell r="AH104">
            <v>0</v>
          </cell>
          <cell r="AI104">
            <v>8900</v>
          </cell>
          <cell r="AJ104">
            <v>845500</v>
          </cell>
          <cell r="AK104">
            <v>809900</v>
          </cell>
          <cell r="AL104">
            <v>264330</v>
          </cell>
          <cell r="AM104">
            <v>264330</v>
          </cell>
          <cell r="AN104">
            <v>281240</v>
          </cell>
          <cell r="AO104">
            <v>-329300</v>
          </cell>
          <cell r="AP104">
            <v>0</v>
          </cell>
          <cell r="AQ104">
            <v>0</v>
          </cell>
          <cell r="AR104">
            <v>0</v>
          </cell>
          <cell r="AS104">
            <v>35600</v>
          </cell>
          <cell r="AT104"/>
          <cell r="AU104">
            <v>281240</v>
          </cell>
          <cell r="AV104">
            <v>281240</v>
          </cell>
          <cell r="AW104"/>
          <cell r="AX104">
            <v>0</v>
          </cell>
          <cell r="AY104">
            <v>0</v>
          </cell>
          <cell r="AZ104">
            <v>0</v>
          </cell>
          <cell r="BA104">
            <v>35600</v>
          </cell>
          <cell r="BB104">
            <v>845500</v>
          </cell>
        </row>
        <row r="105">
          <cell r="B105" t="str">
            <v>022271</v>
          </cell>
          <cell r="C105" t="str">
            <v>St. Banabas (Turtel Bay) Primary</v>
          </cell>
          <cell r="D105" t="str">
            <v>ENG</v>
          </cell>
          <cell r="E105" t="str">
            <v>ACOM</v>
          </cell>
          <cell r="F105" t="str">
            <v>Anglican Church of Melanesia</v>
          </cell>
          <cell r="G105" t="str">
            <v>G</v>
          </cell>
          <cell r="H105" t="str">
            <v>Church (Government Assisted)</v>
          </cell>
          <cell r="I105" t="str">
            <v>Santo</v>
          </cell>
          <cell r="J105" t="str">
            <v>Sanma</v>
          </cell>
          <cell r="K105" t="str">
            <v>0098426001</v>
          </cell>
          <cell r="L105" t="str">
            <v>ST BANABAS (TURTLE BAY ANGLICAN) COMMUNITY</v>
          </cell>
          <cell r="M105" t="str">
            <v>PS</v>
          </cell>
          <cell r="N105" t="str">
            <v>No</v>
          </cell>
          <cell r="O105" t="str">
            <v xml:space="preserve">1 2 3 4 5 6 </v>
          </cell>
          <cell r="P105">
            <v>149</v>
          </cell>
          <cell r="Q105">
            <v>149</v>
          </cell>
          <cell r="R105">
            <v>149</v>
          </cell>
          <cell r="S105">
            <v>149</v>
          </cell>
          <cell r="T105">
            <v>149</v>
          </cell>
          <cell r="U105">
            <v>20</v>
          </cell>
          <cell r="V105">
            <v>26</v>
          </cell>
          <cell r="W105">
            <v>20</v>
          </cell>
          <cell r="X105">
            <v>20</v>
          </cell>
          <cell r="Y105">
            <v>20</v>
          </cell>
          <cell r="Z105">
            <v>129</v>
          </cell>
          <cell r="AA105">
            <v>123</v>
          </cell>
          <cell r="AB105">
            <v>129</v>
          </cell>
          <cell r="AC105">
            <v>129</v>
          </cell>
          <cell r="AD105">
            <v>129</v>
          </cell>
          <cell r="AE105">
            <v>-6</v>
          </cell>
          <cell r="AF105">
            <v>0</v>
          </cell>
          <cell r="AG105">
            <v>0</v>
          </cell>
          <cell r="AH105">
            <v>0</v>
          </cell>
          <cell r="AI105">
            <v>8900</v>
          </cell>
          <cell r="AJ105">
            <v>1326100</v>
          </cell>
          <cell r="AK105">
            <v>1148100</v>
          </cell>
          <cell r="AL105">
            <v>339090</v>
          </cell>
          <cell r="AM105">
            <v>339090</v>
          </cell>
          <cell r="AN105">
            <v>469920</v>
          </cell>
          <cell r="AO105">
            <v>-53400</v>
          </cell>
          <cell r="AP105">
            <v>0</v>
          </cell>
          <cell r="AQ105">
            <v>0</v>
          </cell>
          <cell r="AR105">
            <v>0</v>
          </cell>
          <cell r="AS105">
            <v>178000</v>
          </cell>
          <cell r="AT105"/>
          <cell r="AU105">
            <v>469920</v>
          </cell>
          <cell r="AV105">
            <v>469920</v>
          </cell>
          <cell r="AW105"/>
          <cell r="AX105">
            <v>0</v>
          </cell>
          <cell r="AY105">
            <v>0</v>
          </cell>
          <cell r="AZ105">
            <v>0</v>
          </cell>
          <cell r="BA105">
            <v>178000</v>
          </cell>
          <cell r="BB105">
            <v>1326100</v>
          </cell>
        </row>
        <row r="106">
          <cell r="B106" t="str">
            <v>022208</v>
          </cell>
          <cell r="C106" t="str">
            <v>St. Jacques Primary</v>
          </cell>
          <cell r="D106" t="str">
            <v>FRE</v>
          </cell>
          <cell r="E106" t="str">
            <v>PEB_SANMA</v>
          </cell>
          <cell r="F106" t="str">
            <v>Sanma PEB</v>
          </cell>
          <cell r="G106" t="str">
            <v>V</v>
          </cell>
          <cell r="H106" t="str">
            <v>Government of Vanuatu</v>
          </cell>
          <cell r="I106" t="str">
            <v>Santo</v>
          </cell>
          <cell r="J106" t="str">
            <v>Sanma</v>
          </cell>
          <cell r="K106" t="str">
            <v>0084599001</v>
          </cell>
          <cell r="L106" t="str">
            <v>ST JACQUES PRIMARY SCHOOL</v>
          </cell>
          <cell r="M106" t="str">
            <v>PS</v>
          </cell>
          <cell r="N106" t="str">
            <v>No</v>
          </cell>
          <cell r="O106" t="str">
            <v xml:space="preserve">1 2 3 4 5 6 7 8 </v>
          </cell>
          <cell r="P106">
            <v>59</v>
          </cell>
          <cell r="Q106">
            <v>61</v>
          </cell>
          <cell r="R106">
            <v>61</v>
          </cell>
          <cell r="S106">
            <v>61</v>
          </cell>
          <cell r="T106">
            <v>61</v>
          </cell>
          <cell r="U106">
            <v>3</v>
          </cell>
          <cell r="V106">
            <v>1</v>
          </cell>
          <cell r="W106">
            <v>3</v>
          </cell>
          <cell r="X106">
            <v>3</v>
          </cell>
          <cell r="Y106">
            <v>3</v>
          </cell>
          <cell r="Z106">
            <v>56</v>
          </cell>
          <cell r="AA106">
            <v>60</v>
          </cell>
          <cell r="AB106">
            <v>58</v>
          </cell>
          <cell r="AC106">
            <v>58</v>
          </cell>
          <cell r="AD106">
            <v>58</v>
          </cell>
          <cell r="AE106">
            <v>4</v>
          </cell>
          <cell r="AF106">
            <v>-2</v>
          </cell>
          <cell r="AG106">
            <v>0</v>
          </cell>
          <cell r="AH106">
            <v>0</v>
          </cell>
          <cell r="AI106">
            <v>8900</v>
          </cell>
          <cell r="AJ106">
            <v>542900</v>
          </cell>
          <cell r="AK106">
            <v>498400</v>
          </cell>
          <cell r="AL106"/>
          <cell r="AM106">
            <v>357780</v>
          </cell>
          <cell r="AN106">
            <v>140620</v>
          </cell>
          <cell r="AO106">
            <v>35600</v>
          </cell>
          <cell r="AP106">
            <v>-17800</v>
          </cell>
          <cell r="AQ106">
            <v>0</v>
          </cell>
          <cell r="AR106">
            <v>0</v>
          </cell>
          <cell r="AS106">
            <v>44500</v>
          </cell>
          <cell r="AT106"/>
          <cell r="AU106">
            <v>140620</v>
          </cell>
          <cell r="AV106">
            <v>140620</v>
          </cell>
          <cell r="AW106"/>
          <cell r="AX106">
            <v>0</v>
          </cell>
          <cell r="AY106">
            <v>0</v>
          </cell>
          <cell r="AZ106">
            <v>0</v>
          </cell>
          <cell r="BA106">
            <v>44500</v>
          </cell>
          <cell r="BB106">
            <v>542900</v>
          </cell>
        </row>
        <row r="107">
          <cell r="B107" t="str">
            <v>022250</v>
          </cell>
          <cell r="C107" t="str">
            <v>St. Joseph (Pesena) Primary</v>
          </cell>
          <cell r="D107" t="str">
            <v>FRE</v>
          </cell>
          <cell r="E107" t="str">
            <v>CATH</v>
          </cell>
          <cell r="F107" t="str">
            <v>Catholic Education Authority</v>
          </cell>
          <cell r="G107" t="str">
            <v>G</v>
          </cell>
          <cell r="H107" t="str">
            <v>Church (Government Assisted)</v>
          </cell>
          <cell r="I107" t="str">
            <v>Santo</v>
          </cell>
          <cell r="J107" t="str">
            <v>Sanma</v>
          </cell>
          <cell r="K107" t="str">
            <v>0084666001</v>
          </cell>
          <cell r="L107" t="str">
            <v>PESENA ST JOSEPH PRIMARY SCHOOL</v>
          </cell>
          <cell r="M107" t="str">
            <v>PS</v>
          </cell>
          <cell r="N107" t="str">
            <v>No</v>
          </cell>
          <cell r="O107" t="str">
            <v xml:space="preserve">1 2 3 4 5 6 </v>
          </cell>
          <cell r="P107">
            <v>61</v>
          </cell>
          <cell r="Q107">
            <v>61</v>
          </cell>
          <cell r="R107">
            <v>61</v>
          </cell>
          <cell r="S107">
            <v>61</v>
          </cell>
          <cell r="T107">
            <v>61</v>
          </cell>
          <cell r="U107">
            <v>9</v>
          </cell>
          <cell r="V107">
            <v>11</v>
          </cell>
          <cell r="W107">
            <v>9</v>
          </cell>
          <cell r="X107">
            <v>9</v>
          </cell>
          <cell r="Y107">
            <v>9</v>
          </cell>
          <cell r="Z107">
            <v>52</v>
          </cell>
          <cell r="AA107">
            <v>50</v>
          </cell>
          <cell r="AB107">
            <v>52</v>
          </cell>
          <cell r="AC107">
            <v>52</v>
          </cell>
          <cell r="AD107">
            <v>52</v>
          </cell>
          <cell r="AE107">
            <v>-2</v>
          </cell>
          <cell r="AF107">
            <v>0</v>
          </cell>
          <cell r="AG107">
            <v>0</v>
          </cell>
          <cell r="AH107">
            <v>0</v>
          </cell>
          <cell r="AI107">
            <v>8900</v>
          </cell>
          <cell r="AJ107">
            <v>542900</v>
          </cell>
          <cell r="AK107">
            <v>462800</v>
          </cell>
          <cell r="AL107">
            <v>176220</v>
          </cell>
          <cell r="AM107">
            <v>176220</v>
          </cell>
          <cell r="AN107">
            <v>110360</v>
          </cell>
          <cell r="AO107">
            <v>-17800</v>
          </cell>
          <cell r="AP107">
            <v>0</v>
          </cell>
          <cell r="AQ107">
            <v>0</v>
          </cell>
          <cell r="AR107">
            <v>0</v>
          </cell>
          <cell r="AS107">
            <v>80100</v>
          </cell>
          <cell r="AT107"/>
          <cell r="AU107">
            <v>110360</v>
          </cell>
          <cell r="AV107">
            <v>110360</v>
          </cell>
          <cell r="AW107"/>
          <cell r="AX107">
            <v>0</v>
          </cell>
          <cell r="AY107">
            <v>0</v>
          </cell>
          <cell r="AZ107">
            <v>0</v>
          </cell>
          <cell r="BA107">
            <v>80100</v>
          </cell>
          <cell r="BB107">
            <v>542900</v>
          </cell>
        </row>
        <row r="108">
          <cell r="B108" t="str">
            <v>022257</v>
          </cell>
          <cell r="C108" t="str">
            <v>St. Joseph (Rowok) Primary</v>
          </cell>
          <cell r="D108" t="str">
            <v>FRE</v>
          </cell>
          <cell r="E108" t="str">
            <v>CATH</v>
          </cell>
          <cell r="F108" t="str">
            <v>Catholic Education Authority</v>
          </cell>
          <cell r="G108" t="str">
            <v>G</v>
          </cell>
          <cell r="H108" t="str">
            <v>Church (Government Assisted)</v>
          </cell>
          <cell r="I108" t="str">
            <v>Santo</v>
          </cell>
          <cell r="J108" t="str">
            <v>Sanma</v>
          </cell>
          <cell r="K108" t="str">
            <v>0084662001</v>
          </cell>
          <cell r="L108" t="str">
            <v>ROWOK ST JOSEPH PRIMARY SCHOOL</v>
          </cell>
          <cell r="M108" t="str">
            <v>PS</v>
          </cell>
          <cell r="N108" t="str">
            <v>No</v>
          </cell>
          <cell r="O108" t="str">
            <v xml:space="preserve">1 2 3 4 5 6 </v>
          </cell>
          <cell r="P108">
            <v>99</v>
          </cell>
          <cell r="Q108">
            <v>99</v>
          </cell>
          <cell r="R108">
            <v>99</v>
          </cell>
          <cell r="S108">
            <v>99</v>
          </cell>
          <cell r="T108">
            <v>99</v>
          </cell>
          <cell r="U108">
            <v>8</v>
          </cell>
          <cell r="V108">
            <v>16</v>
          </cell>
          <cell r="W108">
            <v>8</v>
          </cell>
          <cell r="X108">
            <v>8</v>
          </cell>
          <cell r="Y108">
            <v>8</v>
          </cell>
          <cell r="Z108">
            <v>91</v>
          </cell>
          <cell r="AA108">
            <v>83</v>
          </cell>
          <cell r="AB108">
            <v>91</v>
          </cell>
          <cell r="AC108">
            <v>91</v>
          </cell>
          <cell r="AD108">
            <v>91</v>
          </cell>
          <cell r="AE108">
            <v>-8</v>
          </cell>
          <cell r="AF108">
            <v>0</v>
          </cell>
          <cell r="AG108">
            <v>0</v>
          </cell>
          <cell r="AH108">
            <v>0</v>
          </cell>
          <cell r="AI108">
            <v>8900</v>
          </cell>
          <cell r="AJ108">
            <v>881100</v>
          </cell>
          <cell r="AK108">
            <v>809900</v>
          </cell>
          <cell r="AL108">
            <v>250980</v>
          </cell>
          <cell r="AM108">
            <v>250980</v>
          </cell>
          <cell r="AN108">
            <v>307940</v>
          </cell>
          <cell r="AO108">
            <v>-71200</v>
          </cell>
          <cell r="AP108">
            <v>0</v>
          </cell>
          <cell r="AQ108">
            <v>0</v>
          </cell>
          <cell r="AR108">
            <v>0</v>
          </cell>
          <cell r="AS108">
            <v>71200</v>
          </cell>
          <cell r="AT108"/>
          <cell r="AU108">
            <v>307940</v>
          </cell>
          <cell r="AV108">
            <v>307940</v>
          </cell>
          <cell r="AW108"/>
          <cell r="AX108">
            <v>0</v>
          </cell>
          <cell r="AY108">
            <v>0</v>
          </cell>
          <cell r="AZ108">
            <v>0</v>
          </cell>
          <cell r="BA108">
            <v>71200</v>
          </cell>
          <cell r="BB108">
            <v>881100</v>
          </cell>
        </row>
        <row r="109">
          <cell r="B109" t="str">
            <v>020104</v>
          </cell>
          <cell r="C109" t="str">
            <v>St. Michel Primary</v>
          </cell>
          <cell r="D109" t="str">
            <v>FRE</v>
          </cell>
          <cell r="E109" t="str">
            <v>CATH</v>
          </cell>
          <cell r="F109" t="str">
            <v>Catholic Education Authority</v>
          </cell>
          <cell r="G109" t="str">
            <v>G</v>
          </cell>
          <cell r="H109" t="str">
            <v>Church (Government Assisted)</v>
          </cell>
          <cell r="I109" t="str">
            <v>Santo</v>
          </cell>
          <cell r="J109" t="str">
            <v>Sanma</v>
          </cell>
          <cell r="K109" t="str">
            <v>0084667001</v>
          </cell>
          <cell r="L109" t="str">
            <v>LUGANVILLE ST MICHEL PRIMARY SCHOOL</v>
          </cell>
          <cell r="M109" t="str">
            <v>PS</v>
          </cell>
          <cell r="N109" t="str">
            <v>No</v>
          </cell>
          <cell r="O109" t="str">
            <v xml:space="preserve">1 2 3 4 5 6 </v>
          </cell>
          <cell r="P109">
            <v>304</v>
          </cell>
          <cell r="Q109">
            <v>304</v>
          </cell>
          <cell r="R109">
            <v>304</v>
          </cell>
          <cell r="S109">
            <v>304</v>
          </cell>
          <cell r="T109">
            <v>314</v>
          </cell>
          <cell r="U109">
            <v>6</v>
          </cell>
          <cell r="V109">
            <v>50</v>
          </cell>
          <cell r="W109">
            <v>7</v>
          </cell>
          <cell r="X109">
            <v>8</v>
          </cell>
          <cell r="Y109">
            <v>8</v>
          </cell>
          <cell r="Z109">
            <v>298</v>
          </cell>
          <cell r="AA109">
            <v>254</v>
          </cell>
          <cell r="AB109">
            <v>297</v>
          </cell>
          <cell r="AC109">
            <v>296</v>
          </cell>
          <cell r="AD109">
            <v>306</v>
          </cell>
          <cell r="AE109">
            <v>-44</v>
          </cell>
          <cell r="AF109">
            <v>-1</v>
          </cell>
          <cell r="AG109">
            <v>-1</v>
          </cell>
          <cell r="AH109">
            <v>8</v>
          </cell>
          <cell r="AI109">
            <v>8900</v>
          </cell>
          <cell r="AJ109">
            <v>2794600</v>
          </cell>
          <cell r="AK109">
            <v>2652200</v>
          </cell>
          <cell r="AL109">
            <v>950520</v>
          </cell>
          <cell r="AM109">
            <v>950520</v>
          </cell>
          <cell r="AN109">
            <v>751160</v>
          </cell>
          <cell r="AO109">
            <v>-391600</v>
          </cell>
          <cell r="AP109">
            <v>-8900</v>
          </cell>
          <cell r="AQ109">
            <v>-8900</v>
          </cell>
          <cell r="AR109">
            <v>71200</v>
          </cell>
          <cell r="AS109">
            <v>71200</v>
          </cell>
          <cell r="AT109"/>
          <cell r="AU109">
            <v>751160</v>
          </cell>
          <cell r="AV109">
            <v>751160</v>
          </cell>
          <cell r="AW109"/>
          <cell r="AX109">
            <v>0</v>
          </cell>
          <cell r="AY109">
            <v>0</v>
          </cell>
          <cell r="AZ109">
            <v>71200</v>
          </cell>
          <cell r="BA109">
            <v>71200</v>
          </cell>
          <cell r="BB109">
            <v>2794600</v>
          </cell>
        </row>
        <row r="110">
          <cell r="B110" t="str">
            <v>022248</v>
          </cell>
          <cell r="C110" t="str">
            <v>St. Pierre (Okoro) Primary</v>
          </cell>
          <cell r="D110" t="str">
            <v>FRE</v>
          </cell>
          <cell r="E110" t="str">
            <v>CATH</v>
          </cell>
          <cell r="F110" t="str">
            <v>Catholic Education Authority</v>
          </cell>
          <cell r="G110" t="str">
            <v>G</v>
          </cell>
          <cell r="H110" t="str">
            <v>Church (Government Assisted)</v>
          </cell>
          <cell r="I110" t="str">
            <v>Santo</v>
          </cell>
          <cell r="J110" t="str">
            <v>Sanma</v>
          </cell>
          <cell r="K110" t="str">
            <v>0084660001</v>
          </cell>
          <cell r="L110" t="str">
            <v>OKORO ST PIERRE PRIMARY SCHOOL</v>
          </cell>
          <cell r="M110" t="str">
            <v>PS</v>
          </cell>
          <cell r="N110" t="str">
            <v>No</v>
          </cell>
          <cell r="O110" t="str">
            <v xml:space="preserve">1 2 3 4 5 6 </v>
          </cell>
          <cell r="P110">
            <v>104</v>
          </cell>
          <cell r="Q110">
            <v>104</v>
          </cell>
          <cell r="R110">
            <v>104</v>
          </cell>
          <cell r="S110">
            <v>104</v>
          </cell>
          <cell r="T110">
            <v>104</v>
          </cell>
          <cell r="U110">
            <v>10</v>
          </cell>
          <cell r="V110">
            <v>15</v>
          </cell>
          <cell r="W110">
            <v>10</v>
          </cell>
          <cell r="X110">
            <v>10</v>
          </cell>
          <cell r="Y110">
            <v>10</v>
          </cell>
          <cell r="Z110">
            <v>94</v>
          </cell>
          <cell r="AA110">
            <v>89</v>
          </cell>
          <cell r="AB110">
            <v>94</v>
          </cell>
          <cell r="AC110">
            <v>94</v>
          </cell>
          <cell r="AD110">
            <v>94</v>
          </cell>
          <cell r="AE110">
            <v>-5</v>
          </cell>
          <cell r="AF110">
            <v>0</v>
          </cell>
          <cell r="AG110">
            <v>0</v>
          </cell>
          <cell r="AH110">
            <v>0</v>
          </cell>
          <cell r="AI110">
            <v>8900</v>
          </cell>
          <cell r="AJ110">
            <v>925600</v>
          </cell>
          <cell r="AK110">
            <v>836600</v>
          </cell>
          <cell r="AL110">
            <v>315060</v>
          </cell>
          <cell r="AM110">
            <v>315060</v>
          </cell>
          <cell r="AN110">
            <v>206480</v>
          </cell>
          <cell r="AO110">
            <v>-44500</v>
          </cell>
          <cell r="AP110">
            <v>0</v>
          </cell>
          <cell r="AQ110">
            <v>0</v>
          </cell>
          <cell r="AR110">
            <v>0</v>
          </cell>
          <cell r="AS110">
            <v>89000</v>
          </cell>
          <cell r="AT110"/>
          <cell r="AU110">
            <v>206480</v>
          </cell>
          <cell r="AV110">
            <v>206480</v>
          </cell>
          <cell r="AW110"/>
          <cell r="AX110">
            <v>0</v>
          </cell>
          <cell r="AY110">
            <v>0</v>
          </cell>
          <cell r="AZ110">
            <v>0</v>
          </cell>
          <cell r="BA110">
            <v>89000</v>
          </cell>
          <cell r="BB110">
            <v>925600</v>
          </cell>
        </row>
        <row r="111">
          <cell r="B111" t="str">
            <v>022253</v>
          </cell>
          <cell r="C111" t="str">
            <v>Ste. Anne (Port Olry) Primary</v>
          </cell>
          <cell r="D111" t="str">
            <v>FRE</v>
          </cell>
          <cell r="E111" t="str">
            <v>CATH</v>
          </cell>
          <cell r="F111" t="str">
            <v>Catholic Education Authority</v>
          </cell>
          <cell r="G111" t="str">
            <v>G</v>
          </cell>
          <cell r="H111" t="str">
            <v>Church (Government Assisted)</v>
          </cell>
          <cell r="I111" t="str">
            <v>Santo</v>
          </cell>
          <cell r="J111" t="str">
            <v>Sanma</v>
          </cell>
          <cell r="K111" t="str">
            <v>0084661001</v>
          </cell>
          <cell r="L111" t="str">
            <v>ST ANNE PRIMARY SCHOOL</v>
          </cell>
          <cell r="M111" t="str">
            <v>PS</v>
          </cell>
          <cell r="N111" t="str">
            <v>No</v>
          </cell>
          <cell r="O111" t="str">
            <v xml:space="preserve">1 2 3 4 5 6 </v>
          </cell>
          <cell r="P111">
            <v>308</v>
          </cell>
          <cell r="Q111">
            <v>308</v>
          </cell>
          <cell r="R111">
            <v>308</v>
          </cell>
          <cell r="S111">
            <v>308</v>
          </cell>
          <cell r="T111">
            <v>308</v>
          </cell>
          <cell r="U111">
            <v>0</v>
          </cell>
          <cell r="V111">
            <v>28</v>
          </cell>
          <cell r="W111">
            <v>0</v>
          </cell>
          <cell r="X111">
            <v>0</v>
          </cell>
          <cell r="Y111">
            <v>0</v>
          </cell>
          <cell r="Z111">
            <v>308</v>
          </cell>
          <cell r="AA111">
            <v>280</v>
          </cell>
          <cell r="AB111">
            <v>308</v>
          </cell>
          <cell r="AC111">
            <v>308</v>
          </cell>
          <cell r="AD111">
            <v>308</v>
          </cell>
          <cell r="AE111">
            <v>-28</v>
          </cell>
          <cell r="AF111">
            <v>0</v>
          </cell>
          <cell r="AG111">
            <v>0</v>
          </cell>
          <cell r="AH111">
            <v>0</v>
          </cell>
          <cell r="AI111">
            <v>8900</v>
          </cell>
          <cell r="AJ111">
            <v>2741200</v>
          </cell>
          <cell r="AK111">
            <v>2741200</v>
          </cell>
          <cell r="AL111">
            <v>806340</v>
          </cell>
          <cell r="AM111">
            <v>806340</v>
          </cell>
          <cell r="AN111">
            <v>1128520</v>
          </cell>
          <cell r="AO111">
            <v>-249200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/>
          <cell r="AU111">
            <v>1128520</v>
          </cell>
          <cell r="AV111">
            <v>1128520</v>
          </cell>
          <cell r="AW111"/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2741200</v>
          </cell>
        </row>
        <row r="112">
          <cell r="B112" t="str">
            <v>020105</v>
          </cell>
          <cell r="C112" t="str">
            <v>Ste. Therese Luganville Primary</v>
          </cell>
          <cell r="D112" t="str">
            <v>FRE</v>
          </cell>
          <cell r="E112" t="str">
            <v>CATH</v>
          </cell>
          <cell r="F112" t="str">
            <v>Catholic Education Authority</v>
          </cell>
          <cell r="G112" t="str">
            <v>G</v>
          </cell>
          <cell r="H112" t="str">
            <v>Church (Government Assisted)</v>
          </cell>
          <cell r="I112" t="str">
            <v>Santo</v>
          </cell>
          <cell r="J112" t="str">
            <v>Sanma</v>
          </cell>
          <cell r="K112" t="str">
            <v>0084655001</v>
          </cell>
          <cell r="L112" t="str">
            <v>ST THERESE PRIMARY SCHOOL</v>
          </cell>
          <cell r="M112" t="str">
            <v>PS</v>
          </cell>
          <cell r="N112" t="str">
            <v>No</v>
          </cell>
          <cell r="O112" t="str">
            <v xml:space="preserve">1 2 3 4 5 6 7 8 </v>
          </cell>
          <cell r="P112">
            <v>462</v>
          </cell>
          <cell r="Q112">
            <v>450</v>
          </cell>
          <cell r="R112">
            <v>450</v>
          </cell>
          <cell r="S112">
            <v>450</v>
          </cell>
          <cell r="T112">
            <v>450</v>
          </cell>
          <cell r="U112">
            <v>0</v>
          </cell>
          <cell r="V112">
            <v>5</v>
          </cell>
          <cell r="W112">
            <v>0</v>
          </cell>
          <cell r="X112">
            <v>0</v>
          </cell>
          <cell r="Y112">
            <v>0</v>
          </cell>
          <cell r="Z112">
            <v>462</v>
          </cell>
          <cell r="AA112">
            <v>445</v>
          </cell>
          <cell r="AB112">
            <v>450</v>
          </cell>
          <cell r="AC112">
            <v>450</v>
          </cell>
          <cell r="AD112">
            <v>450</v>
          </cell>
          <cell r="AE112">
            <v>-17</v>
          </cell>
          <cell r="AF112">
            <v>-12</v>
          </cell>
          <cell r="AG112">
            <v>0</v>
          </cell>
          <cell r="AH112">
            <v>0</v>
          </cell>
          <cell r="AI112">
            <v>8900</v>
          </cell>
          <cell r="AJ112">
            <v>4005000</v>
          </cell>
          <cell r="AK112">
            <v>4111800</v>
          </cell>
          <cell r="AL112">
            <v>1292280</v>
          </cell>
          <cell r="AM112">
            <v>1292280</v>
          </cell>
          <cell r="AN112">
            <v>1527240</v>
          </cell>
          <cell r="AO112">
            <v>-151300</v>
          </cell>
          <cell r="AP112">
            <v>-106800</v>
          </cell>
          <cell r="AQ112">
            <v>0</v>
          </cell>
          <cell r="AR112">
            <v>0</v>
          </cell>
          <cell r="AS112">
            <v>-106800</v>
          </cell>
          <cell r="AT112"/>
          <cell r="AU112">
            <v>1527240</v>
          </cell>
          <cell r="AV112">
            <v>1527240</v>
          </cell>
          <cell r="AW112"/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4111800</v>
          </cell>
        </row>
        <row r="113">
          <cell r="B113" t="str">
            <v>022262</v>
          </cell>
          <cell r="C113" t="str">
            <v>Sulemauri Primary</v>
          </cell>
          <cell r="D113" t="str">
            <v>ENG</v>
          </cell>
          <cell r="E113" t="str">
            <v>PEB_SANMA</v>
          </cell>
          <cell r="F113" t="str">
            <v>Sanma PEB</v>
          </cell>
          <cell r="G113" t="str">
            <v>V</v>
          </cell>
          <cell r="H113" t="str">
            <v>Government of Vanuatu</v>
          </cell>
          <cell r="I113" t="str">
            <v>Santo</v>
          </cell>
          <cell r="J113" t="str">
            <v>Sanma</v>
          </cell>
          <cell r="K113" t="str">
            <v>0084634001</v>
          </cell>
          <cell r="L113" t="str">
            <v>SULEMAURI PRIMARY SCHOOL</v>
          </cell>
          <cell r="M113" t="str">
            <v>PS</v>
          </cell>
          <cell r="N113" t="str">
            <v>No</v>
          </cell>
          <cell r="O113" t="str">
            <v xml:space="preserve">1 2 3 4 5 6 </v>
          </cell>
          <cell r="P113">
            <v>81</v>
          </cell>
          <cell r="Q113">
            <v>81</v>
          </cell>
          <cell r="R113">
            <v>81</v>
          </cell>
          <cell r="S113">
            <v>81</v>
          </cell>
          <cell r="T113">
            <v>81</v>
          </cell>
          <cell r="U113">
            <v>7</v>
          </cell>
          <cell r="V113">
            <v>6</v>
          </cell>
          <cell r="W113">
            <v>6</v>
          </cell>
          <cell r="X113">
            <v>6</v>
          </cell>
          <cell r="Y113">
            <v>6</v>
          </cell>
          <cell r="Z113">
            <v>74</v>
          </cell>
          <cell r="AA113">
            <v>75</v>
          </cell>
          <cell r="AB113">
            <v>75</v>
          </cell>
          <cell r="AC113">
            <v>75</v>
          </cell>
          <cell r="AD113">
            <v>75</v>
          </cell>
          <cell r="AE113">
            <v>1</v>
          </cell>
          <cell r="AF113">
            <v>0</v>
          </cell>
          <cell r="AG113">
            <v>0</v>
          </cell>
          <cell r="AH113">
            <v>0</v>
          </cell>
          <cell r="AI113">
            <v>8900</v>
          </cell>
          <cell r="AJ113">
            <v>720900</v>
          </cell>
          <cell r="AK113">
            <v>658600</v>
          </cell>
          <cell r="AL113">
            <v>168210</v>
          </cell>
          <cell r="AM113">
            <v>168210</v>
          </cell>
          <cell r="AN113">
            <v>322180</v>
          </cell>
          <cell r="AO113">
            <v>8900</v>
          </cell>
          <cell r="AP113">
            <v>0</v>
          </cell>
          <cell r="AQ113">
            <v>0</v>
          </cell>
          <cell r="AR113">
            <v>0</v>
          </cell>
          <cell r="AS113">
            <v>53400</v>
          </cell>
          <cell r="AT113"/>
          <cell r="AU113">
            <v>322180</v>
          </cell>
          <cell r="AV113">
            <v>322180</v>
          </cell>
          <cell r="AW113">
            <v>8900</v>
          </cell>
          <cell r="AX113">
            <v>0</v>
          </cell>
          <cell r="AY113">
            <v>0</v>
          </cell>
          <cell r="AZ113">
            <v>0</v>
          </cell>
          <cell r="BA113">
            <v>53400</v>
          </cell>
          <cell r="BB113">
            <v>720900</v>
          </cell>
        </row>
        <row r="114">
          <cell r="B114" t="str">
            <v>022163</v>
          </cell>
          <cell r="C114" t="str">
            <v>Taharo Primary</v>
          </cell>
          <cell r="D114" t="str">
            <v>ENG</v>
          </cell>
          <cell r="E114" t="str">
            <v>PEB_SANMA</v>
          </cell>
          <cell r="F114" t="str">
            <v>Sanma PEB</v>
          </cell>
          <cell r="G114" t="str">
            <v>V</v>
          </cell>
          <cell r="H114" t="str">
            <v>Government of Vanuatu</v>
          </cell>
          <cell r="I114" t="str">
            <v>Malo</v>
          </cell>
          <cell r="J114" t="str">
            <v>Sanma</v>
          </cell>
          <cell r="K114" t="str">
            <v>0084596001</v>
          </cell>
          <cell r="L114" t="str">
            <v>TAHARO PRIMARY SCHOOL</v>
          </cell>
          <cell r="M114" t="str">
            <v>PS</v>
          </cell>
          <cell r="N114" t="str">
            <v>No</v>
          </cell>
          <cell r="O114" t="str">
            <v xml:space="preserve">1 2 3 4 5 6 </v>
          </cell>
          <cell r="P114">
            <v>55</v>
          </cell>
          <cell r="Q114">
            <v>55</v>
          </cell>
          <cell r="R114">
            <v>55</v>
          </cell>
          <cell r="S114">
            <v>55</v>
          </cell>
          <cell r="T114">
            <v>55</v>
          </cell>
          <cell r="U114">
            <v>3</v>
          </cell>
          <cell r="V114">
            <v>4</v>
          </cell>
          <cell r="W114">
            <v>3</v>
          </cell>
          <cell r="X114">
            <v>3</v>
          </cell>
          <cell r="Y114">
            <v>3</v>
          </cell>
          <cell r="Z114">
            <v>52</v>
          </cell>
          <cell r="AA114">
            <v>51</v>
          </cell>
          <cell r="AB114">
            <v>52</v>
          </cell>
          <cell r="AC114">
            <v>52</v>
          </cell>
          <cell r="AD114">
            <v>52</v>
          </cell>
          <cell r="AE114">
            <v>-1</v>
          </cell>
          <cell r="AF114">
            <v>0</v>
          </cell>
          <cell r="AG114">
            <v>0</v>
          </cell>
          <cell r="AH114">
            <v>0</v>
          </cell>
          <cell r="AI114">
            <v>8900</v>
          </cell>
          <cell r="AJ114">
            <v>489500</v>
          </cell>
          <cell r="AK114">
            <v>462800</v>
          </cell>
          <cell r="AL114">
            <v>157530</v>
          </cell>
          <cell r="AM114"/>
          <cell r="AN114">
            <v>305270</v>
          </cell>
          <cell r="AO114">
            <v>-8900</v>
          </cell>
          <cell r="AP114">
            <v>0</v>
          </cell>
          <cell r="AQ114">
            <v>0</v>
          </cell>
          <cell r="AR114">
            <v>0</v>
          </cell>
          <cell r="AS114">
            <v>26700</v>
          </cell>
          <cell r="AT114"/>
          <cell r="AU114">
            <v>305270</v>
          </cell>
          <cell r="AV114">
            <v>305270</v>
          </cell>
          <cell r="AW114"/>
          <cell r="AX114">
            <v>0</v>
          </cell>
          <cell r="AY114">
            <v>0</v>
          </cell>
          <cell r="AZ114">
            <v>0</v>
          </cell>
          <cell r="BA114">
            <v>26700</v>
          </cell>
          <cell r="BB114">
            <v>489500</v>
          </cell>
        </row>
        <row r="115">
          <cell r="B115" t="str">
            <v>022265</v>
          </cell>
          <cell r="C115" t="str">
            <v>Tasmalum Primary</v>
          </cell>
          <cell r="D115" t="str">
            <v>FRE</v>
          </cell>
          <cell r="E115" t="str">
            <v>FELP</v>
          </cell>
          <cell r="F115" t="str">
            <v>Federation de l'enseignement libre protestant (FELP)</v>
          </cell>
          <cell r="G115" t="str">
            <v>G</v>
          </cell>
          <cell r="H115" t="str">
            <v>Church (Government Assisted)</v>
          </cell>
          <cell r="I115" t="str">
            <v>Santo</v>
          </cell>
          <cell r="J115" t="str">
            <v>Sanma</v>
          </cell>
          <cell r="K115" t="str">
            <v>0084663001</v>
          </cell>
          <cell r="L115" t="str">
            <v>TASMALUM PRIMARY SCHOOL</v>
          </cell>
          <cell r="M115" t="str">
            <v>PS</v>
          </cell>
          <cell r="N115" t="str">
            <v>No</v>
          </cell>
          <cell r="O115" t="str">
            <v xml:space="preserve">1 2 3 4 5 6 </v>
          </cell>
          <cell r="P115">
            <v>207</v>
          </cell>
          <cell r="Q115">
            <v>207</v>
          </cell>
          <cell r="R115">
            <v>207</v>
          </cell>
          <cell r="S115">
            <v>207</v>
          </cell>
          <cell r="T115">
            <v>207</v>
          </cell>
          <cell r="U115">
            <v>14</v>
          </cell>
          <cell r="V115">
            <v>21</v>
          </cell>
          <cell r="W115">
            <v>14</v>
          </cell>
          <cell r="X115">
            <v>14</v>
          </cell>
          <cell r="Y115">
            <v>14</v>
          </cell>
          <cell r="Z115">
            <v>193</v>
          </cell>
          <cell r="AA115">
            <v>186</v>
          </cell>
          <cell r="AB115">
            <v>193</v>
          </cell>
          <cell r="AC115">
            <v>193</v>
          </cell>
          <cell r="AD115">
            <v>193</v>
          </cell>
          <cell r="AE115">
            <v>-7</v>
          </cell>
          <cell r="AF115">
            <v>0</v>
          </cell>
          <cell r="AG115">
            <v>0</v>
          </cell>
          <cell r="AH115">
            <v>0</v>
          </cell>
          <cell r="AI115">
            <v>8900</v>
          </cell>
          <cell r="AJ115">
            <v>1842300</v>
          </cell>
          <cell r="AK115">
            <v>1717700</v>
          </cell>
          <cell r="AL115">
            <v>405840</v>
          </cell>
          <cell r="AM115">
            <v>405840</v>
          </cell>
          <cell r="AN115">
            <v>906020</v>
          </cell>
          <cell r="AO115">
            <v>-62300</v>
          </cell>
          <cell r="AP115">
            <v>0</v>
          </cell>
          <cell r="AQ115">
            <v>0</v>
          </cell>
          <cell r="AR115">
            <v>0</v>
          </cell>
          <cell r="AS115">
            <v>124600</v>
          </cell>
          <cell r="AT115"/>
          <cell r="AU115">
            <v>906020</v>
          </cell>
          <cell r="AV115">
            <v>906020</v>
          </cell>
          <cell r="AW115"/>
          <cell r="AX115">
            <v>0</v>
          </cell>
          <cell r="AY115">
            <v>0</v>
          </cell>
          <cell r="AZ115">
            <v>0</v>
          </cell>
          <cell r="BA115">
            <v>124600</v>
          </cell>
          <cell r="BB115">
            <v>1842300</v>
          </cell>
        </row>
        <row r="116">
          <cell r="B116" t="str">
            <v>022266</v>
          </cell>
          <cell r="C116" t="str">
            <v>Tata Primary</v>
          </cell>
          <cell r="D116" t="str">
            <v>ENG</v>
          </cell>
          <cell r="E116" t="str">
            <v>PCV</v>
          </cell>
          <cell r="F116" t="str">
            <v>Presbyterian Church of Vanuatu</v>
          </cell>
          <cell r="G116" t="str">
            <v>G</v>
          </cell>
          <cell r="H116" t="str">
            <v>Church (Government Assisted)</v>
          </cell>
          <cell r="I116" t="str">
            <v>Santo</v>
          </cell>
          <cell r="J116" t="str">
            <v>Sanma</v>
          </cell>
          <cell r="K116" t="str">
            <v>0084635001</v>
          </cell>
          <cell r="L116" t="str">
            <v>TATA PRIMARY SCHOOL</v>
          </cell>
          <cell r="M116" t="str">
            <v>PS</v>
          </cell>
          <cell r="N116" t="str">
            <v>No</v>
          </cell>
          <cell r="O116" t="str">
            <v xml:space="preserve">1 2 3 4 5 6 </v>
          </cell>
          <cell r="P116">
            <v>234</v>
          </cell>
          <cell r="Q116">
            <v>235</v>
          </cell>
          <cell r="R116">
            <v>235</v>
          </cell>
          <cell r="S116">
            <v>244</v>
          </cell>
          <cell r="T116">
            <v>246</v>
          </cell>
          <cell r="U116">
            <v>9</v>
          </cell>
          <cell r="V116">
            <v>26</v>
          </cell>
          <cell r="W116">
            <v>9</v>
          </cell>
          <cell r="X116">
            <v>9</v>
          </cell>
          <cell r="Y116">
            <v>9</v>
          </cell>
          <cell r="Z116">
            <v>225</v>
          </cell>
          <cell r="AA116">
            <v>209</v>
          </cell>
          <cell r="AB116">
            <v>226</v>
          </cell>
          <cell r="AC116">
            <v>235</v>
          </cell>
          <cell r="AD116">
            <v>237</v>
          </cell>
          <cell r="AE116">
            <v>-16</v>
          </cell>
          <cell r="AF116">
            <v>1</v>
          </cell>
          <cell r="AG116">
            <v>9</v>
          </cell>
          <cell r="AH116">
            <v>2</v>
          </cell>
          <cell r="AI116">
            <v>8900</v>
          </cell>
          <cell r="AJ116">
            <v>2189400</v>
          </cell>
          <cell r="AK116">
            <v>2002500</v>
          </cell>
          <cell r="AL116">
            <v>622110</v>
          </cell>
          <cell r="AM116">
            <v>622110</v>
          </cell>
          <cell r="AN116">
            <v>758280</v>
          </cell>
          <cell r="AO116">
            <v>-142400</v>
          </cell>
          <cell r="AP116">
            <v>8900</v>
          </cell>
          <cell r="AQ116">
            <v>80100</v>
          </cell>
          <cell r="AR116">
            <v>17800</v>
          </cell>
          <cell r="AS116">
            <v>80100</v>
          </cell>
          <cell r="AT116"/>
          <cell r="AU116">
            <v>758280</v>
          </cell>
          <cell r="AV116">
            <v>758280</v>
          </cell>
          <cell r="AW116"/>
          <cell r="AX116">
            <v>8900</v>
          </cell>
          <cell r="AY116">
            <v>80100</v>
          </cell>
          <cell r="AZ116">
            <v>17800</v>
          </cell>
          <cell r="BA116">
            <v>80100</v>
          </cell>
          <cell r="BB116">
            <v>2189400</v>
          </cell>
        </row>
        <row r="117">
          <cell r="B117" t="str">
            <v>0222326</v>
          </cell>
          <cell r="C117" t="str">
            <v>Tavumae Primary</v>
          </cell>
          <cell r="D117" t="str">
            <v>ENG</v>
          </cell>
          <cell r="E117" t="str">
            <v>APO</v>
          </cell>
          <cell r="F117" t="str">
            <v>Apostolic Church</v>
          </cell>
          <cell r="G117" t="str">
            <v>G</v>
          </cell>
          <cell r="H117" t="str">
            <v>Church (Government Assisted)</v>
          </cell>
          <cell r="I117" t="str">
            <v>Santo</v>
          </cell>
          <cell r="J117" t="str">
            <v>Sanma</v>
          </cell>
          <cell r="K117" t="str">
            <v>0098398001</v>
          </cell>
          <cell r="L117" t="str">
            <v>TAVUMAE PRIMARY SCHOOL</v>
          </cell>
          <cell r="M117" t="str">
            <v>PS</v>
          </cell>
          <cell r="N117" t="str">
            <v>No</v>
          </cell>
          <cell r="O117" t="str">
            <v xml:space="preserve">1 2 3 4 5 6 </v>
          </cell>
          <cell r="P117">
            <v>128</v>
          </cell>
          <cell r="Q117">
            <v>128</v>
          </cell>
          <cell r="R117">
            <v>128</v>
          </cell>
          <cell r="S117">
            <v>128</v>
          </cell>
          <cell r="T117">
            <v>128</v>
          </cell>
          <cell r="U117">
            <v>4</v>
          </cell>
          <cell r="V117">
            <v>11</v>
          </cell>
          <cell r="W117">
            <v>4</v>
          </cell>
          <cell r="X117">
            <v>6</v>
          </cell>
          <cell r="Y117">
            <v>6</v>
          </cell>
          <cell r="Z117">
            <v>124</v>
          </cell>
          <cell r="AA117">
            <v>117</v>
          </cell>
          <cell r="AB117">
            <v>124</v>
          </cell>
          <cell r="AC117">
            <v>122</v>
          </cell>
          <cell r="AD117">
            <v>122</v>
          </cell>
          <cell r="AE117">
            <v>-7</v>
          </cell>
          <cell r="AF117">
            <v>0</v>
          </cell>
          <cell r="AG117">
            <v>-2</v>
          </cell>
          <cell r="AH117">
            <v>0</v>
          </cell>
          <cell r="AI117">
            <v>8900</v>
          </cell>
          <cell r="AJ117">
            <v>1139200</v>
          </cell>
          <cell r="AK117">
            <v>1103600</v>
          </cell>
          <cell r="AL117">
            <v>248310</v>
          </cell>
          <cell r="AM117">
            <v>248310</v>
          </cell>
          <cell r="AN117">
            <v>606980</v>
          </cell>
          <cell r="AO117">
            <v>-62300</v>
          </cell>
          <cell r="AP117">
            <v>0</v>
          </cell>
          <cell r="AQ117">
            <v>-17800</v>
          </cell>
          <cell r="AR117">
            <v>0</v>
          </cell>
          <cell r="AS117">
            <v>35600</v>
          </cell>
          <cell r="AT117"/>
          <cell r="AU117">
            <v>606980</v>
          </cell>
          <cell r="AV117">
            <v>606980</v>
          </cell>
          <cell r="AW117"/>
          <cell r="AX117">
            <v>0</v>
          </cell>
          <cell r="AY117">
            <v>0</v>
          </cell>
          <cell r="AZ117">
            <v>0</v>
          </cell>
          <cell r="BA117">
            <v>35600</v>
          </cell>
          <cell r="BB117">
            <v>1139200</v>
          </cell>
        </row>
        <row r="118">
          <cell r="B118" t="str">
            <v>022267</v>
          </cell>
          <cell r="C118" t="str">
            <v>Tcharanavusvus Primary</v>
          </cell>
          <cell r="D118" t="str">
            <v>FRE</v>
          </cell>
          <cell r="E118" t="str">
            <v>FELP</v>
          </cell>
          <cell r="F118" t="str">
            <v>Federation de l'enseignement libre protestant (FELP)</v>
          </cell>
          <cell r="G118" t="str">
            <v>G</v>
          </cell>
          <cell r="H118" t="str">
            <v>Church (Government Assisted)</v>
          </cell>
          <cell r="I118" t="str">
            <v>Santo</v>
          </cell>
          <cell r="J118" t="str">
            <v>Sanma</v>
          </cell>
          <cell r="K118" t="str">
            <v>0084674001</v>
          </cell>
          <cell r="L118" t="str">
            <v>TCHARANVUSVUS PRIMARY SCHOOL</v>
          </cell>
          <cell r="M118" t="str">
            <v>PS</v>
          </cell>
          <cell r="N118" t="str">
            <v>No</v>
          </cell>
          <cell r="O118" t="str">
            <v xml:space="preserve">1 2 3 4 5 6 </v>
          </cell>
          <cell r="P118">
            <v>62</v>
          </cell>
          <cell r="Q118">
            <v>62</v>
          </cell>
          <cell r="R118">
            <v>62</v>
          </cell>
          <cell r="S118">
            <v>62</v>
          </cell>
          <cell r="T118">
            <v>62</v>
          </cell>
          <cell r="U118">
            <v>11</v>
          </cell>
          <cell r="V118">
            <v>15</v>
          </cell>
          <cell r="W118">
            <v>11</v>
          </cell>
          <cell r="X118">
            <v>11</v>
          </cell>
          <cell r="Y118">
            <v>11</v>
          </cell>
          <cell r="Z118">
            <v>51</v>
          </cell>
          <cell r="AA118">
            <v>47</v>
          </cell>
          <cell r="AB118">
            <v>51</v>
          </cell>
          <cell r="AC118">
            <v>51</v>
          </cell>
          <cell r="AD118">
            <v>51</v>
          </cell>
          <cell r="AE118">
            <v>-4</v>
          </cell>
          <cell r="AF118">
            <v>0</v>
          </cell>
          <cell r="AG118">
            <v>0</v>
          </cell>
          <cell r="AH118">
            <v>0</v>
          </cell>
          <cell r="AI118">
            <v>8900</v>
          </cell>
          <cell r="AJ118">
            <v>551800</v>
          </cell>
          <cell r="AK118">
            <v>453900</v>
          </cell>
          <cell r="AL118">
            <v>184230</v>
          </cell>
          <cell r="AM118">
            <v>184230</v>
          </cell>
          <cell r="AN118">
            <v>85440</v>
          </cell>
          <cell r="AO118">
            <v>-35600</v>
          </cell>
          <cell r="AP118">
            <v>0</v>
          </cell>
          <cell r="AQ118">
            <v>0</v>
          </cell>
          <cell r="AR118">
            <v>0</v>
          </cell>
          <cell r="AS118">
            <v>97900</v>
          </cell>
          <cell r="AT118"/>
          <cell r="AU118">
            <v>85440</v>
          </cell>
          <cell r="AV118">
            <v>85440</v>
          </cell>
          <cell r="AW118"/>
          <cell r="AX118">
            <v>0</v>
          </cell>
          <cell r="AY118">
            <v>0</v>
          </cell>
          <cell r="AZ118">
            <v>0</v>
          </cell>
          <cell r="BA118">
            <v>97900</v>
          </cell>
          <cell r="BB118">
            <v>551800</v>
          </cell>
        </row>
        <row r="119">
          <cell r="B119" t="str">
            <v>022268</v>
          </cell>
          <cell r="C119" t="str">
            <v>Tiasia Primary</v>
          </cell>
          <cell r="D119" t="str">
            <v>ENG</v>
          </cell>
          <cell r="E119" t="str">
            <v>PEB_SANMA</v>
          </cell>
          <cell r="F119" t="str">
            <v>Sanma PEB</v>
          </cell>
          <cell r="G119" t="str">
            <v>V</v>
          </cell>
          <cell r="H119" t="str">
            <v>Government of Vanuatu</v>
          </cell>
          <cell r="I119" t="str">
            <v>Santo</v>
          </cell>
          <cell r="J119" t="str">
            <v>Sanma</v>
          </cell>
          <cell r="K119" t="str">
            <v>0084641001</v>
          </cell>
          <cell r="L119" t="str">
            <v>TIASIA PRIMARY SCHOOL</v>
          </cell>
          <cell r="M119" t="str">
            <v>PS</v>
          </cell>
          <cell r="N119" t="str">
            <v>No</v>
          </cell>
          <cell r="O119" t="str">
            <v xml:space="preserve">1 2 3 4 5 6 </v>
          </cell>
          <cell r="P119">
            <v>72</v>
          </cell>
          <cell r="Q119">
            <v>72</v>
          </cell>
          <cell r="R119">
            <v>72</v>
          </cell>
          <cell r="S119">
            <v>73</v>
          </cell>
          <cell r="T119">
            <v>73</v>
          </cell>
          <cell r="U119">
            <v>0</v>
          </cell>
          <cell r="V119">
            <v>6</v>
          </cell>
          <cell r="W119">
            <v>0</v>
          </cell>
          <cell r="X119">
            <v>0</v>
          </cell>
          <cell r="Y119">
            <v>0</v>
          </cell>
          <cell r="Z119">
            <v>72</v>
          </cell>
          <cell r="AA119">
            <v>66</v>
          </cell>
          <cell r="AB119">
            <v>72</v>
          </cell>
          <cell r="AC119">
            <v>73</v>
          </cell>
          <cell r="AD119">
            <v>73</v>
          </cell>
          <cell r="AE119">
            <v>-6</v>
          </cell>
          <cell r="AF119">
            <v>0</v>
          </cell>
          <cell r="AG119">
            <v>1</v>
          </cell>
          <cell r="AH119">
            <v>0</v>
          </cell>
          <cell r="AI119">
            <v>8900</v>
          </cell>
          <cell r="AJ119">
            <v>649700</v>
          </cell>
          <cell r="AK119">
            <v>640800</v>
          </cell>
          <cell r="AL119">
            <v>133500</v>
          </cell>
          <cell r="AM119">
            <v>133500</v>
          </cell>
          <cell r="AN119">
            <v>373800</v>
          </cell>
          <cell r="AO119">
            <v>-53400</v>
          </cell>
          <cell r="AP119">
            <v>0</v>
          </cell>
          <cell r="AQ119">
            <v>8900</v>
          </cell>
          <cell r="AR119">
            <v>0</v>
          </cell>
          <cell r="AS119">
            <v>0</v>
          </cell>
          <cell r="AT119"/>
          <cell r="AU119">
            <v>373800</v>
          </cell>
          <cell r="AV119">
            <v>373800</v>
          </cell>
          <cell r="AW119"/>
          <cell r="AX119">
            <v>0</v>
          </cell>
          <cell r="AY119">
            <v>8900</v>
          </cell>
          <cell r="AZ119">
            <v>0</v>
          </cell>
          <cell r="BA119">
            <v>0</v>
          </cell>
          <cell r="BB119">
            <v>649700</v>
          </cell>
        </row>
        <row r="120">
          <cell r="B120" t="str">
            <v>022287</v>
          </cell>
          <cell r="C120" t="str">
            <v>Tovotovo Forestry Primary</v>
          </cell>
          <cell r="D120" t="str">
            <v>ENG</v>
          </cell>
          <cell r="E120" t="str">
            <v>APO</v>
          </cell>
          <cell r="F120" t="str">
            <v>Apostolic Church</v>
          </cell>
          <cell r="G120" t="str">
            <v>G</v>
          </cell>
          <cell r="H120" t="str">
            <v>Church (Government Assisted)</v>
          </cell>
          <cell r="I120" t="str">
            <v>Santo</v>
          </cell>
          <cell r="J120" t="str">
            <v>Sanma</v>
          </cell>
          <cell r="K120" t="str">
            <v>0098502001</v>
          </cell>
          <cell r="L120" t="str">
            <v>TOVOTOVO PRIMARY SCHOOL</v>
          </cell>
          <cell r="M120" t="str">
            <v>PS</v>
          </cell>
          <cell r="N120" t="str">
            <v>No</v>
          </cell>
          <cell r="O120" t="str">
            <v xml:space="preserve">1 2 3 4 5 6 </v>
          </cell>
          <cell r="P120">
            <v>230</v>
          </cell>
          <cell r="Q120">
            <v>247</v>
          </cell>
          <cell r="R120">
            <v>247</v>
          </cell>
          <cell r="S120">
            <v>247</v>
          </cell>
          <cell r="T120">
            <v>247</v>
          </cell>
          <cell r="U120">
            <v>4</v>
          </cell>
          <cell r="V120">
            <v>21</v>
          </cell>
          <cell r="W120">
            <v>5</v>
          </cell>
          <cell r="X120">
            <v>5</v>
          </cell>
          <cell r="Y120">
            <v>5</v>
          </cell>
          <cell r="Z120">
            <v>226</v>
          </cell>
          <cell r="AA120">
            <v>226</v>
          </cell>
          <cell r="AB120">
            <v>242</v>
          </cell>
          <cell r="AC120">
            <v>242</v>
          </cell>
          <cell r="AD120">
            <v>242</v>
          </cell>
          <cell r="AE120">
            <v>0</v>
          </cell>
          <cell r="AF120">
            <v>16</v>
          </cell>
          <cell r="AG120">
            <v>0</v>
          </cell>
          <cell r="AH120">
            <v>0</v>
          </cell>
          <cell r="AI120">
            <v>8900</v>
          </cell>
          <cell r="AJ120">
            <v>2198300</v>
          </cell>
          <cell r="AK120">
            <v>2011400</v>
          </cell>
          <cell r="AL120">
            <v>614100</v>
          </cell>
          <cell r="AM120">
            <v>614100</v>
          </cell>
          <cell r="AN120">
            <v>783200</v>
          </cell>
          <cell r="AO120">
            <v>0</v>
          </cell>
          <cell r="AP120">
            <v>142400</v>
          </cell>
          <cell r="AQ120">
            <v>0</v>
          </cell>
          <cell r="AR120">
            <v>0</v>
          </cell>
          <cell r="AS120">
            <v>44500</v>
          </cell>
          <cell r="AT120"/>
          <cell r="AU120">
            <v>783200</v>
          </cell>
          <cell r="AV120">
            <v>783200</v>
          </cell>
          <cell r="AW120"/>
          <cell r="AX120">
            <v>142400</v>
          </cell>
          <cell r="AY120">
            <v>0</v>
          </cell>
          <cell r="AZ120">
            <v>0</v>
          </cell>
          <cell r="BA120">
            <v>44500</v>
          </cell>
          <cell r="BB120">
            <v>2198300</v>
          </cell>
        </row>
        <row r="121">
          <cell r="B121" t="str">
            <v>022272</v>
          </cell>
          <cell r="C121" t="str">
            <v>Valabei Primary</v>
          </cell>
          <cell r="D121" t="str">
            <v>FRE</v>
          </cell>
          <cell r="E121" t="str">
            <v>FELP</v>
          </cell>
          <cell r="F121" t="str">
            <v>Federation de l'enseignement libre protestant (FELP)</v>
          </cell>
          <cell r="G121" t="str">
            <v>G</v>
          </cell>
          <cell r="H121" t="str">
            <v>Church (Government Assisted)</v>
          </cell>
          <cell r="I121" t="str">
            <v>Santo</v>
          </cell>
          <cell r="J121" t="str">
            <v>Sanma</v>
          </cell>
          <cell r="K121" t="str">
            <v>0087032001</v>
          </cell>
          <cell r="L121" t="str">
            <v>VALEPY PRIMARY SCHOOL</v>
          </cell>
          <cell r="M121" t="str">
            <v>PS</v>
          </cell>
          <cell r="N121" t="str">
            <v>No</v>
          </cell>
          <cell r="O121" t="str">
            <v xml:space="preserve">1 2 3 4 5 6 </v>
          </cell>
          <cell r="P121">
            <v>64</v>
          </cell>
          <cell r="Q121">
            <v>64</v>
          </cell>
          <cell r="R121">
            <v>64</v>
          </cell>
          <cell r="S121">
            <v>64</v>
          </cell>
          <cell r="T121">
            <v>64</v>
          </cell>
          <cell r="U121">
            <v>5</v>
          </cell>
          <cell r="V121">
            <v>6</v>
          </cell>
          <cell r="W121">
            <v>5</v>
          </cell>
          <cell r="X121">
            <v>5</v>
          </cell>
          <cell r="Y121">
            <v>5</v>
          </cell>
          <cell r="Z121">
            <v>59</v>
          </cell>
          <cell r="AA121">
            <v>58</v>
          </cell>
          <cell r="AB121">
            <v>59</v>
          </cell>
          <cell r="AC121">
            <v>59</v>
          </cell>
          <cell r="AD121">
            <v>59</v>
          </cell>
          <cell r="AE121">
            <v>-1</v>
          </cell>
          <cell r="AF121">
            <v>0</v>
          </cell>
          <cell r="AG121">
            <v>0</v>
          </cell>
          <cell r="AH121">
            <v>0</v>
          </cell>
          <cell r="AI121">
            <v>8900</v>
          </cell>
          <cell r="AJ121">
            <v>569600</v>
          </cell>
          <cell r="AK121">
            <v>525100</v>
          </cell>
          <cell r="AL121">
            <v>192240</v>
          </cell>
          <cell r="AM121">
            <v>192240</v>
          </cell>
          <cell r="AN121">
            <v>140620</v>
          </cell>
          <cell r="AO121">
            <v>-8900</v>
          </cell>
          <cell r="AP121">
            <v>0</v>
          </cell>
          <cell r="AQ121">
            <v>0</v>
          </cell>
          <cell r="AR121">
            <v>0</v>
          </cell>
          <cell r="AS121">
            <v>44500</v>
          </cell>
          <cell r="AT121"/>
          <cell r="AU121">
            <v>140620</v>
          </cell>
          <cell r="AV121">
            <v>140620</v>
          </cell>
          <cell r="AW121"/>
          <cell r="AX121">
            <v>0</v>
          </cell>
          <cell r="AY121">
            <v>0</v>
          </cell>
          <cell r="AZ121">
            <v>0</v>
          </cell>
          <cell r="BA121">
            <v>44500</v>
          </cell>
          <cell r="BB121">
            <v>569600</v>
          </cell>
        </row>
        <row r="122">
          <cell r="B122" t="str">
            <v>022273</v>
          </cell>
          <cell r="C122" t="str">
            <v>Venie Mataipevu Primary</v>
          </cell>
          <cell r="D122" t="str">
            <v>ENG</v>
          </cell>
          <cell r="E122" t="str">
            <v>FELP</v>
          </cell>
          <cell r="F122" t="str">
            <v>Federation de l'enseignement libre protestant (FELP)</v>
          </cell>
          <cell r="G122" t="str">
            <v>G</v>
          </cell>
          <cell r="H122" t="str">
            <v>Church (Government Assisted)</v>
          </cell>
          <cell r="I122" t="str">
            <v>Santo</v>
          </cell>
          <cell r="J122" t="str">
            <v>Sanma</v>
          </cell>
          <cell r="K122" t="str">
            <v>0084669001</v>
          </cell>
          <cell r="L122" t="str">
            <v>VENIE MATAIPEVU PRIMARY SCHOOL</v>
          </cell>
          <cell r="M122" t="str">
            <v>PS</v>
          </cell>
          <cell r="N122" t="str">
            <v>Yes</v>
          </cell>
          <cell r="O122" t="str">
            <v xml:space="preserve">1 2 3 4 5 6 </v>
          </cell>
          <cell r="P122">
            <v>76</v>
          </cell>
          <cell r="Q122">
            <v>76</v>
          </cell>
          <cell r="R122">
            <v>76</v>
          </cell>
          <cell r="S122">
            <v>76</v>
          </cell>
          <cell r="T122">
            <v>76</v>
          </cell>
          <cell r="U122">
            <v>6</v>
          </cell>
          <cell r="V122">
            <v>8</v>
          </cell>
          <cell r="W122">
            <v>6</v>
          </cell>
          <cell r="X122">
            <v>6</v>
          </cell>
          <cell r="Y122">
            <v>6</v>
          </cell>
          <cell r="Z122">
            <v>70</v>
          </cell>
          <cell r="AA122">
            <v>68</v>
          </cell>
          <cell r="AB122">
            <v>70</v>
          </cell>
          <cell r="AC122">
            <v>70</v>
          </cell>
          <cell r="AD122">
            <v>70</v>
          </cell>
          <cell r="AE122">
            <v>-2</v>
          </cell>
          <cell r="AF122">
            <v>0</v>
          </cell>
          <cell r="AG122">
            <v>0</v>
          </cell>
          <cell r="AH122">
            <v>0</v>
          </cell>
          <cell r="AI122">
            <v>8900</v>
          </cell>
          <cell r="AJ122">
            <v>676400</v>
          </cell>
          <cell r="AK122">
            <v>623000</v>
          </cell>
          <cell r="AL122">
            <v>162870</v>
          </cell>
          <cell r="AM122">
            <v>162870</v>
          </cell>
          <cell r="AN122">
            <v>297260</v>
          </cell>
          <cell r="AO122">
            <v>-17800</v>
          </cell>
          <cell r="AP122">
            <v>0</v>
          </cell>
          <cell r="AQ122">
            <v>0</v>
          </cell>
          <cell r="AR122">
            <v>0</v>
          </cell>
          <cell r="AS122">
            <v>53400</v>
          </cell>
          <cell r="AT122"/>
          <cell r="AU122">
            <v>297260</v>
          </cell>
          <cell r="AV122">
            <v>297260</v>
          </cell>
          <cell r="AW122"/>
          <cell r="AX122">
            <v>0</v>
          </cell>
          <cell r="AY122">
            <v>0</v>
          </cell>
          <cell r="AZ122">
            <v>0</v>
          </cell>
          <cell r="BA122">
            <v>53400</v>
          </cell>
          <cell r="BB122">
            <v>676400</v>
          </cell>
        </row>
        <row r="123">
          <cell r="B123" t="str">
            <v>022274</v>
          </cell>
          <cell r="C123" t="str">
            <v>Vovlei Primary</v>
          </cell>
          <cell r="D123" t="str">
            <v>ENG</v>
          </cell>
          <cell r="E123" t="str">
            <v>PEB_SANMA</v>
          </cell>
          <cell r="F123" t="str">
            <v>Sanma PEB</v>
          </cell>
          <cell r="G123" t="str">
            <v>V</v>
          </cell>
          <cell r="H123" t="str">
            <v>Government of Vanuatu</v>
          </cell>
          <cell r="I123" t="str">
            <v>Santo</v>
          </cell>
          <cell r="J123" t="str">
            <v>Sanma</v>
          </cell>
          <cell r="K123" t="str">
            <v>0084637001</v>
          </cell>
          <cell r="L123" t="str">
            <v>VOVLEI PRIMARY SCHOOL</v>
          </cell>
          <cell r="M123" t="str">
            <v>PS</v>
          </cell>
          <cell r="N123" t="str">
            <v>No</v>
          </cell>
          <cell r="O123" t="str">
            <v xml:space="preserve">1 2 3 4 5 6 </v>
          </cell>
          <cell r="P123">
            <v>128</v>
          </cell>
          <cell r="Q123">
            <v>128</v>
          </cell>
          <cell r="R123">
            <v>128</v>
          </cell>
          <cell r="S123">
            <v>128</v>
          </cell>
          <cell r="T123">
            <v>128</v>
          </cell>
          <cell r="U123">
            <v>2</v>
          </cell>
          <cell r="V123">
            <v>7</v>
          </cell>
          <cell r="W123">
            <v>2</v>
          </cell>
          <cell r="X123">
            <v>2</v>
          </cell>
          <cell r="Y123">
            <v>2</v>
          </cell>
          <cell r="Z123">
            <v>126</v>
          </cell>
          <cell r="AA123">
            <v>121</v>
          </cell>
          <cell r="AB123">
            <v>126</v>
          </cell>
          <cell r="AC123">
            <v>126</v>
          </cell>
          <cell r="AD123">
            <v>126</v>
          </cell>
          <cell r="AE123">
            <v>-5</v>
          </cell>
          <cell r="AF123">
            <v>0</v>
          </cell>
          <cell r="AG123">
            <v>0</v>
          </cell>
          <cell r="AH123">
            <v>0</v>
          </cell>
          <cell r="AI123">
            <v>8900</v>
          </cell>
          <cell r="AJ123">
            <v>1139200</v>
          </cell>
          <cell r="AK123">
            <v>1121400</v>
          </cell>
          <cell r="AL123">
            <v>339090</v>
          </cell>
          <cell r="AM123">
            <v>339090</v>
          </cell>
          <cell r="AN123">
            <v>443220</v>
          </cell>
          <cell r="AO123">
            <v>-44500</v>
          </cell>
          <cell r="AP123">
            <v>0</v>
          </cell>
          <cell r="AQ123">
            <v>0</v>
          </cell>
          <cell r="AR123">
            <v>0</v>
          </cell>
          <cell r="AS123">
            <v>17800</v>
          </cell>
          <cell r="AT123"/>
          <cell r="AU123">
            <v>443220</v>
          </cell>
          <cell r="AV123">
            <v>443220</v>
          </cell>
          <cell r="AW123"/>
          <cell r="AX123">
            <v>0</v>
          </cell>
          <cell r="AY123">
            <v>0</v>
          </cell>
          <cell r="AZ123">
            <v>0</v>
          </cell>
          <cell r="BA123">
            <v>17800</v>
          </cell>
          <cell r="BB123">
            <v>1139200</v>
          </cell>
        </row>
        <row r="124">
          <cell r="B124" t="str">
            <v>022275</v>
          </cell>
          <cell r="C124" t="str">
            <v>Vunabulu Primary</v>
          </cell>
          <cell r="D124" t="str">
            <v>ENG</v>
          </cell>
          <cell r="E124" t="str">
            <v>PEB_SANMA</v>
          </cell>
          <cell r="F124" t="str">
            <v>Sanma PEB</v>
          </cell>
          <cell r="G124" t="str">
            <v>V</v>
          </cell>
          <cell r="H124" t="str">
            <v>Government of Vanuatu</v>
          </cell>
          <cell r="I124" t="str">
            <v>Santo</v>
          </cell>
          <cell r="J124" t="str">
            <v>Sanma</v>
          </cell>
          <cell r="K124" t="str">
            <v>0084638001</v>
          </cell>
          <cell r="L124" t="str">
            <v>VUNABULU PRIMARY SCHOOL</v>
          </cell>
          <cell r="M124" t="str">
            <v>PS</v>
          </cell>
          <cell r="N124" t="str">
            <v>No</v>
          </cell>
          <cell r="O124" t="str">
            <v xml:space="preserve">1 2 3 4 5 6 </v>
          </cell>
          <cell r="P124">
            <v>108</v>
          </cell>
          <cell r="Q124">
            <v>108</v>
          </cell>
          <cell r="R124">
            <v>108</v>
          </cell>
          <cell r="S124">
            <v>108</v>
          </cell>
          <cell r="T124">
            <v>108</v>
          </cell>
          <cell r="U124">
            <v>0</v>
          </cell>
          <cell r="V124">
            <v>3</v>
          </cell>
          <cell r="W124">
            <v>0</v>
          </cell>
          <cell r="X124">
            <v>0</v>
          </cell>
          <cell r="Y124">
            <v>0</v>
          </cell>
          <cell r="Z124">
            <v>108</v>
          </cell>
          <cell r="AA124">
            <v>105</v>
          </cell>
          <cell r="AB124">
            <v>108</v>
          </cell>
          <cell r="AC124">
            <v>108</v>
          </cell>
          <cell r="AD124">
            <v>108</v>
          </cell>
          <cell r="AE124">
            <v>-3</v>
          </cell>
          <cell r="AF124">
            <v>0</v>
          </cell>
          <cell r="AG124">
            <v>0</v>
          </cell>
          <cell r="AH124">
            <v>0</v>
          </cell>
          <cell r="AI124">
            <v>8900</v>
          </cell>
          <cell r="AJ124">
            <v>961200</v>
          </cell>
          <cell r="AK124">
            <v>961200</v>
          </cell>
          <cell r="AL124">
            <v>245640</v>
          </cell>
          <cell r="AM124">
            <v>245640</v>
          </cell>
          <cell r="AN124">
            <v>469920</v>
          </cell>
          <cell r="AO124">
            <v>-26700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/>
          <cell r="AU124">
            <v>469920</v>
          </cell>
          <cell r="AV124">
            <v>469920</v>
          </cell>
          <cell r="AW124"/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961200</v>
          </cell>
        </row>
        <row r="125">
          <cell r="B125" t="str">
            <v>022276</v>
          </cell>
          <cell r="C125" t="str">
            <v>Vunakariakara Primary</v>
          </cell>
          <cell r="D125" t="str">
            <v>FRE</v>
          </cell>
          <cell r="E125" t="str">
            <v>FELP</v>
          </cell>
          <cell r="F125" t="str">
            <v>Federation de l'enseignement libre protestant (FELP)</v>
          </cell>
          <cell r="G125" t="str">
            <v>G</v>
          </cell>
          <cell r="H125" t="str">
            <v>Church (Government Assisted)</v>
          </cell>
          <cell r="I125" t="str">
            <v>Santo</v>
          </cell>
          <cell r="J125" t="str">
            <v>Sanma</v>
          </cell>
          <cell r="K125" t="str">
            <v>0098405001</v>
          </cell>
          <cell r="L125" t="str">
            <v>VUNAKARIAKARA PRIMARY SCHOOL</v>
          </cell>
          <cell r="M125" t="str">
            <v>PS</v>
          </cell>
          <cell r="N125" t="str">
            <v>No</v>
          </cell>
          <cell r="O125" t="str">
            <v xml:space="preserve">1 2 3 4 5 6 7 8 </v>
          </cell>
          <cell r="P125">
            <v>39</v>
          </cell>
          <cell r="Q125">
            <v>39</v>
          </cell>
          <cell r="R125">
            <v>39</v>
          </cell>
          <cell r="S125">
            <v>39</v>
          </cell>
          <cell r="T125">
            <v>39</v>
          </cell>
          <cell r="U125">
            <v>23</v>
          </cell>
          <cell r="V125">
            <v>24</v>
          </cell>
          <cell r="W125">
            <v>23</v>
          </cell>
          <cell r="X125">
            <v>23</v>
          </cell>
          <cell r="Y125">
            <v>23</v>
          </cell>
          <cell r="Z125">
            <v>16</v>
          </cell>
          <cell r="AA125">
            <v>15</v>
          </cell>
          <cell r="AB125">
            <v>16</v>
          </cell>
          <cell r="AC125">
            <v>16</v>
          </cell>
          <cell r="AD125">
            <v>16</v>
          </cell>
          <cell r="AE125">
            <v>-1</v>
          </cell>
          <cell r="AF125">
            <v>0</v>
          </cell>
          <cell r="AG125">
            <v>0</v>
          </cell>
          <cell r="AH125">
            <v>0</v>
          </cell>
          <cell r="AI125">
            <v>8900</v>
          </cell>
          <cell r="AJ125">
            <v>347100</v>
          </cell>
          <cell r="AK125">
            <v>142400</v>
          </cell>
          <cell r="AL125">
            <v>90780</v>
          </cell>
          <cell r="AM125">
            <v>90780</v>
          </cell>
          <cell r="AN125">
            <v>-39160</v>
          </cell>
          <cell r="AO125">
            <v>-8900</v>
          </cell>
          <cell r="AP125">
            <v>0</v>
          </cell>
          <cell r="AQ125">
            <v>0</v>
          </cell>
          <cell r="AR125">
            <v>0</v>
          </cell>
          <cell r="AS125">
            <v>165540</v>
          </cell>
          <cell r="AT125"/>
          <cell r="AU125">
            <v>-39160</v>
          </cell>
          <cell r="AV125">
            <v>0</v>
          </cell>
          <cell r="AW125"/>
          <cell r="AX125">
            <v>0</v>
          </cell>
          <cell r="AY125">
            <v>0</v>
          </cell>
          <cell r="AZ125">
            <v>0</v>
          </cell>
          <cell r="BA125">
            <v>165540</v>
          </cell>
          <cell r="BB125">
            <v>347100</v>
          </cell>
        </row>
        <row r="126">
          <cell r="B126" t="str">
            <v>0222578</v>
          </cell>
          <cell r="C126" t="str">
            <v>Vunarei Primary</v>
          </cell>
          <cell r="D126" t="str">
            <v>ENG</v>
          </cell>
          <cell r="E126" t="str">
            <v>PEB_SANMA</v>
          </cell>
          <cell r="F126" t="str">
            <v>Sanma PEB</v>
          </cell>
          <cell r="G126" t="str">
            <v>V</v>
          </cell>
          <cell r="H126" t="str">
            <v>Government of Vanuatu</v>
          </cell>
          <cell r="I126" t="str">
            <v>Santo</v>
          </cell>
          <cell r="J126" t="str">
            <v>Sanma</v>
          </cell>
          <cell r="K126"/>
          <cell r="L126"/>
          <cell r="M126" t="str">
            <v>PS</v>
          </cell>
          <cell r="N126" t="str">
            <v>No</v>
          </cell>
          <cell r="O126" t="str">
            <v xml:space="preserve">1 2 3 4 5 6 </v>
          </cell>
          <cell r="P126">
            <v>21</v>
          </cell>
          <cell r="Q126">
            <v>20</v>
          </cell>
          <cell r="R126">
            <v>20</v>
          </cell>
          <cell r="S126">
            <v>20</v>
          </cell>
          <cell r="T126">
            <v>20</v>
          </cell>
          <cell r="U126">
            <v>13</v>
          </cell>
          <cell r="V126">
            <v>15</v>
          </cell>
          <cell r="W126">
            <v>13</v>
          </cell>
          <cell r="X126">
            <v>13</v>
          </cell>
          <cell r="Y126">
            <v>13</v>
          </cell>
          <cell r="Z126">
            <v>8</v>
          </cell>
          <cell r="AA126">
            <v>5</v>
          </cell>
          <cell r="AB126">
            <v>7</v>
          </cell>
          <cell r="AC126">
            <v>7</v>
          </cell>
          <cell r="AD126">
            <v>7</v>
          </cell>
          <cell r="AE126">
            <v>-3</v>
          </cell>
          <cell r="AF126">
            <v>-1</v>
          </cell>
          <cell r="AG126">
            <v>0</v>
          </cell>
          <cell r="AH126">
            <v>0</v>
          </cell>
          <cell r="AI126">
            <v>8900</v>
          </cell>
          <cell r="AJ126">
            <v>178000</v>
          </cell>
          <cell r="AK126">
            <v>71200</v>
          </cell>
          <cell r="AL126"/>
          <cell r="AM126"/>
          <cell r="AN126">
            <v>71200</v>
          </cell>
          <cell r="AO126">
            <v>-26700</v>
          </cell>
          <cell r="AP126">
            <v>-8900</v>
          </cell>
          <cell r="AQ126">
            <v>0</v>
          </cell>
          <cell r="AR126">
            <v>0</v>
          </cell>
          <cell r="AS126">
            <v>106800</v>
          </cell>
          <cell r="AT126"/>
          <cell r="AU126">
            <v>71200</v>
          </cell>
          <cell r="AV126">
            <v>71200</v>
          </cell>
          <cell r="AW126"/>
          <cell r="AX126">
            <v>0</v>
          </cell>
          <cell r="AY126">
            <v>0</v>
          </cell>
          <cell r="AZ126">
            <v>0</v>
          </cell>
          <cell r="BA126">
            <v>106800</v>
          </cell>
          <cell r="BB126">
            <v>178000</v>
          </cell>
        </row>
        <row r="127">
          <cell r="B127" t="str">
            <v>022283</v>
          </cell>
          <cell r="C127" t="str">
            <v>Vusfongo Primary</v>
          </cell>
          <cell r="D127" t="str">
            <v>ENG</v>
          </cell>
          <cell r="E127" t="str">
            <v>ACOM</v>
          </cell>
          <cell r="F127" t="str">
            <v>Anglican Church of Melanesia</v>
          </cell>
          <cell r="G127" t="str">
            <v>G</v>
          </cell>
          <cell r="H127" t="str">
            <v>Church (Government Assisted)</v>
          </cell>
          <cell r="I127" t="str">
            <v>Santo</v>
          </cell>
          <cell r="J127" t="str">
            <v>Sanma</v>
          </cell>
          <cell r="K127" t="str">
            <v>0098407001</v>
          </cell>
          <cell r="L127" t="str">
            <v>VUSVONGO COMMUNITY PRIMARY SCHOOL</v>
          </cell>
          <cell r="M127" t="str">
            <v>PS</v>
          </cell>
          <cell r="N127" t="str">
            <v>No</v>
          </cell>
          <cell r="O127" t="str">
            <v xml:space="preserve">1 2 3 4 5 6 </v>
          </cell>
          <cell r="P127">
            <v>39</v>
          </cell>
          <cell r="Q127">
            <v>39</v>
          </cell>
          <cell r="R127">
            <v>39</v>
          </cell>
          <cell r="S127">
            <v>39</v>
          </cell>
          <cell r="T127">
            <v>39</v>
          </cell>
          <cell r="U127">
            <v>18</v>
          </cell>
          <cell r="V127">
            <v>19</v>
          </cell>
          <cell r="W127">
            <v>17</v>
          </cell>
          <cell r="X127">
            <v>17</v>
          </cell>
          <cell r="Y127">
            <v>17</v>
          </cell>
          <cell r="Z127">
            <v>21</v>
          </cell>
          <cell r="AA127">
            <v>20</v>
          </cell>
          <cell r="AB127">
            <v>22</v>
          </cell>
          <cell r="AC127">
            <v>22</v>
          </cell>
          <cell r="AD127">
            <v>22</v>
          </cell>
          <cell r="AE127">
            <v>-1</v>
          </cell>
          <cell r="AF127">
            <v>1</v>
          </cell>
          <cell r="AG127">
            <v>0</v>
          </cell>
          <cell r="AH127">
            <v>0</v>
          </cell>
          <cell r="AI127">
            <v>8900</v>
          </cell>
          <cell r="AJ127">
            <v>347100</v>
          </cell>
          <cell r="AK127">
            <v>186900</v>
          </cell>
          <cell r="AL127">
            <v>133500</v>
          </cell>
          <cell r="AM127">
            <v>133500</v>
          </cell>
          <cell r="AN127">
            <v>-80100</v>
          </cell>
          <cell r="AO127">
            <v>-8900</v>
          </cell>
          <cell r="AP127">
            <v>8900</v>
          </cell>
          <cell r="AQ127">
            <v>0</v>
          </cell>
          <cell r="AR127">
            <v>0</v>
          </cell>
          <cell r="AS127">
            <v>71200</v>
          </cell>
          <cell r="AT127"/>
          <cell r="AU127">
            <v>-80100</v>
          </cell>
          <cell r="AV127">
            <v>0</v>
          </cell>
          <cell r="AW127"/>
          <cell r="AX127">
            <v>8900</v>
          </cell>
          <cell r="AY127">
            <v>0</v>
          </cell>
          <cell r="AZ127">
            <v>0</v>
          </cell>
          <cell r="BA127">
            <v>71200</v>
          </cell>
          <cell r="BB127">
            <v>347100</v>
          </cell>
        </row>
        <row r="128">
          <cell r="B128" t="str">
            <v>032604</v>
          </cell>
          <cell r="C128" t="str">
            <v>Ambaebulu English Primary</v>
          </cell>
          <cell r="D128" t="str">
            <v>ENG</v>
          </cell>
          <cell r="E128" t="str">
            <v>PEB_PENAMA</v>
          </cell>
          <cell r="F128" t="str">
            <v>Penama PEB</v>
          </cell>
          <cell r="G128" t="str">
            <v>V</v>
          </cell>
          <cell r="H128" t="str">
            <v>Government of Vanuatu</v>
          </cell>
          <cell r="I128" t="str">
            <v>Ambae</v>
          </cell>
          <cell r="J128" t="str">
            <v>Penama</v>
          </cell>
          <cell r="K128" t="str">
            <v>0084844001</v>
          </cell>
          <cell r="L128" t="str">
            <v>AMBAEBULU PRIMARY SCHOOL</v>
          </cell>
          <cell r="M128" t="str">
            <v>PS</v>
          </cell>
          <cell r="N128" t="str">
            <v>Yes</v>
          </cell>
          <cell r="O128" t="str">
            <v xml:space="preserve">1 2 3 4 5 6 </v>
          </cell>
          <cell r="P128">
            <v>143</v>
          </cell>
          <cell r="Q128">
            <v>143</v>
          </cell>
          <cell r="R128">
            <v>143</v>
          </cell>
          <cell r="S128">
            <v>143</v>
          </cell>
          <cell r="T128">
            <v>151</v>
          </cell>
          <cell r="U128">
            <v>12</v>
          </cell>
          <cell r="V128">
            <v>14</v>
          </cell>
          <cell r="W128">
            <v>12</v>
          </cell>
          <cell r="X128">
            <v>12</v>
          </cell>
          <cell r="Y128">
            <v>8</v>
          </cell>
          <cell r="Z128">
            <v>131</v>
          </cell>
          <cell r="AA128">
            <v>129</v>
          </cell>
          <cell r="AB128">
            <v>131</v>
          </cell>
          <cell r="AC128">
            <v>131</v>
          </cell>
          <cell r="AD128">
            <v>143</v>
          </cell>
          <cell r="AE128">
            <v>-2</v>
          </cell>
          <cell r="AF128">
            <v>0</v>
          </cell>
          <cell r="AG128">
            <v>0</v>
          </cell>
          <cell r="AH128">
            <v>12</v>
          </cell>
          <cell r="AI128">
            <v>8900</v>
          </cell>
          <cell r="AJ128">
            <v>1343900</v>
          </cell>
          <cell r="AK128">
            <v>1165900</v>
          </cell>
          <cell r="AL128">
            <v>397830</v>
          </cell>
          <cell r="AM128">
            <v>397830</v>
          </cell>
          <cell r="AN128">
            <v>370240</v>
          </cell>
          <cell r="AO128">
            <v>-17800</v>
          </cell>
          <cell r="AP128">
            <v>0</v>
          </cell>
          <cell r="AQ128">
            <v>0</v>
          </cell>
          <cell r="AR128">
            <v>106800</v>
          </cell>
          <cell r="AS128">
            <v>71200</v>
          </cell>
          <cell r="AT128"/>
          <cell r="AU128">
            <v>370240</v>
          </cell>
          <cell r="AV128">
            <v>370240</v>
          </cell>
          <cell r="AW128"/>
          <cell r="AX128">
            <v>0</v>
          </cell>
          <cell r="AY128">
            <v>0</v>
          </cell>
          <cell r="AZ128">
            <v>106800</v>
          </cell>
          <cell r="BA128">
            <v>71200</v>
          </cell>
          <cell r="BB128">
            <v>1343900</v>
          </cell>
        </row>
        <row r="129">
          <cell r="B129" t="str">
            <v>032605</v>
          </cell>
          <cell r="C129" t="str">
            <v>Ambaebulu French Primary</v>
          </cell>
          <cell r="D129" t="str">
            <v>FRE</v>
          </cell>
          <cell r="E129" t="str">
            <v>PEB_PENAMA</v>
          </cell>
          <cell r="F129" t="str">
            <v>Penama PEB</v>
          </cell>
          <cell r="G129" t="str">
            <v>V</v>
          </cell>
          <cell r="H129" t="str">
            <v>Government of Vanuatu</v>
          </cell>
          <cell r="I129" t="str">
            <v>Ambae</v>
          </cell>
          <cell r="J129" t="str">
            <v>Penama</v>
          </cell>
          <cell r="K129" t="str">
            <v>0084844001</v>
          </cell>
          <cell r="L129" t="str">
            <v>AMBAEBULU PRIMARY SCHOOL</v>
          </cell>
          <cell r="M129" t="str">
            <v>PS</v>
          </cell>
          <cell r="N129" t="str">
            <v>Yes</v>
          </cell>
          <cell r="O129" t="str">
            <v xml:space="preserve">1 2 3 4 5 6 </v>
          </cell>
          <cell r="P129">
            <v>39</v>
          </cell>
          <cell r="Q129">
            <v>39</v>
          </cell>
          <cell r="R129">
            <v>39</v>
          </cell>
          <cell r="S129">
            <v>39</v>
          </cell>
          <cell r="T129">
            <v>39</v>
          </cell>
          <cell r="U129">
            <v>7</v>
          </cell>
          <cell r="V129">
            <v>7</v>
          </cell>
          <cell r="W129">
            <v>7</v>
          </cell>
          <cell r="X129">
            <v>7</v>
          </cell>
          <cell r="Y129">
            <v>7</v>
          </cell>
          <cell r="Z129">
            <v>32</v>
          </cell>
          <cell r="AA129">
            <v>32</v>
          </cell>
          <cell r="AB129">
            <v>32</v>
          </cell>
          <cell r="AC129">
            <v>32</v>
          </cell>
          <cell r="AD129">
            <v>32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8900</v>
          </cell>
          <cell r="AJ129">
            <v>347100</v>
          </cell>
          <cell r="AK129">
            <v>284800</v>
          </cell>
          <cell r="AL129">
            <v>122820</v>
          </cell>
          <cell r="AM129">
            <v>122820</v>
          </cell>
          <cell r="AN129">
            <v>39160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62300</v>
          </cell>
          <cell r="AT129"/>
          <cell r="AU129">
            <v>39160</v>
          </cell>
          <cell r="AV129">
            <v>39160</v>
          </cell>
          <cell r="AW129"/>
          <cell r="AX129">
            <v>0</v>
          </cell>
          <cell r="AY129">
            <v>0</v>
          </cell>
          <cell r="AZ129">
            <v>0</v>
          </cell>
          <cell r="BA129">
            <v>62300</v>
          </cell>
          <cell r="BB129">
            <v>347100</v>
          </cell>
        </row>
        <row r="130">
          <cell r="B130" t="str">
            <v>032607</v>
          </cell>
          <cell r="C130" t="str">
            <v>Autabulu Primary</v>
          </cell>
          <cell r="D130" t="str">
            <v>ENG</v>
          </cell>
          <cell r="E130" t="str">
            <v>PEB_PENAMA</v>
          </cell>
          <cell r="F130" t="str">
            <v>Penama PEB</v>
          </cell>
          <cell r="G130" t="str">
            <v>V</v>
          </cell>
          <cell r="H130" t="str">
            <v>Government of Vanuatu</v>
          </cell>
          <cell r="I130" t="str">
            <v>Ambae</v>
          </cell>
          <cell r="J130" t="str">
            <v>Penama</v>
          </cell>
          <cell r="K130" t="str">
            <v>0086416001</v>
          </cell>
          <cell r="L130" t="str">
            <v>AUTABULU PRIMARY SCHOOL</v>
          </cell>
          <cell r="M130" t="str">
            <v>PS</v>
          </cell>
          <cell r="N130" t="str">
            <v>No</v>
          </cell>
          <cell r="O130" t="str">
            <v xml:space="preserve">1 2 3 4 5 6 </v>
          </cell>
          <cell r="P130">
            <v>51</v>
          </cell>
          <cell r="Q130">
            <v>51</v>
          </cell>
          <cell r="R130">
            <v>51</v>
          </cell>
          <cell r="S130">
            <v>51</v>
          </cell>
          <cell r="T130">
            <v>51</v>
          </cell>
          <cell r="U130">
            <v>5</v>
          </cell>
          <cell r="V130">
            <v>7</v>
          </cell>
          <cell r="W130">
            <v>5</v>
          </cell>
          <cell r="X130">
            <v>5</v>
          </cell>
          <cell r="Y130">
            <v>5</v>
          </cell>
          <cell r="Z130">
            <v>46</v>
          </cell>
          <cell r="AA130">
            <v>44</v>
          </cell>
          <cell r="AB130">
            <v>46</v>
          </cell>
          <cell r="AC130">
            <v>46</v>
          </cell>
          <cell r="AD130">
            <v>46</v>
          </cell>
          <cell r="AE130">
            <v>-2</v>
          </cell>
          <cell r="AF130">
            <v>0</v>
          </cell>
          <cell r="AG130">
            <v>0</v>
          </cell>
          <cell r="AH130">
            <v>0</v>
          </cell>
          <cell r="AI130">
            <v>8900</v>
          </cell>
          <cell r="AJ130">
            <v>453900</v>
          </cell>
          <cell r="AK130">
            <v>409400</v>
          </cell>
          <cell r="AL130">
            <v>162870</v>
          </cell>
          <cell r="AM130">
            <v>162870</v>
          </cell>
          <cell r="AN130">
            <v>83660</v>
          </cell>
          <cell r="AO130">
            <v>-17800</v>
          </cell>
          <cell r="AP130">
            <v>0</v>
          </cell>
          <cell r="AQ130">
            <v>0</v>
          </cell>
          <cell r="AR130">
            <v>0</v>
          </cell>
          <cell r="AS130">
            <v>44500</v>
          </cell>
          <cell r="AT130"/>
          <cell r="AU130">
            <v>83660</v>
          </cell>
          <cell r="AV130">
            <v>83660</v>
          </cell>
          <cell r="AW130"/>
          <cell r="AX130">
            <v>0</v>
          </cell>
          <cell r="AY130">
            <v>0</v>
          </cell>
          <cell r="AZ130">
            <v>0</v>
          </cell>
          <cell r="BA130">
            <v>44500</v>
          </cell>
          <cell r="BB130">
            <v>453900</v>
          </cell>
        </row>
        <row r="131">
          <cell r="B131" t="str">
            <v>032610</v>
          </cell>
          <cell r="C131" t="str">
            <v>Bangabulu Primary</v>
          </cell>
          <cell r="D131" t="str">
            <v>ENG</v>
          </cell>
          <cell r="E131" t="str">
            <v>PEB_PENAMA</v>
          </cell>
          <cell r="F131" t="str">
            <v>Penama PEB</v>
          </cell>
          <cell r="G131" t="str">
            <v>V</v>
          </cell>
          <cell r="H131" t="str">
            <v>Government of Vanuatu</v>
          </cell>
          <cell r="I131" t="str">
            <v>Ambae</v>
          </cell>
          <cell r="J131" t="str">
            <v>Penama</v>
          </cell>
          <cell r="K131" t="str">
            <v>0084846001</v>
          </cell>
          <cell r="L131" t="str">
            <v>BANGABULU PRIMARY SCHOOL</v>
          </cell>
          <cell r="M131" t="str">
            <v>PS</v>
          </cell>
          <cell r="N131" t="str">
            <v>No</v>
          </cell>
          <cell r="O131" t="str">
            <v xml:space="preserve">1 2 3 4 5 6 </v>
          </cell>
          <cell r="P131">
            <v>116</v>
          </cell>
          <cell r="Q131">
            <v>116</v>
          </cell>
          <cell r="R131">
            <v>116</v>
          </cell>
          <cell r="S131">
            <v>116</v>
          </cell>
          <cell r="T131">
            <v>116</v>
          </cell>
          <cell r="U131">
            <v>3</v>
          </cell>
          <cell r="V131">
            <v>3</v>
          </cell>
          <cell r="W131">
            <v>3</v>
          </cell>
          <cell r="X131">
            <v>3</v>
          </cell>
          <cell r="Y131">
            <v>3</v>
          </cell>
          <cell r="Z131">
            <v>113</v>
          </cell>
          <cell r="AA131">
            <v>113</v>
          </cell>
          <cell r="AB131">
            <v>113</v>
          </cell>
          <cell r="AC131">
            <v>113</v>
          </cell>
          <cell r="AD131">
            <v>113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8900</v>
          </cell>
          <cell r="AJ131">
            <v>1032400</v>
          </cell>
          <cell r="AK131">
            <v>1005700</v>
          </cell>
          <cell r="AL131">
            <v>304380</v>
          </cell>
          <cell r="AM131">
            <v>304380</v>
          </cell>
          <cell r="AN131">
            <v>396940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26700</v>
          </cell>
          <cell r="AT131"/>
          <cell r="AU131">
            <v>396940</v>
          </cell>
          <cell r="AV131">
            <v>396940</v>
          </cell>
          <cell r="AW131"/>
          <cell r="AX131">
            <v>0</v>
          </cell>
          <cell r="AY131">
            <v>0</v>
          </cell>
          <cell r="AZ131">
            <v>0</v>
          </cell>
          <cell r="BA131">
            <v>26700</v>
          </cell>
          <cell r="BB131">
            <v>1032400</v>
          </cell>
        </row>
        <row r="132">
          <cell r="B132" t="str">
            <v>032617</v>
          </cell>
          <cell r="C132" t="str">
            <v>Herenhala Primary</v>
          </cell>
          <cell r="D132" t="str">
            <v>ENG</v>
          </cell>
          <cell r="E132" t="str">
            <v>PEB_PENAMA</v>
          </cell>
          <cell r="F132" t="str">
            <v>Penama PEB</v>
          </cell>
          <cell r="G132" t="str">
            <v>V</v>
          </cell>
          <cell r="H132" t="str">
            <v>Government of Vanuatu</v>
          </cell>
          <cell r="I132" t="str">
            <v>Pentecost</v>
          </cell>
          <cell r="J132" t="str">
            <v>Penama</v>
          </cell>
          <cell r="K132" t="str">
            <v>0084848001</v>
          </cell>
          <cell r="L132" t="str">
            <v>Herenhala Primary School</v>
          </cell>
          <cell r="M132" t="str">
            <v>PS</v>
          </cell>
          <cell r="N132" t="str">
            <v>No</v>
          </cell>
          <cell r="O132" t="str">
            <v xml:space="preserve">1 2 3 4 5 6 </v>
          </cell>
          <cell r="P132">
            <v>209</v>
          </cell>
          <cell r="Q132">
            <v>209</v>
          </cell>
          <cell r="R132">
            <v>209</v>
          </cell>
          <cell r="S132">
            <v>209</v>
          </cell>
          <cell r="T132">
            <v>208</v>
          </cell>
          <cell r="U132">
            <v>18</v>
          </cell>
          <cell r="V132">
            <v>21</v>
          </cell>
          <cell r="W132">
            <v>18</v>
          </cell>
          <cell r="X132">
            <v>18</v>
          </cell>
          <cell r="Y132">
            <v>18</v>
          </cell>
          <cell r="Z132">
            <v>191</v>
          </cell>
          <cell r="AA132">
            <v>188</v>
          </cell>
          <cell r="AB132">
            <v>191</v>
          </cell>
          <cell r="AC132">
            <v>191</v>
          </cell>
          <cell r="AD132">
            <v>190</v>
          </cell>
          <cell r="AE132">
            <v>-3</v>
          </cell>
          <cell r="AF132">
            <v>0</v>
          </cell>
          <cell r="AG132">
            <v>0</v>
          </cell>
          <cell r="AH132">
            <v>1</v>
          </cell>
          <cell r="AI132">
            <v>8900</v>
          </cell>
          <cell r="AJ132">
            <v>1851200</v>
          </cell>
          <cell r="AK132">
            <v>1699900</v>
          </cell>
          <cell r="AL132">
            <v>592740</v>
          </cell>
          <cell r="AM132">
            <v>592740</v>
          </cell>
          <cell r="AN132">
            <v>514420</v>
          </cell>
          <cell r="AO132">
            <v>-26700</v>
          </cell>
          <cell r="AP132">
            <v>0</v>
          </cell>
          <cell r="AQ132">
            <v>0</v>
          </cell>
          <cell r="AR132">
            <v>8900</v>
          </cell>
          <cell r="AS132">
            <v>142400</v>
          </cell>
          <cell r="AT132"/>
          <cell r="AU132">
            <v>514420</v>
          </cell>
          <cell r="AV132">
            <v>514420</v>
          </cell>
          <cell r="AW132"/>
          <cell r="AX132">
            <v>0</v>
          </cell>
          <cell r="AY132">
            <v>0</v>
          </cell>
          <cell r="AZ132">
            <v>8900</v>
          </cell>
          <cell r="BA132">
            <v>142400</v>
          </cell>
          <cell r="BB132">
            <v>1851200</v>
          </cell>
        </row>
        <row r="133">
          <cell r="B133" t="str">
            <v>032624</v>
          </cell>
          <cell r="C133" t="str">
            <v>Lolopuepue Primary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Ambae</v>
          </cell>
          <cell r="J133" t="str">
            <v>Penama</v>
          </cell>
          <cell r="K133" t="str">
            <v>0084895001</v>
          </cell>
          <cell r="L133" t="str">
            <v>LOLOPUEPUE PRIMARY SCHOOL</v>
          </cell>
          <cell r="M133" t="str">
            <v>PS</v>
          </cell>
          <cell r="N133" t="str">
            <v>No</v>
          </cell>
          <cell r="O133" t="str">
            <v xml:space="preserve">1 2 3 4 5 6 </v>
          </cell>
          <cell r="P133">
            <v>114</v>
          </cell>
          <cell r="Q133">
            <v>114</v>
          </cell>
          <cell r="R133">
            <v>114</v>
          </cell>
          <cell r="S133">
            <v>114</v>
          </cell>
          <cell r="T133">
            <v>114</v>
          </cell>
          <cell r="U133">
            <v>26</v>
          </cell>
          <cell r="V133">
            <v>25</v>
          </cell>
          <cell r="W133">
            <v>25</v>
          </cell>
          <cell r="X133">
            <v>25</v>
          </cell>
          <cell r="Y133">
            <v>25</v>
          </cell>
          <cell r="Z133">
            <v>88</v>
          </cell>
          <cell r="AA133">
            <v>89</v>
          </cell>
          <cell r="AB133">
            <v>89</v>
          </cell>
          <cell r="AC133">
            <v>89</v>
          </cell>
          <cell r="AD133">
            <v>89</v>
          </cell>
          <cell r="AE133">
            <v>1</v>
          </cell>
          <cell r="AF133">
            <v>0</v>
          </cell>
          <cell r="AG133">
            <v>0</v>
          </cell>
          <cell r="AH133">
            <v>0</v>
          </cell>
          <cell r="AI133">
            <v>8900</v>
          </cell>
          <cell r="AJ133">
            <v>1014600</v>
          </cell>
          <cell r="AK133">
            <v>783200</v>
          </cell>
          <cell r="AL133">
            <v>267000</v>
          </cell>
          <cell r="AM133">
            <v>267000</v>
          </cell>
          <cell r="AN133">
            <v>249200</v>
          </cell>
          <cell r="AO133">
            <v>8900</v>
          </cell>
          <cell r="AP133">
            <v>0</v>
          </cell>
          <cell r="AQ133">
            <v>0</v>
          </cell>
          <cell r="AR133">
            <v>0</v>
          </cell>
          <cell r="AS133">
            <v>222500</v>
          </cell>
          <cell r="AT133"/>
          <cell r="AU133">
            <v>249200</v>
          </cell>
          <cell r="AV133">
            <v>249200</v>
          </cell>
          <cell r="AW133">
            <v>8900</v>
          </cell>
          <cell r="AX133">
            <v>0</v>
          </cell>
          <cell r="AY133">
            <v>0</v>
          </cell>
          <cell r="AZ133">
            <v>0</v>
          </cell>
          <cell r="BA133">
            <v>222500</v>
          </cell>
          <cell r="BB133">
            <v>1014600</v>
          </cell>
        </row>
        <row r="134">
          <cell r="B134" t="str">
            <v>032625</v>
          </cell>
          <cell r="C134" t="str">
            <v>Lolovoli Primary</v>
          </cell>
          <cell r="D134" t="str">
            <v>ENG</v>
          </cell>
          <cell r="E134" t="str">
            <v>PEB_PENAMA</v>
          </cell>
          <cell r="F134" t="str">
            <v>Penama PEB</v>
          </cell>
          <cell r="G134" t="str">
            <v>V</v>
          </cell>
          <cell r="H134" t="str">
            <v>Government of Vanuatu</v>
          </cell>
          <cell r="I134" t="str">
            <v>Ambae</v>
          </cell>
          <cell r="J134" t="str">
            <v>Penama</v>
          </cell>
          <cell r="K134" t="str">
            <v>0084847001</v>
          </cell>
          <cell r="L134" t="str">
            <v>LOLOVOLI PRIMARY SCHOOL</v>
          </cell>
          <cell r="M134" t="str">
            <v>PS</v>
          </cell>
          <cell r="N134" t="str">
            <v>No</v>
          </cell>
          <cell r="O134" t="str">
            <v xml:space="preserve">1 2 3 4 5 6 </v>
          </cell>
          <cell r="P134">
            <v>91</v>
          </cell>
          <cell r="Q134">
            <v>91</v>
          </cell>
          <cell r="R134">
            <v>91</v>
          </cell>
          <cell r="S134">
            <v>90</v>
          </cell>
          <cell r="T134">
            <v>89</v>
          </cell>
          <cell r="U134">
            <v>6</v>
          </cell>
          <cell r="V134">
            <v>9</v>
          </cell>
          <cell r="W134">
            <v>6</v>
          </cell>
          <cell r="X134">
            <v>6</v>
          </cell>
          <cell r="Y134">
            <v>6</v>
          </cell>
          <cell r="Z134">
            <v>85</v>
          </cell>
          <cell r="AA134">
            <v>82</v>
          </cell>
          <cell r="AB134">
            <v>85</v>
          </cell>
          <cell r="AC134">
            <v>84</v>
          </cell>
          <cell r="AD134">
            <v>83</v>
          </cell>
          <cell r="AE134">
            <v>-3</v>
          </cell>
          <cell r="AF134">
            <v>0</v>
          </cell>
          <cell r="AG134">
            <v>-2</v>
          </cell>
          <cell r="AH134">
            <v>2</v>
          </cell>
          <cell r="AI134">
            <v>8900</v>
          </cell>
          <cell r="AJ134">
            <v>792100</v>
          </cell>
          <cell r="AK134">
            <v>756500</v>
          </cell>
          <cell r="AL134">
            <v>237630</v>
          </cell>
          <cell r="AM134">
            <v>237630</v>
          </cell>
          <cell r="AN134">
            <v>281240</v>
          </cell>
          <cell r="AO134">
            <v>-26700</v>
          </cell>
          <cell r="AP134">
            <v>0</v>
          </cell>
          <cell r="AQ134">
            <v>-17800</v>
          </cell>
          <cell r="AR134">
            <v>17800</v>
          </cell>
          <cell r="AS134">
            <v>17800</v>
          </cell>
          <cell r="AT134"/>
          <cell r="AU134">
            <v>281240</v>
          </cell>
          <cell r="AV134">
            <v>281240</v>
          </cell>
          <cell r="AW134"/>
          <cell r="AX134">
            <v>0</v>
          </cell>
          <cell r="AY134">
            <v>0</v>
          </cell>
          <cell r="AZ134">
            <v>17800</v>
          </cell>
          <cell r="BA134">
            <v>17800</v>
          </cell>
          <cell r="BB134">
            <v>792100</v>
          </cell>
        </row>
        <row r="135">
          <cell r="B135" t="str">
            <v>032627</v>
          </cell>
          <cell r="C135" t="str">
            <v>Loone Primary</v>
          </cell>
          <cell r="D135" t="str">
            <v>ENG</v>
          </cell>
          <cell r="E135" t="str">
            <v>CATH</v>
          </cell>
          <cell r="F135" t="str">
            <v>Catholic Education Authority</v>
          </cell>
          <cell r="G135" t="str">
            <v>G</v>
          </cell>
          <cell r="H135" t="str">
            <v>Church (Government Assisted)</v>
          </cell>
          <cell r="I135" t="str">
            <v>Ambae</v>
          </cell>
          <cell r="J135" t="str">
            <v>Penama</v>
          </cell>
          <cell r="K135" t="str">
            <v>0084892001</v>
          </cell>
          <cell r="L135" t="str">
            <v>LONE PRIMARY SCHOOL</v>
          </cell>
          <cell r="M135" t="str">
            <v>PS</v>
          </cell>
          <cell r="N135" t="str">
            <v>No</v>
          </cell>
          <cell r="O135" t="str">
            <v xml:space="preserve">1 2 3 4 5 6 </v>
          </cell>
          <cell r="P135">
            <v>42</v>
          </cell>
          <cell r="Q135">
            <v>41</v>
          </cell>
          <cell r="R135">
            <v>41</v>
          </cell>
          <cell r="S135">
            <v>41</v>
          </cell>
          <cell r="T135">
            <v>41</v>
          </cell>
          <cell r="U135">
            <v>3</v>
          </cell>
          <cell r="V135">
            <v>5</v>
          </cell>
          <cell r="W135">
            <v>3</v>
          </cell>
          <cell r="X135">
            <v>3</v>
          </cell>
          <cell r="Y135">
            <v>3</v>
          </cell>
          <cell r="Z135">
            <v>39</v>
          </cell>
          <cell r="AA135">
            <v>36</v>
          </cell>
          <cell r="AB135">
            <v>38</v>
          </cell>
          <cell r="AC135">
            <v>38</v>
          </cell>
          <cell r="AD135">
            <v>38</v>
          </cell>
          <cell r="AE135">
            <v>-3</v>
          </cell>
          <cell r="AF135">
            <v>-1</v>
          </cell>
          <cell r="AG135">
            <v>0</v>
          </cell>
          <cell r="AH135">
            <v>0</v>
          </cell>
          <cell r="AI135">
            <v>8900</v>
          </cell>
          <cell r="AJ135">
            <v>364900</v>
          </cell>
          <cell r="AK135">
            <v>347100</v>
          </cell>
          <cell r="AL135">
            <v>133500</v>
          </cell>
          <cell r="AM135">
            <v>133500</v>
          </cell>
          <cell r="AN135">
            <v>80100</v>
          </cell>
          <cell r="AO135">
            <v>-26700</v>
          </cell>
          <cell r="AP135">
            <v>-8900</v>
          </cell>
          <cell r="AQ135">
            <v>0</v>
          </cell>
          <cell r="AR135">
            <v>0</v>
          </cell>
          <cell r="AS135">
            <v>17800</v>
          </cell>
          <cell r="AT135"/>
          <cell r="AU135">
            <v>80100</v>
          </cell>
          <cell r="AV135">
            <v>80100</v>
          </cell>
          <cell r="AW135"/>
          <cell r="AX135">
            <v>0</v>
          </cell>
          <cell r="AY135">
            <v>0</v>
          </cell>
          <cell r="AZ135">
            <v>0</v>
          </cell>
          <cell r="BA135">
            <v>17800</v>
          </cell>
          <cell r="BB135">
            <v>364900</v>
          </cell>
        </row>
        <row r="136">
          <cell r="B136" t="str">
            <v>032628</v>
          </cell>
          <cell r="C136" t="str">
            <v>Loquirutaro Primary</v>
          </cell>
          <cell r="D136" t="str">
            <v>ENG</v>
          </cell>
          <cell r="E136" t="str">
            <v>PEB_PENAMA</v>
          </cell>
          <cell r="F136" t="str">
            <v>Penama PEB</v>
          </cell>
          <cell r="G136" t="str">
            <v>V</v>
          </cell>
          <cell r="H136" t="str">
            <v>Government of Vanuatu</v>
          </cell>
          <cell r="I136" t="str">
            <v>Ambae</v>
          </cell>
          <cell r="J136" t="str">
            <v>Penama</v>
          </cell>
          <cell r="K136" t="str">
            <v>0084849001</v>
          </cell>
          <cell r="L136" t="str">
            <v>LOQUIRUTARO PRIMARY SCHOOL</v>
          </cell>
          <cell r="M136" t="str">
            <v>PS</v>
          </cell>
          <cell r="N136" t="str">
            <v>No</v>
          </cell>
          <cell r="O136" t="str">
            <v xml:space="preserve">1 2 3 4 5 6 </v>
          </cell>
          <cell r="P136">
            <v>107</v>
          </cell>
          <cell r="Q136">
            <v>107</v>
          </cell>
          <cell r="R136">
            <v>107</v>
          </cell>
          <cell r="S136">
            <v>107</v>
          </cell>
          <cell r="T136">
            <v>106</v>
          </cell>
          <cell r="U136">
            <v>10</v>
          </cell>
          <cell r="V136">
            <v>12</v>
          </cell>
          <cell r="W136">
            <v>12</v>
          </cell>
          <cell r="X136">
            <v>12</v>
          </cell>
          <cell r="Y136">
            <v>12</v>
          </cell>
          <cell r="Z136">
            <v>97</v>
          </cell>
          <cell r="AA136">
            <v>95</v>
          </cell>
          <cell r="AB136">
            <v>95</v>
          </cell>
          <cell r="AC136">
            <v>95</v>
          </cell>
          <cell r="AD136">
            <v>94</v>
          </cell>
          <cell r="AE136">
            <v>-2</v>
          </cell>
          <cell r="AF136">
            <v>-2</v>
          </cell>
          <cell r="AG136">
            <v>0</v>
          </cell>
          <cell r="AH136">
            <v>3</v>
          </cell>
          <cell r="AI136">
            <v>8900</v>
          </cell>
          <cell r="AJ136">
            <v>943400</v>
          </cell>
          <cell r="AK136">
            <v>863300</v>
          </cell>
          <cell r="AL136">
            <v>197580</v>
          </cell>
          <cell r="AM136">
            <v>197580</v>
          </cell>
          <cell r="AN136">
            <v>468140</v>
          </cell>
          <cell r="AO136">
            <v>-17800</v>
          </cell>
          <cell r="AP136">
            <v>-17800</v>
          </cell>
          <cell r="AQ136">
            <v>0</v>
          </cell>
          <cell r="AR136">
            <v>26700</v>
          </cell>
          <cell r="AS136">
            <v>53400</v>
          </cell>
          <cell r="AT136"/>
          <cell r="AU136">
            <v>468140</v>
          </cell>
          <cell r="AV136">
            <v>468140</v>
          </cell>
          <cell r="AW136"/>
          <cell r="AX136">
            <v>0</v>
          </cell>
          <cell r="AY136">
            <v>0</v>
          </cell>
          <cell r="AZ136">
            <v>26700</v>
          </cell>
          <cell r="BA136">
            <v>53400</v>
          </cell>
          <cell r="BB136">
            <v>943400</v>
          </cell>
        </row>
        <row r="137">
          <cell r="B137" t="str">
            <v>032629</v>
          </cell>
          <cell r="C137" t="str">
            <v>Ala Memorial Primary</v>
          </cell>
          <cell r="D137" t="str">
            <v>ENG</v>
          </cell>
          <cell r="E137" t="str">
            <v>ACOM</v>
          </cell>
          <cell r="F137" t="str">
            <v>Anglican Church of Melanesia</v>
          </cell>
          <cell r="G137" t="str">
            <v>G</v>
          </cell>
          <cell r="H137" t="str">
            <v>Church (Government Assisted)</v>
          </cell>
          <cell r="I137" t="str">
            <v>Ambae</v>
          </cell>
          <cell r="J137" t="str">
            <v>Penama</v>
          </cell>
          <cell r="K137" t="str">
            <v>0084858001</v>
          </cell>
          <cell r="L137" t="str">
            <v>MACKENZIE PRIMARY SCHOOL</v>
          </cell>
          <cell r="M137" t="str">
            <v>PS</v>
          </cell>
          <cell r="N137" t="str">
            <v>No</v>
          </cell>
          <cell r="O137" t="str">
            <v xml:space="preserve">1 2 3 4 5 6 </v>
          </cell>
          <cell r="P137">
            <v>77</v>
          </cell>
          <cell r="Q137">
            <v>77</v>
          </cell>
          <cell r="R137">
            <v>77</v>
          </cell>
          <cell r="S137">
            <v>77</v>
          </cell>
          <cell r="T137">
            <v>77</v>
          </cell>
          <cell r="U137">
            <v>2</v>
          </cell>
          <cell r="V137">
            <v>3</v>
          </cell>
          <cell r="W137">
            <v>2</v>
          </cell>
          <cell r="X137">
            <v>2</v>
          </cell>
          <cell r="Y137">
            <v>2</v>
          </cell>
          <cell r="Z137">
            <v>75</v>
          </cell>
          <cell r="AA137">
            <v>74</v>
          </cell>
          <cell r="AB137">
            <v>75</v>
          </cell>
          <cell r="AC137">
            <v>75</v>
          </cell>
          <cell r="AD137">
            <v>75</v>
          </cell>
          <cell r="AE137">
            <v>-1</v>
          </cell>
          <cell r="AF137">
            <v>0</v>
          </cell>
          <cell r="AG137">
            <v>0</v>
          </cell>
          <cell r="AH137">
            <v>0</v>
          </cell>
          <cell r="AI137">
            <v>8900</v>
          </cell>
          <cell r="AJ137">
            <v>685300</v>
          </cell>
          <cell r="AK137">
            <v>667500</v>
          </cell>
          <cell r="AL137">
            <v>184230</v>
          </cell>
          <cell r="AM137"/>
          <cell r="AN137">
            <v>483270</v>
          </cell>
          <cell r="AO137">
            <v>-8900</v>
          </cell>
          <cell r="AP137">
            <v>0</v>
          </cell>
          <cell r="AQ137">
            <v>0</v>
          </cell>
          <cell r="AR137">
            <v>0</v>
          </cell>
          <cell r="AS137">
            <v>17800</v>
          </cell>
          <cell r="AT137"/>
          <cell r="AU137">
            <v>483270</v>
          </cell>
          <cell r="AV137">
            <v>483270</v>
          </cell>
          <cell r="AW137"/>
          <cell r="AX137">
            <v>0</v>
          </cell>
          <cell r="AY137">
            <v>0</v>
          </cell>
          <cell r="AZ137">
            <v>0</v>
          </cell>
          <cell r="BA137">
            <v>17800</v>
          </cell>
          <cell r="BB137">
            <v>685300</v>
          </cell>
        </row>
        <row r="138">
          <cell r="B138" t="str">
            <v>032631</v>
          </cell>
          <cell r="C138" t="str">
            <v>Naleleo Primary</v>
          </cell>
          <cell r="D138" t="str">
            <v>ENG</v>
          </cell>
          <cell r="E138" t="str">
            <v>PEB_PENAMA</v>
          </cell>
          <cell r="F138" t="str">
            <v>Penama PEB</v>
          </cell>
          <cell r="G138" t="str">
            <v>V</v>
          </cell>
          <cell r="H138" t="str">
            <v>Government of Vanuatu</v>
          </cell>
          <cell r="I138" t="str">
            <v>Ambae</v>
          </cell>
          <cell r="J138" t="str">
            <v>Penama</v>
          </cell>
          <cell r="K138" t="str">
            <v>0084851001</v>
          </cell>
          <cell r="L138" t="str">
            <v>NALELEO PRIMARY SCHOOL</v>
          </cell>
          <cell r="M138" t="str">
            <v>PS</v>
          </cell>
          <cell r="N138" t="str">
            <v>No</v>
          </cell>
          <cell r="O138" t="str">
            <v xml:space="preserve">1 2 3 4 5 6 </v>
          </cell>
          <cell r="P138">
            <v>36</v>
          </cell>
          <cell r="Q138">
            <v>37</v>
          </cell>
          <cell r="R138">
            <v>37</v>
          </cell>
          <cell r="S138">
            <v>37</v>
          </cell>
          <cell r="T138">
            <v>37</v>
          </cell>
          <cell r="U138">
            <v>3</v>
          </cell>
          <cell r="V138">
            <v>5</v>
          </cell>
          <cell r="W138">
            <v>3</v>
          </cell>
          <cell r="X138">
            <v>3</v>
          </cell>
          <cell r="Y138">
            <v>3</v>
          </cell>
          <cell r="Z138">
            <v>33</v>
          </cell>
          <cell r="AA138">
            <v>32</v>
          </cell>
          <cell r="AB138">
            <v>34</v>
          </cell>
          <cell r="AC138">
            <v>34</v>
          </cell>
          <cell r="AD138">
            <v>34</v>
          </cell>
          <cell r="AE138">
            <v>-1</v>
          </cell>
          <cell r="AF138">
            <v>1</v>
          </cell>
          <cell r="AG138">
            <v>0</v>
          </cell>
          <cell r="AH138">
            <v>0</v>
          </cell>
          <cell r="AI138">
            <v>8900</v>
          </cell>
          <cell r="AJ138">
            <v>329300</v>
          </cell>
          <cell r="AK138">
            <v>293700</v>
          </cell>
          <cell r="AL138">
            <v>85440</v>
          </cell>
          <cell r="AM138">
            <v>85440</v>
          </cell>
          <cell r="AN138">
            <v>122820</v>
          </cell>
          <cell r="AO138">
            <v>-8900</v>
          </cell>
          <cell r="AP138">
            <v>8900</v>
          </cell>
          <cell r="AQ138">
            <v>0</v>
          </cell>
          <cell r="AR138">
            <v>0</v>
          </cell>
          <cell r="AS138">
            <v>26700</v>
          </cell>
          <cell r="AT138"/>
          <cell r="AU138">
            <v>122820</v>
          </cell>
          <cell r="AV138">
            <v>122820</v>
          </cell>
          <cell r="AW138"/>
          <cell r="AX138">
            <v>8900</v>
          </cell>
          <cell r="AY138">
            <v>0</v>
          </cell>
          <cell r="AZ138">
            <v>0</v>
          </cell>
          <cell r="BA138">
            <v>26700</v>
          </cell>
          <cell r="BB138">
            <v>329300</v>
          </cell>
        </row>
        <row r="139">
          <cell r="B139" t="str">
            <v>032633</v>
          </cell>
          <cell r="C139" t="str">
            <v>St. Jean Baptiste (Nangire)</v>
          </cell>
          <cell r="D139" t="str">
            <v>FRE</v>
          </cell>
          <cell r="E139" t="str">
            <v>CATH</v>
          </cell>
          <cell r="F139" t="str">
            <v>Catholic Education Authority</v>
          </cell>
          <cell r="G139" t="str">
            <v>G</v>
          </cell>
          <cell r="H139" t="str">
            <v>Church (Government Assisted)</v>
          </cell>
          <cell r="I139" t="str">
            <v>Ambae</v>
          </cell>
          <cell r="J139" t="str">
            <v>Penama</v>
          </cell>
          <cell r="K139" t="str">
            <v>0084915001</v>
          </cell>
          <cell r="L139" t="str">
            <v>ST J BAPTISTE SCHOOL</v>
          </cell>
          <cell r="M139" t="str">
            <v>PS</v>
          </cell>
          <cell r="N139" t="str">
            <v>No</v>
          </cell>
          <cell r="O139" t="str">
            <v xml:space="preserve">1 2 3 4 5 6 </v>
          </cell>
          <cell r="P139">
            <v>22</v>
          </cell>
          <cell r="Q139">
            <v>22</v>
          </cell>
          <cell r="R139">
            <v>25</v>
          </cell>
          <cell r="S139">
            <v>25</v>
          </cell>
          <cell r="T139">
            <v>25</v>
          </cell>
          <cell r="U139">
            <v>10</v>
          </cell>
          <cell r="V139">
            <v>10</v>
          </cell>
          <cell r="W139">
            <v>8</v>
          </cell>
          <cell r="X139">
            <v>5</v>
          </cell>
          <cell r="Y139">
            <v>5</v>
          </cell>
          <cell r="Z139">
            <v>12</v>
          </cell>
          <cell r="AA139">
            <v>12</v>
          </cell>
          <cell r="AB139">
            <v>17</v>
          </cell>
          <cell r="AC139">
            <v>20</v>
          </cell>
          <cell r="AD139">
            <v>20</v>
          </cell>
          <cell r="AE139">
            <v>0</v>
          </cell>
          <cell r="AF139">
            <v>5</v>
          </cell>
          <cell r="AG139">
            <v>3</v>
          </cell>
          <cell r="AH139">
            <v>0</v>
          </cell>
          <cell r="AI139">
            <v>8900</v>
          </cell>
          <cell r="AJ139">
            <v>222500</v>
          </cell>
          <cell r="AK139">
            <v>106800</v>
          </cell>
          <cell r="AL139">
            <v>66750</v>
          </cell>
          <cell r="AM139">
            <v>66750</v>
          </cell>
          <cell r="AN139">
            <v>-26700</v>
          </cell>
          <cell r="AO139">
            <v>0</v>
          </cell>
          <cell r="AP139">
            <v>44500</v>
          </cell>
          <cell r="AQ139">
            <v>26700</v>
          </cell>
          <cell r="AR139">
            <v>0</v>
          </cell>
          <cell r="AS139">
            <v>44500</v>
          </cell>
          <cell r="AT139"/>
          <cell r="AU139">
            <v>-26700</v>
          </cell>
          <cell r="AV139">
            <v>0</v>
          </cell>
          <cell r="AW139"/>
          <cell r="AX139">
            <v>44500</v>
          </cell>
          <cell r="AY139">
            <v>0</v>
          </cell>
          <cell r="AZ139">
            <v>0</v>
          </cell>
          <cell r="BA139">
            <v>44500</v>
          </cell>
          <cell r="BB139">
            <v>222500</v>
          </cell>
        </row>
        <row r="140">
          <cell r="B140" t="str">
            <v>032638</v>
          </cell>
          <cell r="C140" t="str">
            <v>Nduindui Primary</v>
          </cell>
          <cell r="D140" t="str">
            <v>ENG</v>
          </cell>
          <cell r="E140" t="str">
            <v>PEB_PENAMA</v>
          </cell>
          <cell r="F140" t="str">
            <v>Penama PEB</v>
          </cell>
          <cell r="G140" t="str">
            <v>V</v>
          </cell>
          <cell r="H140" t="str">
            <v>Government of Vanuatu</v>
          </cell>
          <cell r="I140" t="str">
            <v>Ambae</v>
          </cell>
          <cell r="J140" t="str">
            <v>Penama</v>
          </cell>
          <cell r="K140" t="str">
            <v>0084890001</v>
          </cell>
          <cell r="L140" t="str">
            <v>NDUINDUI PRIMARY SCHOOL</v>
          </cell>
          <cell r="M140" t="str">
            <v>PS</v>
          </cell>
          <cell r="N140" t="str">
            <v>No</v>
          </cell>
          <cell r="O140" t="str">
            <v xml:space="preserve">1 2 3 4 5 6 </v>
          </cell>
          <cell r="P140">
            <v>75</v>
          </cell>
          <cell r="Q140">
            <v>75</v>
          </cell>
          <cell r="R140">
            <v>75</v>
          </cell>
          <cell r="S140">
            <v>75</v>
          </cell>
          <cell r="T140">
            <v>75</v>
          </cell>
          <cell r="U140">
            <v>1</v>
          </cell>
          <cell r="V140">
            <v>2</v>
          </cell>
          <cell r="W140">
            <v>1</v>
          </cell>
          <cell r="X140">
            <v>1</v>
          </cell>
          <cell r="Y140">
            <v>1</v>
          </cell>
          <cell r="Z140">
            <v>74</v>
          </cell>
          <cell r="AA140">
            <v>73</v>
          </cell>
          <cell r="AB140">
            <v>74</v>
          </cell>
          <cell r="AC140">
            <v>74</v>
          </cell>
          <cell r="AD140">
            <v>74</v>
          </cell>
          <cell r="AE140">
            <v>-1</v>
          </cell>
          <cell r="AF140">
            <v>0</v>
          </cell>
          <cell r="AG140">
            <v>0</v>
          </cell>
          <cell r="AH140">
            <v>0</v>
          </cell>
          <cell r="AI140">
            <v>8900</v>
          </cell>
          <cell r="AJ140">
            <v>667500</v>
          </cell>
          <cell r="AK140">
            <v>658600</v>
          </cell>
          <cell r="AL140">
            <v>208260</v>
          </cell>
          <cell r="AM140"/>
          <cell r="AN140">
            <v>450340</v>
          </cell>
          <cell r="AO140">
            <v>-8900</v>
          </cell>
          <cell r="AP140">
            <v>0</v>
          </cell>
          <cell r="AQ140">
            <v>0</v>
          </cell>
          <cell r="AR140">
            <v>0</v>
          </cell>
          <cell r="AS140">
            <v>8900</v>
          </cell>
          <cell r="AT140"/>
          <cell r="AU140">
            <v>450340</v>
          </cell>
          <cell r="AV140">
            <v>450340</v>
          </cell>
          <cell r="AW140"/>
          <cell r="AX140">
            <v>0</v>
          </cell>
          <cell r="AY140">
            <v>0</v>
          </cell>
          <cell r="AZ140">
            <v>0</v>
          </cell>
          <cell r="BA140">
            <v>8900</v>
          </cell>
          <cell r="BB140">
            <v>667500</v>
          </cell>
        </row>
        <row r="141">
          <cell r="B141" t="str">
            <v>032639</v>
          </cell>
          <cell r="C141" t="str">
            <v>Ngwalona Primary</v>
          </cell>
          <cell r="D141" t="str">
            <v>FRE</v>
          </cell>
          <cell r="E141" t="str">
            <v>PEB_PENAMA</v>
          </cell>
          <cell r="F141" t="str">
            <v>Penama PEB</v>
          </cell>
          <cell r="G141" t="str">
            <v>V</v>
          </cell>
          <cell r="H141" t="str">
            <v>Government of Vanuatu</v>
          </cell>
          <cell r="I141" t="str">
            <v>Ambae</v>
          </cell>
          <cell r="J141" t="str">
            <v>Penama</v>
          </cell>
          <cell r="K141" t="str">
            <v>0085079001</v>
          </cell>
          <cell r="L141" t="str">
            <v>NGWALONA PRIMARY SCHOOL</v>
          </cell>
          <cell r="M141" t="str">
            <v>PS</v>
          </cell>
          <cell r="N141" t="str">
            <v>No</v>
          </cell>
          <cell r="O141" t="str">
            <v xml:space="preserve">1 2 3 4 5 6 </v>
          </cell>
          <cell r="P141">
            <v>32</v>
          </cell>
          <cell r="Q141">
            <v>32</v>
          </cell>
          <cell r="R141">
            <v>32</v>
          </cell>
          <cell r="S141">
            <v>32</v>
          </cell>
          <cell r="T141">
            <v>32</v>
          </cell>
          <cell r="U141">
            <v>0</v>
          </cell>
          <cell r="V141">
            <v>3</v>
          </cell>
          <cell r="W141">
            <v>0</v>
          </cell>
          <cell r="X141">
            <v>0</v>
          </cell>
          <cell r="Y141">
            <v>0</v>
          </cell>
          <cell r="Z141">
            <v>32</v>
          </cell>
          <cell r="AA141">
            <v>29</v>
          </cell>
          <cell r="AB141">
            <v>32</v>
          </cell>
          <cell r="AC141">
            <v>32</v>
          </cell>
          <cell r="AD141">
            <v>32</v>
          </cell>
          <cell r="AE141">
            <v>-3</v>
          </cell>
          <cell r="AF141">
            <v>0</v>
          </cell>
          <cell r="AG141">
            <v>0</v>
          </cell>
          <cell r="AH141">
            <v>0</v>
          </cell>
          <cell r="AI141">
            <v>8900</v>
          </cell>
          <cell r="AJ141">
            <v>284800</v>
          </cell>
          <cell r="AK141">
            <v>284800</v>
          </cell>
          <cell r="AL141">
            <v>96120</v>
          </cell>
          <cell r="AM141"/>
          <cell r="AN141">
            <v>188680</v>
          </cell>
          <cell r="AO141">
            <v>-26700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/>
          <cell r="AU141">
            <v>188680</v>
          </cell>
          <cell r="AV141">
            <v>188680</v>
          </cell>
          <cell r="AW141"/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284800</v>
          </cell>
        </row>
        <row r="142">
          <cell r="B142" t="str">
            <v>032642</v>
          </cell>
          <cell r="C142" t="str">
            <v>Quatuneala Primary</v>
          </cell>
          <cell r="D142" t="str">
            <v>ENG</v>
          </cell>
          <cell r="E142" t="str">
            <v>PEB_PENAMA</v>
          </cell>
          <cell r="F142" t="str">
            <v>Penama PEB</v>
          </cell>
          <cell r="G142" t="str">
            <v>V</v>
          </cell>
          <cell r="H142" t="str">
            <v>Government of Vanuatu</v>
          </cell>
          <cell r="I142" t="str">
            <v>Ambae</v>
          </cell>
          <cell r="J142" t="str">
            <v>Penama</v>
          </cell>
          <cell r="K142" t="str">
            <v>0084853001</v>
          </cell>
          <cell r="L142" t="str">
            <v>QATUNEALA PRIMARY SCHOOL</v>
          </cell>
          <cell r="M142" t="str">
            <v>PS</v>
          </cell>
          <cell r="N142" t="str">
            <v>No</v>
          </cell>
          <cell r="O142" t="str">
            <v xml:space="preserve">1 2 3 4 5 6 </v>
          </cell>
          <cell r="P142">
            <v>14</v>
          </cell>
          <cell r="Q142">
            <v>126</v>
          </cell>
          <cell r="R142">
            <v>126</v>
          </cell>
          <cell r="S142">
            <v>126</v>
          </cell>
          <cell r="T142">
            <v>125</v>
          </cell>
          <cell r="U142">
            <v>3</v>
          </cell>
          <cell r="V142">
            <v>23</v>
          </cell>
          <cell r="W142">
            <v>23</v>
          </cell>
          <cell r="X142">
            <v>23</v>
          </cell>
          <cell r="Y142">
            <v>23</v>
          </cell>
          <cell r="Z142">
            <v>11</v>
          </cell>
          <cell r="AA142">
            <v>103</v>
          </cell>
          <cell r="AB142">
            <v>103</v>
          </cell>
          <cell r="AC142">
            <v>103</v>
          </cell>
          <cell r="AD142">
            <v>102</v>
          </cell>
          <cell r="AE142">
            <v>92</v>
          </cell>
          <cell r="AF142">
            <v>0</v>
          </cell>
          <cell r="AG142">
            <v>0</v>
          </cell>
          <cell r="AH142">
            <v>1</v>
          </cell>
          <cell r="AI142">
            <v>8900</v>
          </cell>
          <cell r="AJ142">
            <v>1112500</v>
          </cell>
          <cell r="AK142">
            <v>97900</v>
          </cell>
          <cell r="AL142">
            <v>379140</v>
          </cell>
          <cell r="AM142">
            <v>379140</v>
          </cell>
          <cell r="AN142">
            <v>-660380</v>
          </cell>
          <cell r="AO142">
            <v>818800</v>
          </cell>
          <cell r="AP142">
            <v>0</v>
          </cell>
          <cell r="AQ142">
            <v>158420</v>
          </cell>
          <cell r="AR142">
            <v>8900</v>
          </cell>
          <cell r="AS142">
            <v>186900</v>
          </cell>
          <cell r="AT142"/>
          <cell r="AU142">
            <v>-660380</v>
          </cell>
          <cell r="AV142">
            <v>0</v>
          </cell>
          <cell r="AW142"/>
          <cell r="AX142">
            <v>0</v>
          </cell>
          <cell r="AY142">
            <v>158420</v>
          </cell>
          <cell r="AZ142">
            <v>8900</v>
          </cell>
          <cell r="BA142">
            <v>186900</v>
          </cell>
          <cell r="BB142">
            <v>1112500</v>
          </cell>
        </row>
        <row r="143">
          <cell r="B143" t="str">
            <v>032643</v>
          </cell>
          <cell r="C143" t="str">
            <v>Quatui Primary</v>
          </cell>
          <cell r="D143" t="str">
            <v>ENG</v>
          </cell>
          <cell r="E143" t="str">
            <v>PEB_PENAMA</v>
          </cell>
          <cell r="F143" t="str">
            <v>Penama PEB</v>
          </cell>
          <cell r="G143" t="str">
            <v>V</v>
          </cell>
          <cell r="H143" t="str">
            <v>Government of Vanuatu</v>
          </cell>
          <cell r="I143" t="str">
            <v>Ambae</v>
          </cell>
          <cell r="J143" t="str">
            <v>Penama</v>
          </cell>
          <cell r="K143" t="str">
            <v>0084854001</v>
          </cell>
          <cell r="L143" t="str">
            <v>QUATUI PRIMARY SCHOOL</v>
          </cell>
          <cell r="M143" t="str">
            <v>PS</v>
          </cell>
          <cell r="N143" t="str">
            <v>No</v>
          </cell>
          <cell r="O143" t="str">
            <v xml:space="preserve">1 2 3 4 5 6 </v>
          </cell>
          <cell r="P143">
            <v>89</v>
          </cell>
          <cell r="Q143">
            <v>87</v>
          </cell>
          <cell r="R143">
            <v>87</v>
          </cell>
          <cell r="S143">
            <v>87</v>
          </cell>
          <cell r="T143">
            <v>86</v>
          </cell>
          <cell r="U143">
            <v>1</v>
          </cell>
          <cell r="V143">
            <v>2</v>
          </cell>
          <cell r="W143">
            <v>1</v>
          </cell>
          <cell r="X143">
            <v>0</v>
          </cell>
          <cell r="Y143">
            <v>0</v>
          </cell>
          <cell r="Z143">
            <v>88</v>
          </cell>
          <cell r="AA143">
            <v>85</v>
          </cell>
          <cell r="AB143">
            <v>86</v>
          </cell>
          <cell r="AC143">
            <v>87</v>
          </cell>
          <cell r="AD143">
            <v>86</v>
          </cell>
          <cell r="AE143">
            <v>-3</v>
          </cell>
          <cell r="AF143">
            <v>-2</v>
          </cell>
          <cell r="AG143">
            <v>1</v>
          </cell>
          <cell r="AH143">
            <v>-2</v>
          </cell>
          <cell r="AI143">
            <v>8900</v>
          </cell>
          <cell r="AJ143">
            <v>765400</v>
          </cell>
          <cell r="AK143">
            <v>783200</v>
          </cell>
          <cell r="AL143">
            <v>232290</v>
          </cell>
          <cell r="AM143">
            <v>232290</v>
          </cell>
          <cell r="AN143">
            <v>318620</v>
          </cell>
          <cell r="AO143">
            <v>-26700</v>
          </cell>
          <cell r="AP143">
            <v>-17800</v>
          </cell>
          <cell r="AQ143">
            <v>8900</v>
          </cell>
          <cell r="AR143">
            <v>-17800</v>
          </cell>
          <cell r="AS143">
            <v>-17800</v>
          </cell>
          <cell r="AT143"/>
          <cell r="AU143">
            <v>318620</v>
          </cell>
          <cell r="AV143">
            <v>318620</v>
          </cell>
          <cell r="AW143"/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783200</v>
          </cell>
        </row>
        <row r="144">
          <cell r="B144" t="str">
            <v>032647</v>
          </cell>
          <cell r="C144" t="str">
            <v>Raynold Memorial (Nagole) Primary</v>
          </cell>
          <cell r="D144" t="str">
            <v>ENG</v>
          </cell>
          <cell r="E144" t="str">
            <v>PEB_PENAMA</v>
          </cell>
          <cell r="F144" t="str">
            <v>Penama PEB</v>
          </cell>
          <cell r="G144" t="str">
            <v>V</v>
          </cell>
          <cell r="H144" t="str">
            <v>Government of Vanuatu</v>
          </cell>
          <cell r="I144" t="str">
            <v>Ambae</v>
          </cell>
          <cell r="J144" t="str">
            <v>Penama</v>
          </cell>
          <cell r="K144" t="str">
            <v>0084855001</v>
          </cell>
          <cell r="L144" t="str">
            <v>REYNOLD MEMORIAL PRIMARY SCHOOL</v>
          </cell>
          <cell r="M144" t="str">
            <v>PS</v>
          </cell>
          <cell r="N144" t="str">
            <v>No</v>
          </cell>
          <cell r="O144" t="str">
            <v xml:space="preserve">1 2 3 4 5 6 </v>
          </cell>
          <cell r="P144">
            <v>73</v>
          </cell>
          <cell r="Q144">
            <v>73</v>
          </cell>
          <cell r="R144">
            <v>72</v>
          </cell>
          <cell r="S144">
            <v>72</v>
          </cell>
          <cell r="T144">
            <v>72</v>
          </cell>
          <cell r="U144">
            <v>11</v>
          </cell>
          <cell r="V144">
            <v>10</v>
          </cell>
          <cell r="W144">
            <v>10</v>
          </cell>
          <cell r="X144">
            <v>10</v>
          </cell>
          <cell r="Y144">
            <v>10</v>
          </cell>
          <cell r="Z144">
            <v>62</v>
          </cell>
          <cell r="AA144">
            <v>63</v>
          </cell>
          <cell r="AB144">
            <v>62</v>
          </cell>
          <cell r="AC144">
            <v>62</v>
          </cell>
          <cell r="AD144">
            <v>62</v>
          </cell>
          <cell r="AE144">
            <v>1</v>
          </cell>
          <cell r="AF144">
            <v>0</v>
          </cell>
          <cell r="AG144">
            <v>0</v>
          </cell>
          <cell r="AH144">
            <v>0</v>
          </cell>
          <cell r="AI144">
            <v>8900</v>
          </cell>
          <cell r="AJ144">
            <v>640800</v>
          </cell>
          <cell r="AK144">
            <v>551800</v>
          </cell>
          <cell r="AL144">
            <v>146850</v>
          </cell>
          <cell r="AM144"/>
          <cell r="AN144">
            <v>404950</v>
          </cell>
          <cell r="AO144">
            <v>8900</v>
          </cell>
          <cell r="AP144">
            <v>0</v>
          </cell>
          <cell r="AQ144">
            <v>0</v>
          </cell>
          <cell r="AR144">
            <v>0</v>
          </cell>
          <cell r="AS144">
            <v>80100</v>
          </cell>
          <cell r="AT144"/>
          <cell r="AU144">
            <v>404950</v>
          </cell>
          <cell r="AV144">
            <v>404950</v>
          </cell>
          <cell r="AW144">
            <v>8900</v>
          </cell>
          <cell r="AX144">
            <v>0</v>
          </cell>
          <cell r="AY144">
            <v>0</v>
          </cell>
          <cell r="AZ144">
            <v>0</v>
          </cell>
          <cell r="BA144">
            <v>80100</v>
          </cell>
          <cell r="BB144">
            <v>640800</v>
          </cell>
        </row>
        <row r="145">
          <cell r="B145" t="str">
            <v>032649</v>
          </cell>
          <cell r="C145" t="str">
            <v>Sarabulu Primary</v>
          </cell>
          <cell r="D145" t="str">
            <v>FRE</v>
          </cell>
          <cell r="E145" t="str">
            <v>PEB_PENAMA</v>
          </cell>
          <cell r="F145" t="str">
            <v>Penama PEB</v>
          </cell>
          <cell r="G145" t="str">
            <v>V</v>
          </cell>
          <cell r="H145" t="str">
            <v>Government of Vanuatu</v>
          </cell>
          <cell r="I145" t="str">
            <v>Ambae</v>
          </cell>
          <cell r="J145" t="str">
            <v>Penama</v>
          </cell>
          <cell r="K145" t="str">
            <v>0084856001</v>
          </cell>
          <cell r="L145" t="str">
            <v>SARABULU PRIMARY SCHOOL</v>
          </cell>
          <cell r="M145" t="str">
            <v>PS</v>
          </cell>
          <cell r="N145" t="str">
            <v>No</v>
          </cell>
          <cell r="O145" t="str">
            <v xml:space="preserve">1 2 3 4 5 6 </v>
          </cell>
          <cell r="P145">
            <v>45</v>
          </cell>
          <cell r="Q145">
            <v>45</v>
          </cell>
          <cell r="R145">
            <v>45</v>
          </cell>
          <cell r="S145">
            <v>45</v>
          </cell>
          <cell r="T145">
            <v>45</v>
          </cell>
          <cell r="U145">
            <v>3</v>
          </cell>
          <cell r="V145">
            <v>3</v>
          </cell>
          <cell r="W145">
            <v>3</v>
          </cell>
          <cell r="X145">
            <v>3</v>
          </cell>
          <cell r="Y145">
            <v>3</v>
          </cell>
          <cell r="Z145">
            <v>42</v>
          </cell>
          <cell r="AA145">
            <v>42</v>
          </cell>
          <cell r="AB145">
            <v>42</v>
          </cell>
          <cell r="AC145">
            <v>42</v>
          </cell>
          <cell r="AD145">
            <v>42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8900</v>
          </cell>
          <cell r="AJ145">
            <v>400500</v>
          </cell>
          <cell r="AK145">
            <v>373800</v>
          </cell>
          <cell r="AL145">
            <v>93450</v>
          </cell>
          <cell r="AM145"/>
          <cell r="AN145">
            <v>280350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26700</v>
          </cell>
          <cell r="AT145"/>
          <cell r="AU145">
            <v>280350</v>
          </cell>
          <cell r="AV145">
            <v>280350</v>
          </cell>
          <cell r="AW145"/>
          <cell r="AX145">
            <v>0</v>
          </cell>
          <cell r="AY145">
            <v>0</v>
          </cell>
          <cell r="AZ145">
            <v>0</v>
          </cell>
          <cell r="BA145">
            <v>26700</v>
          </cell>
          <cell r="BB145">
            <v>400500</v>
          </cell>
        </row>
        <row r="146">
          <cell r="B146" t="str">
            <v>032650</v>
          </cell>
          <cell r="C146" t="str">
            <v>Simon Pimary</v>
          </cell>
          <cell r="D146" t="str">
            <v>ENG</v>
          </cell>
          <cell r="E146" t="str">
            <v>PEB_PENAMA</v>
          </cell>
          <cell r="F146" t="str">
            <v>Penama PEB</v>
          </cell>
          <cell r="G146" t="str">
            <v>V</v>
          </cell>
          <cell r="H146" t="str">
            <v>Government of Vanuatu</v>
          </cell>
          <cell r="I146" t="str">
            <v>Ambae</v>
          </cell>
          <cell r="J146" t="str">
            <v>Penama</v>
          </cell>
          <cell r="K146" t="str">
            <v>0084857001</v>
          </cell>
          <cell r="L146" t="str">
            <v>SIMON PRIMARY SCHOOL</v>
          </cell>
          <cell r="M146" t="str">
            <v>PS</v>
          </cell>
          <cell r="N146" t="str">
            <v>No</v>
          </cell>
          <cell r="O146" t="str">
            <v xml:space="preserve">1 2 3 4 5 6 </v>
          </cell>
          <cell r="P146">
            <v>63</v>
          </cell>
          <cell r="Q146">
            <v>63</v>
          </cell>
          <cell r="R146">
            <v>63</v>
          </cell>
          <cell r="S146">
            <v>63</v>
          </cell>
          <cell r="T146">
            <v>63</v>
          </cell>
          <cell r="U146">
            <v>2</v>
          </cell>
          <cell r="V146">
            <v>3</v>
          </cell>
          <cell r="W146">
            <v>2</v>
          </cell>
          <cell r="X146">
            <v>2</v>
          </cell>
          <cell r="Y146">
            <v>2</v>
          </cell>
          <cell r="Z146">
            <v>61</v>
          </cell>
          <cell r="AA146">
            <v>60</v>
          </cell>
          <cell r="AB146">
            <v>61</v>
          </cell>
          <cell r="AC146">
            <v>61</v>
          </cell>
          <cell r="AD146">
            <v>61</v>
          </cell>
          <cell r="AE146">
            <v>-1</v>
          </cell>
          <cell r="AF146">
            <v>0</v>
          </cell>
          <cell r="AG146">
            <v>0</v>
          </cell>
          <cell r="AH146">
            <v>0</v>
          </cell>
          <cell r="AI146">
            <v>8900</v>
          </cell>
          <cell r="AJ146">
            <v>560700</v>
          </cell>
          <cell r="AK146">
            <v>542900</v>
          </cell>
          <cell r="AL146">
            <v>149520</v>
          </cell>
          <cell r="AM146">
            <v>149520</v>
          </cell>
          <cell r="AN146">
            <v>243860</v>
          </cell>
          <cell r="AO146">
            <v>-8900</v>
          </cell>
          <cell r="AP146">
            <v>0</v>
          </cell>
          <cell r="AQ146">
            <v>0</v>
          </cell>
          <cell r="AR146">
            <v>0</v>
          </cell>
          <cell r="AS146">
            <v>17800</v>
          </cell>
          <cell r="AT146"/>
          <cell r="AU146">
            <v>243860</v>
          </cell>
          <cell r="AV146">
            <v>243860</v>
          </cell>
          <cell r="AW146"/>
          <cell r="AX146">
            <v>0</v>
          </cell>
          <cell r="AY146">
            <v>0</v>
          </cell>
          <cell r="AZ146">
            <v>0</v>
          </cell>
          <cell r="BA146">
            <v>17800</v>
          </cell>
          <cell r="BB146">
            <v>560700</v>
          </cell>
        </row>
        <row r="147">
          <cell r="B147" t="str">
            <v>032652</v>
          </cell>
          <cell r="C147" t="str">
            <v>Talai Roroi Leleo Primary</v>
          </cell>
          <cell r="D147" t="str">
            <v>ENG</v>
          </cell>
          <cell r="E147" t="str">
            <v>PEB_PENAMA</v>
          </cell>
          <cell r="F147" t="str">
            <v>Penama PEB</v>
          </cell>
          <cell r="G147" t="str">
            <v>V</v>
          </cell>
          <cell r="H147" t="str">
            <v>Government of Vanuatu</v>
          </cell>
          <cell r="I147" t="str">
            <v>Ambae</v>
          </cell>
          <cell r="J147" t="str">
            <v>Penama</v>
          </cell>
          <cell r="K147" t="str">
            <v>0084906001</v>
          </cell>
          <cell r="L147" t="str">
            <v>TALAI ROROI LELEO PRIMARY SCHOOL</v>
          </cell>
          <cell r="M147" t="str">
            <v>PS</v>
          </cell>
          <cell r="N147" t="str">
            <v>No</v>
          </cell>
          <cell r="O147" t="str">
            <v xml:space="preserve">1 2 3 4 5 6 </v>
          </cell>
          <cell r="P147">
            <v>47</v>
          </cell>
          <cell r="Q147">
            <v>47</v>
          </cell>
          <cell r="R147">
            <v>47</v>
          </cell>
          <cell r="S147">
            <v>47</v>
          </cell>
          <cell r="T147">
            <v>47</v>
          </cell>
          <cell r="U147">
            <v>7</v>
          </cell>
          <cell r="V147">
            <v>7</v>
          </cell>
          <cell r="W147">
            <v>7</v>
          </cell>
          <cell r="X147">
            <v>7</v>
          </cell>
          <cell r="Y147">
            <v>7</v>
          </cell>
          <cell r="Z147">
            <v>40</v>
          </cell>
          <cell r="AA147">
            <v>40</v>
          </cell>
          <cell r="AB147">
            <v>40</v>
          </cell>
          <cell r="AC147">
            <v>40</v>
          </cell>
          <cell r="AD147">
            <v>40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8900</v>
          </cell>
          <cell r="AJ147">
            <v>418300</v>
          </cell>
          <cell r="AK147">
            <v>356000</v>
          </cell>
          <cell r="AL147">
            <v>130830</v>
          </cell>
          <cell r="AM147">
            <v>130830</v>
          </cell>
          <cell r="AN147">
            <v>94340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62300</v>
          </cell>
          <cell r="AT147"/>
          <cell r="AU147">
            <v>94340</v>
          </cell>
          <cell r="AV147">
            <v>94340</v>
          </cell>
          <cell r="AW147"/>
          <cell r="AX147">
            <v>0</v>
          </cell>
          <cell r="AY147">
            <v>0</v>
          </cell>
          <cell r="AZ147">
            <v>0</v>
          </cell>
          <cell r="BA147">
            <v>62300</v>
          </cell>
          <cell r="BB147">
            <v>418300</v>
          </cell>
        </row>
        <row r="148">
          <cell r="B148" t="str">
            <v>032659</v>
          </cell>
          <cell r="C148" t="str">
            <v>Vatuhangele Primary</v>
          </cell>
          <cell r="D148" t="str">
            <v>ENG</v>
          </cell>
          <cell r="E148" t="str">
            <v>APO</v>
          </cell>
          <cell r="F148" t="str">
            <v>Apostolic Church</v>
          </cell>
          <cell r="G148" t="str">
            <v>G</v>
          </cell>
          <cell r="H148" t="str">
            <v>Church (Government Assisted)</v>
          </cell>
          <cell r="I148" t="str">
            <v>Ambae</v>
          </cell>
          <cell r="J148" t="str">
            <v>Penama</v>
          </cell>
          <cell r="K148" t="str">
            <v>0084893001</v>
          </cell>
          <cell r="L148" t="str">
            <v>VATUHANGELE PRIMARY SCHOOL</v>
          </cell>
          <cell r="M148" t="str">
            <v>PS</v>
          </cell>
          <cell r="N148" t="str">
            <v>No</v>
          </cell>
          <cell r="O148" t="str">
            <v xml:space="preserve">1 2 3 4 5 6 </v>
          </cell>
          <cell r="P148">
            <v>69</v>
          </cell>
          <cell r="Q148">
            <v>69</v>
          </cell>
          <cell r="R148">
            <v>69</v>
          </cell>
          <cell r="S148">
            <v>69</v>
          </cell>
          <cell r="T148">
            <v>69</v>
          </cell>
          <cell r="U148">
            <v>9</v>
          </cell>
          <cell r="V148">
            <v>8</v>
          </cell>
          <cell r="W148">
            <v>8</v>
          </cell>
          <cell r="X148">
            <v>8</v>
          </cell>
          <cell r="Y148">
            <v>8</v>
          </cell>
          <cell r="Z148">
            <v>60</v>
          </cell>
          <cell r="AA148">
            <v>61</v>
          </cell>
          <cell r="AB148">
            <v>61</v>
          </cell>
          <cell r="AC148">
            <v>61</v>
          </cell>
          <cell r="AD148">
            <v>61</v>
          </cell>
          <cell r="AE148">
            <v>1</v>
          </cell>
          <cell r="AF148">
            <v>0</v>
          </cell>
          <cell r="AG148">
            <v>0</v>
          </cell>
          <cell r="AH148">
            <v>0</v>
          </cell>
          <cell r="AI148">
            <v>8900</v>
          </cell>
          <cell r="AJ148">
            <v>614100</v>
          </cell>
          <cell r="AK148">
            <v>534000</v>
          </cell>
          <cell r="AL148">
            <v>186900</v>
          </cell>
          <cell r="AM148"/>
          <cell r="AN148">
            <v>347100</v>
          </cell>
          <cell r="AO148">
            <v>8900</v>
          </cell>
          <cell r="AP148">
            <v>0</v>
          </cell>
          <cell r="AQ148">
            <v>0</v>
          </cell>
          <cell r="AR148">
            <v>0</v>
          </cell>
          <cell r="AS148">
            <v>71200</v>
          </cell>
          <cell r="AT148"/>
          <cell r="AU148">
            <v>347100</v>
          </cell>
          <cell r="AV148">
            <v>347100</v>
          </cell>
          <cell r="AW148">
            <v>8900</v>
          </cell>
          <cell r="AX148">
            <v>0</v>
          </cell>
          <cell r="AY148">
            <v>0</v>
          </cell>
          <cell r="AZ148">
            <v>0</v>
          </cell>
          <cell r="BA148">
            <v>71200</v>
          </cell>
          <cell r="BB148">
            <v>614100</v>
          </cell>
        </row>
        <row r="149">
          <cell r="B149" t="str">
            <v>032701</v>
          </cell>
          <cell r="C149" t="str">
            <v>Abanga Primary</v>
          </cell>
          <cell r="D149" t="str">
            <v>ENG</v>
          </cell>
          <cell r="E149" t="str">
            <v>PEB_PENAMA</v>
          </cell>
          <cell r="F149" t="str">
            <v>Penama PEB</v>
          </cell>
          <cell r="G149" t="str">
            <v>V</v>
          </cell>
          <cell r="H149" t="str">
            <v>Government of Vanuatu</v>
          </cell>
          <cell r="I149" t="str">
            <v>Maewo</v>
          </cell>
          <cell r="J149" t="str">
            <v>Penama</v>
          </cell>
          <cell r="K149" t="str">
            <v>0084860001</v>
          </cell>
          <cell r="L149" t="str">
            <v>ABANGA PRIMARY SCHOOL</v>
          </cell>
          <cell r="M149" t="str">
            <v>PS</v>
          </cell>
          <cell r="N149" t="str">
            <v>No</v>
          </cell>
          <cell r="O149" t="str">
            <v xml:space="preserve">1 2 3 4 5 6 </v>
          </cell>
          <cell r="P149">
            <v>126</v>
          </cell>
          <cell r="Q149">
            <v>126</v>
          </cell>
          <cell r="R149">
            <v>126</v>
          </cell>
          <cell r="S149">
            <v>126</v>
          </cell>
          <cell r="T149">
            <v>126</v>
          </cell>
          <cell r="U149">
            <v>47</v>
          </cell>
          <cell r="V149">
            <v>61</v>
          </cell>
          <cell r="W149">
            <v>47</v>
          </cell>
          <cell r="X149">
            <v>40</v>
          </cell>
          <cell r="Y149">
            <v>40</v>
          </cell>
          <cell r="Z149">
            <v>79</v>
          </cell>
          <cell r="AA149">
            <v>65</v>
          </cell>
          <cell r="AB149">
            <v>79</v>
          </cell>
          <cell r="AC149">
            <v>86</v>
          </cell>
          <cell r="AD149">
            <v>86</v>
          </cell>
          <cell r="AE149">
            <v>-14</v>
          </cell>
          <cell r="AF149">
            <v>0</v>
          </cell>
          <cell r="AG149">
            <v>7</v>
          </cell>
          <cell r="AH149">
            <v>0</v>
          </cell>
          <cell r="AI149">
            <v>8900</v>
          </cell>
          <cell r="AJ149">
            <v>1121400</v>
          </cell>
          <cell r="AK149">
            <v>703100</v>
          </cell>
          <cell r="AL149">
            <v>333750</v>
          </cell>
          <cell r="AM149">
            <v>333750</v>
          </cell>
          <cell r="AN149">
            <v>35600</v>
          </cell>
          <cell r="AO149">
            <v>-124600</v>
          </cell>
          <cell r="AP149">
            <v>0</v>
          </cell>
          <cell r="AQ149">
            <v>62300</v>
          </cell>
          <cell r="AR149">
            <v>0</v>
          </cell>
          <cell r="AS149">
            <v>356000</v>
          </cell>
          <cell r="AT149"/>
          <cell r="AU149">
            <v>35600</v>
          </cell>
          <cell r="AV149">
            <v>35600</v>
          </cell>
          <cell r="AW149"/>
          <cell r="AX149">
            <v>0</v>
          </cell>
          <cell r="AY149">
            <v>62300</v>
          </cell>
          <cell r="AZ149">
            <v>0</v>
          </cell>
          <cell r="BA149">
            <v>356000</v>
          </cell>
          <cell r="BB149">
            <v>1121400</v>
          </cell>
        </row>
        <row r="150">
          <cell r="B150" t="str">
            <v>032709</v>
          </cell>
          <cell r="C150" t="str">
            <v>Bakanao (Naviso) Primary</v>
          </cell>
          <cell r="D150" t="str">
            <v>ENG</v>
          </cell>
          <cell r="E150" t="str">
            <v>ACOM</v>
          </cell>
          <cell r="F150" t="str">
            <v>Anglican Church of Melanesia</v>
          </cell>
          <cell r="G150" t="str">
            <v>G</v>
          </cell>
          <cell r="H150" t="str">
            <v>Church (Government Assisted)</v>
          </cell>
          <cell r="I150" t="str">
            <v>Maewo</v>
          </cell>
          <cell r="J150" t="str">
            <v>Penama</v>
          </cell>
          <cell r="K150" t="str">
            <v>0084861001</v>
          </cell>
          <cell r="L150" t="str">
            <v>BAKANAO PRIMARY SCHOOL</v>
          </cell>
          <cell r="M150" t="str">
            <v>PS</v>
          </cell>
          <cell r="N150" t="str">
            <v>No</v>
          </cell>
          <cell r="O150" t="str">
            <v xml:space="preserve">1 2 3 4 5 6 </v>
          </cell>
          <cell r="P150">
            <v>193</v>
          </cell>
          <cell r="Q150">
            <v>193</v>
          </cell>
          <cell r="R150">
            <v>192</v>
          </cell>
          <cell r="S150">
            <v>192</v>
          </cell>
          <cell r="T150">
            <v>192</v>
          </cell>
          <cell r="U150">
            <v>120</v>
          </cell>
          <cell r="V150">
            <v>85</v>
          </cell>
          <cell r="W150">
            <v>85</v>
          </cell>
          <cell r="X150">
            <v>85</v>
          </cell>
          <cell r="Y150">
            <v>85</v>
          </cell>
          <cell r="Z150">
            <v>73</v>
          </cell>
          <cell r="AA150">
            <v>108</v>
          </cell>
          <cell r="AB150">
            <v>107</v>
          </cell>
          <cell r="AC150">
            <v>107</v>
          </cell>
          <cell r="AD150">
            <v>107</v>
          </cell>
          <cell r="AE150">
            <v>35</v>
          </cell>
          <cell r="AF150">
            <v>-1</v>
          </cell>
          <cell r="AG150">
            <v>0</v>
          </cell>
          <cell r="AH150">
            <v>0</v>
          </cell>
          <cell r="AI150">
            <v>8900</v>
          </cell>
          <cell r="AJ150">
            <v>1708800</v>
          </cell>
          <cell r="AK150">
            <v>649700</v>
          </cell>
          <cell r="AL150">
            <v>293700</v>
          </cell>
          <cell r="AM150">
            <v>293700</v>
          </cell>
          <cell r="AN150">
            <v>62300</v>
          </cell>
          <cell r="AO150">
            <v>311500</v>
          </cell>
          <cell r="AP150">
            <v>-8900</v>
          </cell>
          <cell r="AQ150">
            <v>0</v>
          </cell>
          <cell r="AR150">
            <v>0</v>
          </cell>
          <cell r="AS150">
            <v>747600</v>
          </cell>
          <cell r="AT150"/>
          <cell r="AU150">
            <v>62300</v>
          </cell>
          <cell r="AV150">
            <v>62300</v>
          </cell>
          <cell r="AW150">
            <v>311500</v>
          </cell>
          <cell r="AX150">
            <v>0</v>
          </cell>
          <cell r="AY150">
            <v>0</v>
          </cell>
          <cell r="AZ150">
            <v>0</v>
          </cell>
          <cell r="BA150">
            <v>747600</v>
          </cell>
          <cell r="BB150">
            <v>1708800</v>
          </cell>
        </row>
        <row r="151">
          <cell r="B151" t="str">
            <v>032716</v>
          </cell>
          <cell r="C151" t="str">
            <v>Gambule Primary</v>
          </cell>
          <cell r="D151" t="str">
            <v>ENG</v>
          </cell>
          <cell r="E151" t="str">
            <v>PEB_PENAMA</v>
          </cell>
          <cell r="F151" t="str">
            <v>Penama PEB</v>
          </cell>
          <cell r="G151" t="str">
            <v>V</v>
          </cell>
          <cell r="H151" t="str">
            <v>Government of Vanuatu</v>
          </cell>
          <cell r="I151" t="str">
            <v>Maewo</v>
          </cell>
          <cell r="J151" t="str">
            <v>Penama</v>
          </cell>
          <cell r="K151" t="str">
            <v>0084862001</v>
          </cell>
          <cell r="L151" t="str">
            <v>GAMBULE PRIMARY SCHOOL</v>
          </cell>
          <cell r="M151" t="str">
            <v>PS</v>
          </cell>
          <cell r="N151" t="str">
            <v>No</v>
          </cell>
          <cell r="O151" t="str">
            <v xml:space="preserve">1 2 3 4 5 6 </v>
          </cell>
          <cell r="P151">
            <v>238</v>
          </cell>
          <cell r="Q151">
            <v>237</v>
          </cell>
          <cell r="R151">
            <v>237</v>
          </cell>
          <cell r="S151">
            <v>237</v>
          </cell>
          <cell r="T151">
            <v>237</v>
          </cell>
          <cell r="U151">
            <v>33</v>
          </cell>
          <cell r="V151">
            <v>52</v>
          </cell>
          <cell r="W151">
            <v>33</v>
          </cell>
          <cell r="X151">
            <v>33</v>
          </cell>
          <cell r="Y151">
            <v>33</v>
          </cell>
          <cell r="Z151">
            <v>205</v>
          </cell>
          <cell r="AA151">
            <v>185</v>
          </cell>
          <cell r="AB151">
            <v>204</v>
          </cell>
          <cell r="AC151">
            <v>204</v>
          </cell>
          <cell r="AD151">
            <v>204</v>
          </cell>
          <cell r="AE151">
            <v>-20</v>
          </cell>
          <cell r="AF151">
            <v>-1</v>
          </cell>
          <cell r="AG151">
            <v>0</v>
          </cell>
          <cell r="AH151">
            <v>0</v>
          </cell>
          <cell r="AI151">
            <v>8900</v>
          </cell>
          <cell r="AJ151">
            <v>2109300</v>
          </cell>
          <cell r="AK151">
            <v>1824500</v>
          </cell>
          <cell r="AL151">
            <v>659490</v>
          </cell>
          <cell r="AM151">
            <v>659490</v>
          </cell>
          <cell r="AN151">
            <v>505520</v>
          </cell>
          <cell r="AO151">
            <v>-178000</v>
          </cell>
          <cell r="AP151">
            <v>-8900</v>
          </cell>
          <cell r="AQ151">
            <v>0</v>
          </cell>
          <cell r="AR151">
            <v>0</v>
          </cell>
          <cell r="AS151">
            <v>284800</v>
          </cell>
          <cell r="AT151"/>
          <cell r="AU151">
            <v>505520</v>
          </cell>
          <cell r="AV151">
            <v>505520</v>
          </cell>
          <cell r="AW151"/>
          <cell r="AX151">
            <v>0</v>
          </cell>
          <cell r="AY151">
            <v>0</v>
          </cell>
          <cell r="AZ151">
            <v>0</v>
          </cell>
          <cell r="BA151">
            <v>284800</v>
          </cell>
          <cell r="BB151">
            <v>2109300</v>
          </cell>
        </row>
        <row r="152">
          <cell r="B152" t="str">
            <v>0327321</v>
          </cell>
          <cell r="C152" t="str">
            <v>Baitora Primary</v>
          </cell>
          <cell r="D152" t="str">
            <v>FRE</v>
          </cell>
          <cell r="E152" t="str">
            <v>PEB_PENAMA</v>
          </cell>
          <cell r="F152" t="str">
            <v>Penama PEB</v>
          </cell>
          <cell r="G152" t="str">
            <v>V</v>
          </cell>
          <cell r="H152" t="str">
            <v>Government of Vanuatu</v>
          </cell>
          <cell r="I152" t="str">
            <v>Maewo</v>
          </cell>
          <cell r="J152" t="str">
            <v>Penama</v>
          </cell>
          <cell r="K152" t="str">
            <v>0084903001</v>
          </cell>
          <cell r="L152" t="str">
            <v>BAETORA PRIMARY SCHOOL</v>
          </cell>
          <cell r="M152" t="str">
            <v>PS</v>
          </cell>
          <cell r="N152" t="str">
            <v>No</v>
          </cell>
          <cell r="O152" t="str">
            <v xml:space="preserve">1 2 3 4 5 6 </v>
          </cell>
          <cell r="P152">
            <v>36</v>
          </cell>
          <cell r="Q152">
            <v>36</v>
          </cell>
          <cell r="R152">
            <v>36</v>
          </cell>
          <cell r="S152">
            <v>36</v>
          </cell>
          <cell r="T152">
            <v>36</v>
          </cell>
          <cell r="U152">
            <v>10</v>
          </cell>
          <cell r="V152">
            <v>11</v>
          </cell>
          <cell r="W152">
            <v>10</v>
          </cell>
          <cell r="X152">
            <v>10</v>
          </cell>
          <cell r="Y152">
            <v>10</v>
          </cell>
          <cell r="Z152">
            <v>26</v>
          </cell>
          <cell r="AA152">
            <v>25</v>
          </cell>
          <cell r="AB152">
            <v>26</v>
          </cell>
          <cell r="AC152">
            <v>26</v>
          </cell>
          <cell r="AD152">
            <v>26</v>
          </cell>
          <cell r="AE152">
            <v>-1</v>
          </cell>
          <cell r="AF152">
            <v>0</v>
          </cell>
          <cell r="AG152">
            <v>0</v>
          </cell>
          <cell r="AH152">
            <v>0</v>
          </cell>
          <cell r="AI152">
            <v>8900</v>
          </cell>
          <cell r="AJ152">
            <v>320400</v>
          </cell>
          <cell r="AK152">
            <v>231400</v>
          </cell>
          <cell r="AL152">
            <v>90780</v>
          </cell>
          <cell r="AM152">
            <v>90780</v>
          </cell>
          <cell r="AN152">
            <v>49840</v>
          </cell>
          <cell r="AO152">
            <v>-8900</v>
          </cell>
          <cell r="AP152">
            <v>0</v>
          </cell>
          <cell r="AQ152">
            <v>0</v>
          </cell>
          <cell r="AR152">
            <v>0</v>
          </cell>
          <cell r="AS152">
            <v>89000</v>
          </cell>
          <cell r="AT152"/>
          <cell r="AU152">
            <v>49840</v>
          </cell>
          <cell r="AV152">
            <v>49840</v>
          </cell>
          <cell r="AW152"/>
          <cell r="AX152">
            <v>0</v>
          </cell>
          <cell r="AY152">
            <v>0</v>
          </cell>
          <cell r="AZ152">
            <v>0</v>
          </cell>
          <cell r="BA152">
            <v>89000</v>
          </cell>
          <cell r="BB152">
            <v>320400</v>
          </cell>
        </row>
        <row r="153">
          <cell r="B153" t="str">
            <v>032735</v>
          </cell>
          <cell r="C153" t="str">
            <v>Naone Primary</v>
          </cell>
          <cell r="D153" t="str">
            <v>ENG</v>
          </cell>
          <cell r="E153" t="str">
            <v>PEB_PENAMA</v>
          </cell>
          <cell r="F153" t="str">
            <v>Penama PEB</v>
          </cell>
          <cell r="G153" t="str">
            <v>V</v>
          </cell>
          <cell r="H153" t="str">
            <v>Government of Vanuatu</v>
          </cell>
          <cell r="I153" t="str">
            <v>Maewo</v>
          </cell>
          <cell r="J153" t="str">
            <v>Penama</v>
          </cell>
          <cell r="K153" t="str">
            <v>0084891001</v>
          </cell>
          <cell r="L153" t="str">
            <v>NAONE PRIMARY SCHOOL</v>
          </cell>
          <cell r="M153" t="str">
            <v>PS</v>
          </cell>
          <cell r="N153" t="str">
            <v>No</v>
          </cell>
          <cell r="O153" t="str">
            <v xml:space="preserve">1 2 3 4 5 6 </v>
          </cell>
          <cell r="P153">
            <v>118</v>
          </cell>
          <cell r="Q153">
            <v>118</v>
          </cell>
          <cell r="R153">
            <v>118</v>
          </cell>
          <cell r="S153">
            <v>118</v>
          </cell>
          <cell r="T153">
            <v>118</v>
          </cell>
          <cell r="U153">
            <v>25</v>
          </cell>
          <cell r="V153">
            <v>10</v>
          </cell>
          <cell r="W153">
            <v>10</v>
          </cell>
          <cell r="X153">
            <v>10</v>
          </cell>
          <cell r="Y153">
            <v>10</v>
          </cell>
          <cell r="Z153">
            <v>93</v>
          </cell>
          <cell r="AA153">
            <v>108</v>
          </cell>
          <cell r="AB153">
            <v>108</v>
          </cell>
          <cell r="AC153">
            <v>108</v>
          </cell>
          <cell r="AD153">
            <v>108</v>
          </cell>
          <cell r="AE153">
            <v>15</v>
          </cell>
          <cell r="AF153">
            <v>0</v>
          </cell>
          <cell r="AG153">
            <v>0</v>
          </cell>
          <cell r="AH153">
            <v>0</v>
          </cell>
          <cell r="AI153">
            <v>8900</v>
          </cell>
          <cell r="AJ153">
            <v>1050200</v>
          </cell>
          <cell r="AK153">
            <v>827700</v>
          </cell>
          <cell r="AL153">
            <v>312390</v>
          </cell>
          <cell r="AM153">
            <v>312390</v>
          </cell>
          <cell r="AN153">
            <v>202920</v>
          </cell>
          <cell r="AO153">
            <v>133500</v>
          </cell>
          <cell r="AP153">
            <v>0</v>
          </cell>
          <cell r="AQ153">
            <v>0</v>
          </cell>
          <cell r="AR153">
            <v>0</v>
          </cell>
          <cell r="AS153">
            <v>89000</v>
          </cell>
          <cell r="AT153"/>
          <cell r="AU153">
            <v>202920</v>
          </cell>
          <cell r="AV153">
            <v>202920</v>
          </cell>
          <cell r="AW153">
            <v>133500</v>
          </cell>
          <cell r="AX153">
            <v>0</v>
          </cell>
          <cell r="AY153">
            <v>0</v>
          </cell>
          <cell r="AZ153">
            <v>0</v>
          </cell>
          <cell r="BA153">
            <v>89000</v>
          </cell>
          <cell r="BB153">
            <v>1050200</v>
          </cell>
        </row>
        <row r="154">
          <cell r="B154" t="str">
            <v>032737</v>
          </cell>
          <cell r="C154" t="str">
            <v>Nasawa Primary</v>
          </cell>
          <cell r="D154" t="str">
            <v>FRE</v>
          </cell>
          <cell r="E154" t="str">
            <v>PEB_PENAMA</v>
          </cell>
          <cell r="F154" t="str">
            <v>Penama PEB</v>
          </cell>
          <cell r="G154" t="str">
            <v>V</v>
          </cell>
          <cell r="H154" t="str">
            <v>Government of Vanuatu</v>
          </cell>
          <cell r="I154" t="str">
            <v>Maewo</v>
          </cell>
          <cell r="J154" t="str">
            <v>Penama</v>
          </cell>
          <cell r="K154" t="str">
            <v>0084863001</v>
          </cell>
          <cell r="L154" t="str">
            <v>NASAWA PRIMARY SCHOOL</v>
          </cell>
          <cell r="M154" t="str">
            <v>PS</v>
          </cell>
          <cell r="N154" t="str">
            <v>No</v>
          </cell>
          <cell r="O154" t="str">
            <v xml:space="preserve">1 2 3 4 5 6 </v>
          </cell>
          <cell r="P154">
            <v>97</v>
          </cell>
          <cell r="Q154">
            <v>97</v>
          </cell>
          <cell r="R154">
            <v>97</v>
          </cell>
          <cell r="S154">
            <v>97</v>
          </cell>
          <cell r="T154">
            <v>97</v>
          </cell>
          <cell r="U154">
            <v>10</v>
          </cell>
          <cell r="V154">
            <v>16</v>
          </cell>
          <cell r="W154">
            <v>10</v>
          </cell>
          <cell r="X154">
            <v>10</v>
          </cell>
          <cell r="Y154">
            <v>10</v>
          </cell>
          <cell r="Z154">
            <v>87</v>
          </cell>
          <cell r="AA154">
            <v>81</v>
          </cell>
          <cell r="AB154">
            <v>87</v>
          </cell>
          <cell r="AC154">
            <v>87</v>
          </cell>
          <cell r="AD154">
            <v>87</v>
          </cell>
          <cell r="AE154">
            <v>-6</v>
          </cell>
          <cell r="AF154">
            <v>0</v>
          </cell>
          <cell r="AG154">
            <v>0</v>
          </cell>
          <cell r="AH154">
            <v>0</v>
          </cell>
          <cell r="AI154">
            <v>8900</v>
          </cell>
          <cell r="AJ154">
            <v>863300</v>
          </cell>
          <cell r="AK154">
            <v>774300</v>
          </cell>
          <cell r="AL154">
            <v>296370</v>
          </cell>
          <cell r="AM154">
            <v>296370</v>
          </cell>
          <cell r="AN154">
            <v>181560</v>
          </cell>
          <cell r="AO154">
            <v>-53400</v>
          </cell>
          <cell r="AP154">
            <v>0</v>
          </cell>
          <cell r="AQ154">
            <v>0</v>
          </cell>
          <cell r="AR154">
            <v>0</v>
          </cell>
          <cell r="AS154">
            <v>89000</v>
          </cell>
          <cell r="AT154"/>
          <cell r="AU154">
            <v>181560</v>
          </cell>
          <cell r="AV154">
            <v>181560</v>
          </cell>
          <cell r="AW154"/>
          <cell r="AX154">
            <v>0</v>
          </cell>
          <cell r="AY154">
            <v>0</v>
          </cell>
          <cell r="AZ154">
            <v>0</v>
          </cell>
          <cell r="BA154">
            <v>89000</v>
          </cell>
          <cell r="BB154">
            <v>863300</v>
          </cell>
        </row>
        <row r="155">
          <cell r="B155" t="str">
            <v>032751</v>
          </cell>
          <cell r="C155" t="str">
            <v>Sulua Primary</v>
          </cell>
          <cell r="D155" t="str">
            <v>ENG</v>
          </cell>
          <cell r="E155" t="str">
            <v>ACOM</v>
          </cell>
          <cell r="F155" t="str">
            <v>Anglican Church of Melanesia</v>
          </cell>
          <cell r="G155" t="str">
            <v>G</v>
          </cell>
          <cell r="H155" t="str">
            <v>Church (Government Assisted)</v>
          </cell>
          <cell r="I155" t="str">
            <v>Maewo</v>
          </cell>
          <cell r="J155" t="str">
            <v>Penama</v>
          </cell>
          <cell r="K155" t="str">
            <v>0084864001</v>
          </cell>
          <cell r="L155" t="str">
            <v>SULUA CENTRE SCHOOL</v>
          </cell>
          <cell r="M155" t="str">
            <v>PS</v>
          </cell>
          <cell r="N155" t="str">
            <v>No</v>
          </cell>
          <cell r="O155" t="str">
            <v xml:space="preserve">1 2 3 4 5 6 </v>
          </cell>
          <cell r="P155">
            <v>97</v>
          </cell>
          <cell r="Q155">
            <v>96</v>
          </cell>
          <cell r="R155">
            <v>96</v>
          </cell>
          <cell r="S155">
            <v>96</v>
          </cell>
          <cell r="T155">
            <v>96</v>
          </cell>
          <cell r="U155">
            <v>6</v>
          </cell>
          <cell r="V155">
            <v>10</v>
          </cell>
          <cell r="W155">
            <v>6</v>
          </cell>
          <cell r="X155">
            <v>6</v>
          </cell>
          <cell r="Y155">
            <v>6</v>
          </cell>
          <cell r="Z155">
            <v>91</v>
          </cell>
          <cell r="AA155">
            <v>86</v>
          </cell>
          <cell r="AB155">
            <v>90</v>
          </cell>
          <cell r="AC155">
            <v>90</v>
          </cell>
          <cell r="AD155">
            <v>90</v>
          </cell>
          <cell r="AE155">
            <v>-5</v>
          </cell>
          <cell r="AF155">
            <v>-1</v>
          </cell>
          <cell r="AG155">
            <v>0</v>
          </cell>
          <cell r="AH155">
            <v>0</v>
          </cell>
          <cell r="AI155">
            <v>8900</v>
          </cell>
          <cell r="AJ155">
            <v>854400</v>
          </cell>
          <cell r="AK155">
            <v>809900</v>
          </cell>
          <cell r="AL155">
            <v>242970</v>
          </cell>
          <cell r="AM155">
            <v>242970</v>
          </cell>
          <cell r="AN155">
            <v>323960</v>
          </cell>
          <cell r="AO155">
            <v>-44500</v>
          </cell>
          <cell r="AP155">
            <v>-8900</v>
          </cell>
          <cell r="AQ155">
            <v>0</v>
          </cell>
          <cell r="AR155">
            <v>0</v>
          </cell>
          <cell r="AS155">
            <v>44500</v>
          </cell>
          <cell r="AT155"/>
          <cell r="AU155">
            <v>323960</v>
          </cell>
          <cell r="AV155">
            <v>323960</v>
          </cell>
          <cell r="AW155"/>
          <cell r="AX155">
            <v>0</v>
          </cell>
          <cell r="AY155">
            <v>0</v>
          </cell>
          <cell r="AZ155">
            <v>0</v>
          </cell>
          <cell r="BA155">
            <v>44500</v>
          </cell>
          <cell r="BB155">
            <v>854400</v>
          </cell>
        </row>
        <row r="156">
          <cell r="B156" t="str">
            <v>032802</v>
          </cell>
          <cell r="C156" t="str">
            <v>Abuanga Primary</v>
          </cell>
          <cell r="D156" t="str">
            <v>FRE</v>
          </cell>
          <cell r="E156" t="str">
            <v>PEB_PENAMA</v>
          </cell>
          <cell r="F156" t="str">
            <v>Penama PEB</v>
          </cell>
          <cell r="G156" t="str">
            <v>V</v>
          </cell>
          <cell r="H156" t="str">
            <v>Government of Vanuatu</v>
          </cell>
          <cell r="I156" t="str">
            <v>Pentecost</v>
          </cell>
          <cell r="J156" t="str">
            <v>Penama</v>
          </cell>
          <cell r="K156" t="str">
            <v>0084865001</v>
          </cell>
          <cell r="L156" t="str">
            <v>ABUANGA PRIMARY SCHOOL</v>
          </cell>
          <cell r="M156" t="str">
            <v>PS</v>
          </cell>
          <cell r="N156" t="str">
            <v>No</v>
          </cell>
          <cell r="O156" t="str">
            <v xml:space="preserve">1 2 3 4 5 6 </v>
          </cell>
          <cell r="P156">
            <v>174</v>
          </cell>
          <cell r="Q156">
            <v>174</v>
          </cell>
          <cell r="R156">
            <v>174</v>
          </cell>
          <cell r="S156">
            <v>174</v>
          </cell>
          <cell r="T156">
            <v>174</v>
          </cell>
          <cell r="U156">
            <v>67</v>
          </cell>
          <cell r="V156">
            <v>66</v>
          </cell>
          <cell r="W156">
            <v>66</v>
          </cell>
          <cell r="X156">
            <v>65</v>
          </cell>
          <cell r="Y156">
            <v>65</v>
          </cell>
          <cell r="Z156">
            <v>107</v>
          </cell>
          <cell r="AA156">
            <v>108</v>
          </cell>
          <cell r="AB156">
            <v>108</v>
          </cell>
          <cell r="AC156">
            <v>109</v>
          </cell>
          <cell r="AD156">
            <v>109</v>
          </cell>
          <cell r="AE156">
            <v>1</v>
          </cell>
          <cell r="AF156">
            <v>0</v>
          </cell>
          <cell r="AG156">
            <v>1</v>
          </cell>
          <cell r="AH156">
            <v>0</v>
          </cell>
          <cell r="AI156">
            <v>8900</v>
          </cell>
          <cell r="AJ156">
            <v>1548600</v>
          </cell>
          <cell r="AK156">
            <v>952300</v>
          </cell>
          <cell r="AL156">
            <v>392490</v>
          </cell>
          <cell r="AM156">
            <v>392490</v>
          </cell>
          <cell r="AN156">
            <v>167320</v>
          </cell>
          <cell r="AO156">
            <v>8900</v>
          </cell>
          <cell r="AP156">
            <v>0</v>
          </cell>
          <cell r="AQ156">
            <v>8900</v>
          </cell>
          <cell r="AR156">
            <v>0</v>
          </cell>
          <cell r="AS156">
            <v>578500</v>
          </cell>
          <cell r="AT156"/>
          <cell r="AU156">
            <v>167320</v>
          </cell>
          <cell r="AV156">
            <v>167320</v>
          </cell>
          <cell r="AW156">
            <v>8900</v>
          </cell>
          <cell r="AX156">
            <v>0</v>
          </cell>
          <cell r="AY156">
            <v>8900</v>
          </cell>
          <cell r="AZ156">
            <v>0</v>
          </cell>
          <cell r="BA156">
            <v>578500</v>
          </cell>
          <cell r="BB156">
            <v>1548600</v>
          </cell>
        </row>
        <row r="157">
          <cell r="B157" t="str">
            <v>032803</v>
          </cell>
          <cell r="C157" t="str">
            <v>Aligu Primary</v>
          </cell>
          <cell r="D157" t="str">
            <v>ENG</v>
          </cell>
          <cell r="E157" t="str">
            <v>PEB_PENAMA</v>
          </cell>
          <cell r="F157" t="str">
            <v>Penama PEB</v>
          </cell>
          <cell r="G157" t="str">
            <v>V</v>
          </cell>
          <cell r="H157" t="str">
            <v>Government of Vanuatu</v>
          </cell>
          <cell r="I157" t="str">
            <v>Pentecost</v>
          </cell>
          <cell r="J157" t="str">
            <v>Penama</v>
          </cell>
          <cell r="K157" t="str">
            <v>0084866001</v>
          </cell>
          <cell r="L157" t="str">
            <v>ALIGU PRIMARY SCHOOL</v>
          </cell>
          <cell r="M157" t="str">
            <v>PS</v>
          </cell>
          <cell r="N157" t="str">
            <v>No</v>
          </cell>
          <cell r="O157" t="str">
            <v xml:space="preserve">1 2 3 4 5 6 </v>
          </cell>
          <cell r="P157">
            <v>178</v>
          </cell>
          <cell r="Q157">
            <v>178</v>
          </cell>
          <cell r="R157">
            <v>178</v>
          </cell>
          <cell r="S157">
            <v>178</v>
          </cell>
          <cell r="T157">
            <v>178</v>
          </cell>
          <cell r="U157">
            <v>15</v>
          </cell>
          <cell r="V157">
            <v>26</v>
          </cell>
          <cell r="W157">
            <v>15</v>
          </cell>
          <cell r="X157">
            <v>15</v>
          </cell>
          <cell r="Y157">
            <v>15</v>
          </cell>
          <cell r="Z157">
            <v>163</v>
          </cell>
          <cell r="AA157">
            <v>152</v>
          </cell>
          <cell r="AB157">
            <v>163</v>
          </cell>
          <cell r="AC157">
            <v>163</v>
          </cell>
          <cell r="AD157">
            <v>163</v>
          </cell>
          <cell r="AE157">
            <v>-11</v>
          </cell>
          <cell r="AF157">
            <v>0</v>
          </cell>
          <cell r="AG157">
            <v>0</v>
          </cell>
          <cell r="AH157">
            <v>0</v>
          </cell>
          <cell r="AI157">
            <v>8900</v>
          </cell>
          <cell r="AJ157">
            <v>1584200</v>
          </cell>
          <cell r="AK157">
            <v>1450700</v>
          </cell>
          <cell r="AL157">
            <v>437880</v>
          </cell>
          <cell r="AM157">
            <v>437880</v>
          </cell>
          <cell r="AN157">
            <v>574940</v>
          </cell>
          <cell r="AO157">
            <v>-97900</v>
          </cell>
          <cell r="AP157">
            <v>0</v>
          </cell>
          <cell r="AQ157">
            <v>0</v>
          </cell>
          <cell r="AR157">
            <v>0</v>
          </cell>
          <cell r="AS157">
            <v>133500</v>
          </cell>
          <cell r="AT157"/>
          <cell r="AU157">
            <v>574940</v>
          </cell>
          <cell r="AV157">
            <v>574940</v>
          </cell>
          <cell r="AW157"/>
          <cell r="AX157">
            <v>0</v>
          </cell>
          <cell r="AY157">
            <v>0</v>
          </cell>
          <cell r="AZ157">
            <v>0</v>
          </cell>
          <cell r="BA157">
            <v>133500</v>
          </cell>
          <cell r="BB157">
            <v>1584200</v>
          </cell>
        </row>
        <row r="158">
          <cell r="B158" t="str">
            <v>032806</v>
          </cell>
          <cell r="C158" t="str">
            <v>Atavtabanga Primary</v>
          </cell>
          <cell r="D158" t="str">
            <v>ENG</v>
          </cell>
          <cell r="E158" t="str">
            <v>PEB_PENAMA</v>
          </cell>
          <cell r="F158" t="str">
            <v>Penama PEB</v>
          </cell>
          <cell r="G158" t="str">
            <v>V</v>
          </cell>
          <cell r="H158" t="str">
            <v>Government of Vanuatu</v>
          </cell>
          <cell r="I158" t="str">
            <v>Pentecost</v>
          </cell>
          <cell r="J158" t="str">
            <v>Penama</v>
          </cell>
          <cell r="K158" t="str">
            <v>0084867001</v>
          </cell>
          <cell r="L158" t="str">
            <v>ATAVTABANGA PRIMARY SCHOOL</v>
          </cell>
          <cell r="M158" t="str">
            <v>PS</v>
          </cell>
          <cell r="N158" t="str">
            <v>Yes</v>
          </cell>
          <cell r="O158" t="str">
            <v xml:space="preserve">1 2 3 4 5 6 </v>
          </cell>
          <cell r="P158">
            <v>211</v>
          </cell>
          <cell r="Q158">
            <v>211</v>
          </cell>
          <cell r="R158">
            <v>211</v>
          </cell>
          <cell r="S158">
            <v>211</v>
          </cell>
          <cell r="T158">
            <v>211</v>
          </cell>
          <cell r="U158">
            <v>19</v>
          </cell>
          <cell r="V158">
            <v>36</v>
          </cell>
          <cell r="W158">
            <v>19</v>
          </cell>
          <cell r="X158">
            <v>19</v>
          </cell>
          <cell r="Y158">
            <v>19</v>
          </cell>
          <cell r="Z158">
            <v>192</v>
          </cell>
          <cell r="AA158">
            <v>175</v>
          </cell>
          <cell r="AB158">
            <v>192</v>
          </cell>
          <cell r="AC158">
            <v>192</v>
          </cell>
          <cell r="AD158">
            <v>192</v>
          </cell>
          <cell r="AE158">
            <v>-17</v>
          </cell>
          <cell r="AF158">
            <v>0</v>
          </cell>
          <cell r="AG158">
            <v>0</v>
          </cell>
          <cell r="AH158">
            <v>0</v>
          </cell>
          <cell r="AI158">
            <v>8900</v>
          </cell>
          <cell r="AJ158">
            <v>1877900</v>
          </cell>
          <cell r="AK158">
            <v>1708800</v>
          </cell>
          <cell r="AL158">
            <v>590070</v>
          </cell>
          <cell r="AM158">
            <v>590070</v>
          </cell>
          <cell r="AN158">
            <v>528660</v>
          </cell>
          <cell r="AO158">
            <v>-151300</v>
          </cell>
          <cell r="AP158">
            <v>0</v>
          </cell>
          <cell r="AQ158">
            <v>0</v>
          </cell>
          <cell r="AR158">
            <v>0</v>
          </cell>
          <cell r="AS158">
            <v>169100</v>
          </cell>
          <cell r="AT158"/>
          <cell r="AU158">
            <v>528660</v>
          </cell>
          <cell r="AV158">
            <v>528660</v>
          </cell>
          <cell r="AW158"/>
          <cell r="AX158">
            <v>0</v>
          </cell>
          <cell r="AY158">
            <v>0</v>
          </cell>
          <cell r="AZ158">
            <v>0</v>
          </cell>
          <cell r="BA158">
            <v>169100</v>
          </cell>
          <cell r="BB158">
            <v>1877900</v>
          </cell>
        </row>
        <row r="159">
          <cell r="B159" t="str">
            <v>032808</v>
          </cell>
          <cell r="C159" t="str">
            <v>Baie Barrier Primary</v>
          </cell>
          <cell r="D159" t="str">
            <v>FRE</v>
          </cell>
          <cell r="E159" t="str">
            <v>CATH</v>
          </cell>
          <cell r="F159" t="str">
            <v>Catholic Education Authority</v>
          </cell>
          <cell r="G159" t="str">
            <v>G</v>
          </cell>
          <cell r="H159" t="str">
            <v>Church (Government Assisted)</v>
          </cell>
          <cell r="I159" t="str">
            <v>Pentecost</v>
          </cell>
          <cell r="J159" t="str">
            <v>Penama</v>
          </cell>
          <cell r="K159" t="str">
            <v>0084914001</v>
          </cell>
          <cell r="L159" t="str">
            <v>BAIE BARRIER PRIMARY SCHOOL</v>
          </cell>
          <cell r="M159" t="str">
            <v>PS</v>
          </cell>
          <cell r="N159" t="str">
            <v>No</v>
          </cell>
          <cell r="O159" t="str">
            <v xml:space="preserve">1 2 3 4 5 6 </v>
          </cell>
          <cell r="P159">
            <v>69</v>
          </cell>
          <cell r="Q159">
            <v>69</v>
          </cell>
          <cell r="R159">
            <v>69</v>
          </cell>
          <cell r="S159">
            <v>69</v>
          </cell>
          <cell r="T159">
            <v>69</v>
          </cell>
          <cell r="U159">
            <v>6</v>
          </cell>
          <cell r="V159">
            <v>6</v>
          </cell>
          <cell r="W159">
            <v>6</v>
          </cell>
          <cell r="X159">
            <v>6</v>
          </cell>
          <cell r="Y159">
            <v>6</v>
          </cell>
          <cell r="Z159">
            <v>63</v>
          </cell>
          <cell r="AA159">
            <v>63</v>
          </cell>
          <cell r="AB159">
            <v>63</v>
          </cell>
          <cell r="AC159">
            <v>63</v>
          </cell>
          <cell r="AD159">
            <v>63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8900</v>
          </cell>
          <cell r="AJ159">
            <v>614100</v>
          </cell>
          <cell r="AK159">
            <v>560700</v>
          </cell>
          <cell r="AL159">
            <v>213600</v>
          </cell>
          <cell r="AM159"/>
          <cell r="AN159">
            <v>347100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53400</v>
          </cell>
          <cell r="AT159"/>
          <cell r="AU159">
            <v>347100</v>
          </cell>
          <cell r="AV159">
            <v>347100</v>
          </cell>
          <cell r="AW159"/>
          <cell r="AX159">
            <v>0</v>
          </cell>
          <cell r="AY159">
            <v>0</v>
          </cell>
          <cell r="AZ159">
            <v>0</v>
          </cell>
          <cell r="BA159">
            <v>53400</v>
          </cell>
          <cell r="BB159">
            <v>614100</v>
          </cell>
        </row>
        <row r="160">
          <cell r="B160" t="str">
            <v>032811</v>
          </cell>
          <cell r="C160" t="str">
            <v>Point Cross (Benmotri) Primary</v>
          </cell>
          <cell r="D160" t="str">
            <v>ENG</v>
          </cell>
          <cell r="E160" t="str">
            <v>ACOM</v>
          </cell>
          <cell r="F160" t="str">
            <v>Anglican Church of Melanesia</v>
          </cell>
          <cell r="G160" t="str">
            <v>G</v>
          </cell>
          <cell r="H160" t="str">
            <v>Church (Government Assisted)</v>
          </cell>
          <cell r="I160" t="str">
            <v>Pentecost</v>
          </cell>
          <cell r="J160" t="str">
            <v>Penama</v>
          </cell>
          <cell r="K160" t="str">
            <v>0084868001</v>
          </cell>
          <cell r="L160" t="str">
            <v>BENMOTRI PRIMARY SCHOOL</v>
          </cell>
          <cell r="M160" t="str">
            <v>PS</v>
          </cell>
          <cell r="N160" t="str">
            <v>No</v>
          </cell>
          <cell r="O160" t="str">
            <v xml:space="preserve">1 2 3 4 5 6 </v>
          </cell>
          <cell r="P160">
            <v>116</v>
          </cell>
          <cell r="Q160">
            <v>116</v>
          </cell>
          <cell r="R160">
            <v>116</v>
          </cell>
          <cell r="S160">
            <v>116</v>
          </cell>
          <cell r="T160">
            <v>116</v>
          </cell>
          <cell r="U160">
            <v>9</v>
          </cell>
          <cell r="V160">
            <v>8</v>
          </cell>
          <cell r="W160">
            <v>8</v>
          </cell>
          <cell r="X160">
            <v>8</v>
          </cell>
          <cell r="Y160">
            <v>8</v>
          </cell>
          <cell r="Z160">
            <v>107</v>
          </cell>
          <cell r="AA160">
            <v>108</v>
          </cell>
          <cell r="AB160">
            <v>108</v>
          </cell>
          <cell r="AC160">
            <v>108</v>
          </cell>
          <cell r="AD160">
            <v>108</v>
          </cell>
          <cell r="AE160">
            <v>1</v>
          </cell>
          <cell r="AF160">
            <v>0</v>
          </cell>
          <cell r="AG160">
            <v>0</v>
          </cell>
          <cell r="AH160">
            <v>0</v>
          </cell>
          <cell r="AI160">
            <v>8900</v>
          </cell>
          <cell r="AJ160">
            <v>1032400</v>
          </cell>
          <cell r="AK160">
            <v>952300</v>
          </cell>
          <cell r="AL160">
            <v>291030</v>
          </cell>
          <cell r="AM160"/>
          <cell r="AN160">
            <v>661270</v>
          </cell>
          <cell r="AO160">
            <v>8900</v>
          </cell>
          <cell r="AP160">
            <v>0</v>
          </cell>
          <cell r="AQ160">
            <v>0</v>
          </cell>
          <cell r="AR160">
            <v>0</v>
          </cell>
          <cell r="AS160">
            <v>71200</v>
          </cell>
          <cell r="AT160"/>
          <cell r="AU160">
            <v>661270</v>
          </cell>
          <cell r="AV160">
            <v>661270</v>
          </cell>
          <cell r="AW160">
            <v>8900</v>
          </cell>
          <cell r="AX160">
            <v>0</v>
          </cell>
          <cell r="AY160">
            <v>0</v>
          </cell>
          <cell r="AZ160">
            <v>0</v>
          </cell>
          <cell r="BA160">
            <v>71200</v>
          </cell>
          <cell r="BB160">
            <v>1032400</v>
          </cell>
        </row>
        <row r="161">
          <cell r="B161" t="str">
            <v>032812</v>
          </cell>
          <cell r="C161" t="str">
            <v>Bwatnapni Primary</v>
          </cell>
          <cell r="D161" t="str">
            <v>ENG</v>
          </cell>
          <cell r="E161" t="str">
            <v>ACOM</v>
          </cell>
          <cell r="F161" t="str">
            <v>Anglican Church of Melanesia</v>
          </cell>
          <cell r="G161" t="str">
            <v>G</v>
          </cell>
          <cell r="H161" t="str">
            <v>Church (Government Assisted)</v>
          </cell>
          <cell r="I161" t="str">
            <v>Pentecost</v>
          </cell>
          <cell r="J161" t="str">
            <v>Penama</v>
          </cell>
          <cell r="K161" t="str">
            <v>0084869001</v>
          </cell>
          <cell r="L161" t="str">
            <v>BWATNAPNI PRIMARY SCHOOL</v>
          </cell>
          <cell r="M161" t="str">
            <v>PS</v>
          </cell>
          <cell r="N161" t="str">
            <v>No</v>
          </cell>
          <cell r="O161" t="str">
            <v xml:space="preserve">1 2 3 4 5 6 </v>
          </cell>
          <cell r="P161">
            <v>146</v>
          </cell>
          <cell r="Q161">
            <v>146</v>
          </cell>
          <cell r="R161">
            <v>146</v>
          </cell>
          <cell r="S161">
            <v>146</v>
          </cell>
          <cell r="T161">
            <v>146</v>
          </cell>
          <cell r="U161">
            <v>4</v>
          </cell>
          <cell r="V161">
            <v>31</v>
          </cell>
          <cell r="W161">
            <v>4</v>
          </cell>
          <cell r="X161">
            <v>4</v>
          </cell>
          <cell r="Y161">
            <v>4</v>
          </cell>
          <cell r="Z161">
            <v>142</v>
          </cell>
          <cell r="AA161">
            <v>115</v>
          </cell>
          <cell r="AB161">
            <v>142</v>
          </cell>
          <cell r="AC161">
            <v>142</v>
          </cell>
          <cell r="AD161">
            <v>142</v>
          </cell>
          <cell r="AE161">
            <v>-27</v>
          </cell>
          <cell r="AF161">
            <v>0</v>
          </cell>
          <cell r="AG161">
            <v>0</v>
          </cell>
          <cell r="AH161">
            <v>0</v>
          </cell>
          <cell r="AI161">
            <v>8900</v>
          </cell>
          <cell r="AJ161">
            <v>1299400</v>
          </cell>
          <cell r="AK161">
            <v>1263800</v>
          </cell>
          <cell r="AL161">
            <v>365790</v>
          </cell>
          <cell r="AM161">
            <v>365790</v>
          </cell>
          <cell r="AN161">
            <v>532220</v>
          </cell>
          <cell r="AO161">
            <v>-240300</v>
          </cell>
          <cell r="AP161">
            <v>0</v>
          </cell>
          <cell r="AQ161">
            <v>0</v>
          </cell>
          <cell r="AR161">
            <v>0</v>
          </cell>
          <cell r="AS161">
            <v>35600</v>
          </cell>
          <cell r="AT161"/>
          <cell r="AU161">
            <v>532220</v>
          </cell>
          <cell r="AV161">
            <v>532220</v>
          </cell>
          <cell r="AW161"/>
          <cell r="AX161">
            <v>0</v>
          </cell>
          <cell r="AY161">
            <v>0</v>
          </cell>
          <cell r="AZ161">
            <v>0</v>
          </cell>
          <cell r="BA161">
            <v>35600</v>
          </cell>
          <cell r="BB161">
            <v>1299400</v>
          </cell>
        </row>
        <row r="162">
          <cell r="B162" t="str">
            <v>032813</v>
          </cell>
          <cell r="C162" t="str">
            <v>Enkul Primary</v>
          </cell>
          <cell r="D162" t="str">
            <v>ENG</v>
          </cell>
          <cell r="E162" t="str">
            <v>ACOM</v>
          </cell>
          <cell r="F162" t="str">
            <v>Anglican Church of Melanesia</v>
          </cell>
          <cell r="G162" t="str">
            <v>G</v>
          </cell>
          <cell r="H162" t="str">
            <v>Church (Government Assisted)</v>
          </cell>
          <cell r="I162" t="str">
            <v>Pentecost</v>
          </cell>
          <cell r="J162" t="str">
            <v>Penama</v>
          </cell>
          <cell r="K162" t="str">
            <v>0084871001</v>
          </cell>
          <cell r="L162" t="str">
            <v>ENKUL PRIMARY SCHOOL</v>
          </cell>
          <cell r="M162" t="str">
            <v>PS</v>
          </cell>
          <cell r="N162" t="str">
            <v>No</v>
          </cell>
          <cell r="O162" t="str">
            <v xml:space="preserve">1 2 3 4 5 6 </v>
          </cell>
          <cell r="P162">
            <v>69</v>
          </cell>
          <cell r="Q162">
            <v>69</v>
          </cell>
          <cell r="R162">
            <v>69</v>
          </cell>
          <cell r="S162">
            <v>69</v>
          </cell>
          <cell r="T162">
            <v>69</v>
          </cell>
          <cell r="U162">
            <v>31</v>
          </cell>
          <cell r="V162">
            <v>35</v>
          </cell>
          <cell r="W162">
            <v>31</v>
          </cell>
          <cell r="X162">
            <v>31</v>
          </cell>
          <cell r="Y162">
            <v>31</v>
          </cell>
          <cell r="Z162">
            <v>38</v>
          </cell>
          <cell r="AA162">
            <v>34</v>
          </cell>
          <cell r="AB162">
            <v>38</v>
          </cell>
          <cell r="AC162">
            <v>38</v>
          </cell>
          <cell r="AD162">
            <v>38</v>
          </cell>
          <cell r="AE162">
            <v>-4</v>
          </cell>
          <cell r="AF162">
            <v>0</v>
          </cell>
          <cell r="AG162">
            <v>0</v>
          </cell>
          <cell r="AH162">
            <v>0</v>
          </cell>
          <cell r="AI162">
            <v>8900</v>
          </cell>
          <cell r="AJ162">
            <v>614100</v>
          </cell>
          <cell r="AK162">
            <v>338200</v>
          </cell>
          <cell r="AL162">
            <v>184230</v>
          </cell>
          <cell r="AM162"/>
          <cell r="AN162">
            <v>153970</v>
          </cell>
          <cell r="AO162">
            <v>-35600</v>
          </cell>
          <cell r="AP162">
            <v>0</v>
          </cell>
          <cell r="AQ162">
            <v>0</v>
          </cell>
          <cell r="AR162">
            <v>0</v>
          </cell>
          <cell r="AS162">
            <v>275900</v>
          </cell>
          <cell r="AT162"/>
          <cell r="AU162">
            <v>153970</v>
          </cell>
          <cell r="AV162">
            <v>153970</v>
          </cell>
          <cell r="AW162"/>
          <cell r="AX162">
            <v>0</v>
          </cell>
          <cell r="AY162">
            <v>0</v>
          </cell>
          <cell r="AZ162">
            <v>0</v>
          </cell>
          <cell r="BA162">
            <v>275900</v>
          </cell>
          <cell r="BB162">
            <v>614100</v>
          </cell>
        </row>
        <row r="163">
          <cell r="B163" t="str">
            <v>032815</v>
          </cell>
          <cell r="C163" t="str">
            <v>Gamalmaua Primary</v>
          </cell>
          <cell r="D163" t="str">
            <v>ENG</v>
          </cell>
          <cell r="E163" t="str">
            <v>ACOM</v>
          </cell>
          <cell r="F163" t="str">
            <v>Anglican Church of Melanesia</v>
          </cell>
          <cell r="G163" t="str">
            <v>G</v>
          </cell>
          <cell r="H163" t="str">
            <v>Church (Government Assisted)</v>
          </cell>
          <cell r="I163" t="str">
            <v>Pentecost</v>
          </cell>
          <cell r="J163" t="str">
            <v>Penama</v>
          </cell>
          <cell r="K163" t="str">
            <v>0084872001</v>
          </cell>
          <cell r="L163" t="str">
            <v>GAMALMAUWA PRIMARY SCHOOL</v>
          </cell>
          <cell r="M163" t="str">
            <v>PS</v>
          </cell>
          <cell r="N163" t="str">
            <v>No</v>
          </cell>
          <cell r="O163" t="str">
            <v xml:space="preserve">1 2 3 4 5 6 </v>
          </cell>
          <cell r="P163">
            <v>126</v>
          </cell>
          <cell r="Q163">
            <v>126</v>
          </cell>
          <cell r="R163">
            <v>125</v>
          </cell>
          <cell r="S163">
            <v>125</v>
          </cell>
          <cell r="T163">
            <v>125</v>
          </cell>
          <cell r="U163">
            <v>40</v>
          </cell>
          <cell r="V163">
            <v>33</v>
          </cell>
          <cell r="W163">
            <v>33</v>
          </cell>
          <cell r="X163">
            <v>24</v>
          </cell>
          <cell r="Y163">
            <v>24</v>
          </cell>
          <cell r="Z163">
            <v>86</v>
          </cell>
          <cell r="AA163">
            <v>93</v>
          </cell>
          <cell r="AB163">
            <v>92</v>
          </cell>
          <cell r="AC163">
            <v>101</v>
          </cell>
          <cell r="AD163">
            <v>101</v>
          </cell>
          <cell r="AE163">
            <v>7</v>
          </cell>
          <cell r="AF163">
            <v>-1</v>
          </cell>
          <cell r="AG163">
            <v>9</v>
          </cell>
          <cell r="AH163">
            <v>0</v>
          </cell>
          <cell r="AI163">
            <v>8900</v>
          </cell>
          <cell r="AJ163">
            <v>1112500</v>
          </cell>
          <cell r="AK163">
            <v>765400</v>
          </cell>
          <cell r="AL163">
            <v>389820</v>
          </cell>
          <cell r="AM163">
            <v>389820</v>
          </cell>
          <cell r="AN163">
            <v>-14240</v>
          </cell>
          <cell r="AO163">
            <v>62300</v>
          </cell>
          <cell r="AP163">
            <v>-8900</v>
          </cell>
          <cell r="AQ163">
            <v>80100</v>
          </cell>
          <cell r="AR163">
            <v>0</v>
          </cell>
          <cell r="AS163">
            <v>213600</v>
          </cell>
          <cell r="AT163"/>
          <cell r="AU163">
            <v>-14240</v>
          </cell>
          <cell r="AV163">
            <v>0</v>
          </cell>
          <cell r="AW163">
            <v>48060</v>
          </cell>
          <cell r="AX163">
            <v>0</v>
          </cell>
          <cell r="AY163">
            <v>71200</v>
          </cell>
          <cell r="AZ163">
            <v>0</v>
          </cell>
          <cell r="BA163">
            <v>213600</v>
          </cell>
          <cell r="BB163">
            <v>1112500</v>
          </cell>
        </row>
        <row r="164">
          <cell r="B164" t="str">
            <v>032818</v>
          </cell>
          <cell r="C164" t="str">
            <v>Labultamata (Tamua)</v>
          </cell>
          <cell r="D164" t="str">
            <v>ENG</v>
          </cell>
          <cell r="E164" t="str">
            <v>PEB_PENAMA</v>
          </cell>
          <cell r="F164" t="str">
            <v>Penama PEB</v>
          </cell>
          <cell r="G164" t="str">
            <v>V</v>
          </cell>
          <cell r="H164" t="str">
            <v>Government of Vanuatu</v>
          </cell>
          <cell r="I164" t="str">
            <v>Pentecost</v>
          </cell>
          <cell r="J164" t="str">
            <v>Penama</v>
          </cell>
          <cell r="K164" t="str">
            <v>0084873001</v>
          </cell>
          <cell r="L164" t="str">
            <v>LABULTAMATA PRIMARY SCHOOL</v>
          </cell>
          <cell r="M164" t="str">
            <v>PS</v>
          </cell>
          <cell r="N164" t="str">
            <v>No</v>
          </cell>
          <cell r="O164" t="str">
            <v xml:space="preserve">1 2 3 4 5 6 </v>
          </cell>
          <cell r="P164">
            <v>91</v>
          </cell>
          <cell r="Q164">
            <v>91</v>
          </cell>
          <cell r="R164">
            <v>91</v>
          </cell>
          <cell r="S164">
            <v>91</v>
          </cell>
          <cell r="T164">
            <v>91</v>
          </cell>
          <cell r="U164">
            <v>4</v>
          </cell>
          <cell r="V164">
            <v>7</v>
          </cell>
          <cell r="W164">
            <v>4</v>
          </cell>
          <cell r="X164">
            <v>4</v>
          </cell>
          <cell r="Y164">
            <v>4</v>
          </cell>
          <cell r="Z164">
            <v>87</v>
          </cell>
          <cell r="AA164">
            <v>84</v>
          </cell>
          <cell r="AB164">
            <v>87</v>
          </cell>
          <cell r="AC164">
            <v>87</v>
          </cell>
          <cell r="AD164">
            <v>87</v>
          </cell>
          <cell r="AE164">
            <v>-3</v>
          </cell>
          <cell r="AF164">
            <v>0</v>
          </cell>
          <cell r="AG164">
            <v>0</v>
          </cell>
          <cell r="AH164">
            <v>0</v>
          </cell>
          <cell r="AI164">
            <v>8900</v>
          </cell>
          <cell r="AJ164">
            <v>809900</v>
          </cell>
          <cell r="AK164">
            <v>774300</v>
          </cell>
          <cell r="AL164">
            <v>267000</v>
          </cell>
          <cell r="AM164">
            <v>267000</v>
          </cell>
          <cell r="AN164">
            <v>240300</v>
          </cell>
          <cell r="AO164">
            <v>-26700</v>
          </cell>
          <cell r="AP164">
            <v>0</v>
          </cell>
          <cell r="AQ164">
            <v>0</v>
          </cell>
          <cell r="AR164">
            <v>0</v>
          </cell>
          <cell r="AS164">
            <v>35600</v>
          </cell>
          <cell r="AT164"/>
          <cell r="AU164">
            <v>240300</v>
          </cell>
          <cell r="AV164">
            <v>240300</v>
          </cell>
          <cell r="AW164"/>
          <cell r="AX164">
            <v>0</v>
          </cell>
          <cell r="AY164">
            <v>0</v>
          </cell>
          <cell r="AZ164">
            <v>0</v>
          </cell>
          <cell r="BA164">
            <v>35600</v>
          </cell>
          <cell r="BB164">
            <v>809900</v>
          </cell>
        </row>
        <row r="165">
          <cell r="B165" t="str">
            <v>032819</v>
          </cell>
          <cell r="C165" t="str">
            <v>Lalzadette Primary</v>
          </cell>
          <cell r="D165" t="str">
            <v>FRE</v>
          </cell>
          <cell r="E165" t="str">
            <v>CATH</v>
          </cell>
          <cell r="F165" t="str">
            <v>Catholic Education Authority</v>
          </cell>
          <cell r="G165" t="str">
            <v>G</v>
          </cell>
          <cell r="H165" t="str">
            <v>Church (Government Assisted)</v>
          </cell>
          <cell r="I165" t="str">
            <v>Pentecost</v>
          </cell>
          <cell r="J165" t="str">
            <v>Penama</v>
          </cell>
          <cell r="K165" t="str">
            <v>0084896001</v>
          </cell>
          <cell r="L165" t="str">
            <v>LALZADETH PRIMARY SCHOOL</v>
          </cell>
          <cell r="M165" t="str">
            <v>PS</v>
          </cell>
          <cell r="N165" t="str">
            <v>No</v>
          </cell>
          <cell r="O165" t="str">
            <v xml:space="preserve">1 2 3 4 5 6 </v>
          </cell>
          <cell r="P165">
            <v>165</v>
          </cell>
          <cell r="Q165">
            <v>165</v>
          </cell>
          <cell r="R165">
            <v>165</v>
          </cell>
          <cell r="S165">
            <v>165</v>
          </cell>
          <cell r="T165">
            <v>165</v>
          </cell>
          <cell r="U165">
            <v>42</v>
          </cell>
          <cell r="V165">
            <v>47</v>
          </cell>
          <cell r="W165">
            <v>42</v>
          </cell>
          <cell r="X165">
            <v>42</v>
          </cell>
          <cell r="Y165">
            <v>42</v>
          </cell>
          <cell r="Z165">
            <v>123</v>
          </cell>
          <cell r="AA165">
            <v>118</v>
          </cell>
          <cell r="AB165">
            <v>123</v>
          </cell>
          <cell r="AC165">
            <v>123</v>
          </cell>
          <cell r="AD165">
            <v>123</v>
          </cell>
          <cell r="AE165">
            <v>-5</v>
          </cell>
          <cell r="AF165">
            <v>0</v>
          </cell>
          <cell r="AG165">
            <v>0</v>
          </cell>
          <cell r="AH165">
            <v>0</v>
          </cell>
          <cell r="AI165">
            <v>8900</v>
          </cell>
          <cell r="AJ165">
            <v>1468500</v>
          </cell>
          <cell r="AK165">
            <v>1094700</v>
          </cell>
          <cell r="AL165">
            <v>328410</v>
          </cell>
          <cell r="AM165">
            <v>328410</v>
          </cell>
          <cell r="AN165">
            <v>437880</v>
          </cell>
          <cell r="AO165">
            <v>-44500</v>
          </cell>
          <cell r="AP165">
            <v>0</v>
          </cell>
          <cell r="AQ165">
            <v>0</v>
          </cell>
          <cell r="AR165">
            <v>0</v>
          </cell>
          <cell r="AS165">
            <v>373800</v>
          </cell>
          <cell r="AT165"/>
          <cell r="AU165">
            <v>437880</v>
          </cell>
          <cell r="AV165">
            <v>437880</v>
          </cell>
          <cell r="AW165"/>
          <cell r="AX165">
            <v>0</v>
          </cell>
          <cell r="AY165">
            <v>0</v>
          </cell>
          <cell r="AZ165">
            <v>0</v>
          </cell>
          <cell r="BA165">
            <v>373800</v>
          </cell>
          <cell r="BB165">
            <v>1468500</v>
          </cell>
        </row>
        <row r="166">
          <cell r="B166" t="str">
            <v>032820</v>
          </cell>
          <cell r="C166" t="str">
            <v>Lesasanemal Primary</v>
          </cell>
          <cell r="D166" t="str">
            <v>ENG</v>
          </cell>
          <cell r="E166" t="str">
            <v>PEB_PENAMA</v>
          </cell>
          <cell r="F166" t="str">
            <v>Penama PEB</v>
          </cell>
          <cell r="G166" t="str">
            <v>V</v>
          </cell>
          <cell r="H166" t="str">
            <v>Government of Vanuatu</v>
          </cell>
          <cell r="I166" t="str">
            <v>Pentecost</v>
          </cell>
          <cell r="J166" t="str">
            <v>Penama</v>
          </cell>
          <cell r="K166" t="str">
            <v>0085072001</v>
          </cell>
          <cell r="L166" t="str">
            <v>LESASANEMAL PRIMARY SCHOOL</v>
          </cell>
          <cell r="M166" t="str">
            <v>PS</v>
          </cell>
          <cell r="N166" t="str">
            <v>No</v>
          </cell>
          <cell r="O166" t="str">
            <v xml:space="preserve">1 2 3 4 5 6 </v>
          </cell>
          <cell r="P166">
            <v>127</v>
          </cell>
          <cell r="Q166">
            <v>127</v>
          </cell>
          <cell r="R166">
            <v>127</v>
          </cell>
          <cell r="S166">
            <v>127</v>
          </cell>
          <cell r="T166">
            <v>127</v>
          </cell>
          <cell r="U166">
            <v>7</v>
          </cell>
          <cell r="V166">
            <v>21</v>
          </cell>
          <cell r="W166">
            <v>7</v>
          </cell>
          <cell r="X166">
            <v>7</v>
          </cell>
          <cell r="Y166">
            <v>7</v>
          </cell>
          <cell r="Z166">
            <v>120</v>
          </cell>
          <cell r="AA166">
            <v>106</v>
          </cell>
          <cell r="AB166">
            <v>120</v>
          </cell>
          <cell r="AC166">
            <v>120</v>
          </cell>
          <cell r="AD166">
            <v>120</v>
          </cell>
          <cell r="AE166">
            <v>-14</v>
          </cell>
          <cell r="AF166">
            <v>0</v>
          </cell>
          <cell r="AG166">
            <v>0</v>
          </cell>
          <cell r="AH166">
            <v>0</v>
          </cell>
          <cell r="AI166">
            <v>8900</v>
          </cell>
          <cell r="AJ166">
            <v>1130300</v>
          </cell>
          <cell r="AK166">
            <v>1068000</v>
          </cell>
          <cell r="AL166">
            <v>333750</v>
          </cell>
          <cell r="AM166">
            <v>333750</v>
          </cell>
          <cell r="AN166">
            <v>400500</v>
          </cell>
          <cell r="AO166">
            <v>-124600</v>
          </cell>
          <cell r="AP166">
            <v>0</v>
          </cell>
          <cell r="AQ166">
            <v>0</v>
          </cell>
          <cell r="AR166">
            <v>0</v>
          </cell>
          <cell r="AS166">
            <v>62300</v>
          </cell>
          <cell r="AT166"/>
          <cell r="AU166">
            <v>400500</v>
          </cell>
          <cell r="AV166">
            <v>400500</v>
          </cell>
          <cell r="AW166"/>
          <cell r="AX166">
            <v>0</v>
          </cell>
          <cell r="AY166">
            <v>0</v>
          </cell>
          <cell r="AZ166">
            <v>0</v>
          </cell>
          <cell r="BA166">
            <v>62300</v>
          </cell>
          <cell r="BB166">
            <v>1130300</v>
          </cell>
        </row>
        <row r="167">
          <cell r="B167" t="str">
            <v>032821</v>
          </cell>
          <cell r="C167" t="str">
            <v>Lini Memorial Primary</v>
          </cell>
          <cell r="D167" t="str">
            <v>ENG</v>
          </cell>
          <cell r="E167" t="str">
            <v>ACOM</v>
          </cell>
          <cell r="F167" t="str">
            <v>Anglican Church of Melanesia</v>
          </cell>
          <cell r="G167" t="str">
            <v>G</v>
          </cell>
          <cell r="H167" t="str">
            <v>Church (Government Assisted)</v>
          </cell>
          <cell r="I167" t="str">
            <v>Pentecost</v>
          </cell>
          <cell r="J167" t="str">
            <v>Penama</v>
          </cell>
          <cell r="K167" t="str">
            <v>0084874001</v>
          </cell>
          <cell r="L167" t="str">
            <v>LINI MEMORIAL PRIMARY SCHOOL</v>
          </cell>
          <cell r="M167" t="str">
            <v>PS</v>
          </cell>
          <cell r="N167" t="str">
            <v>No</v>
          </cell>
          <cell r="O167" t="str">
            <v xml:space="preserve">1 2 3 4 5 6 </v>
          </cell>
          <cell r="P167">
            <v>187</v>
          </cell>
          <cell r="Q167">
            <v>187</v>
          </cell>
          <cell r="R167">
            <v>187</v>
          </cell>
          <cell r="S167">
            <v>187</v>
          </cell>
          <cell r="T167">
            <v>185</v>
          </cell>
          <cell r="U167">
            <v>47</v>
          </cell>
          <cell r="V167">
            <v>52</v>
          </cell>
          <cell r="W167">
            <v>47</v>
          </cell>
          <cell r="X167">
            <v>47</v>
          </cell>
          <cell r="Y167">
            <v>47</v>
          </cell>
          <cell r="Z167">
            <v>140</v>
          </cell>
          <cell r="AA167">
            <v>135</v>
          </cell>
          <cell r="AB167">
            <v>140</v>
          </cell>
          <cell r="AC167">
            <v>140</v>
          </cell>
          <cell r="AD167">
            <v>138</v>
          </cell>
          <cell r="AE167">
            <v>-5</v>
          </cell>
          <cell r="AF167">
            <v>0</v>
          </cell>
          <cell r="AG167">
            <v>0</v>
          </cell>
          <cell r="AH167">
            <v>2</v>
          </cell>
          <cell r="AI167">
            <v>8900</v>
          </cell>
          <cell r="AJ167">
            <v>1646500</v>
          </cell>
          <cell r="AK167">
            <v>1246000</v>
          </cell>
          <cell r="AL167">
            <v>485940</v>
          </cell>
          <cell r="AM167">
            <v>485940</v>
          </cell>
          <cell r="AN167">
            <v>274120</v>
          </cell>
          <cell r="AO167">
            <v>-44500</v>
          </cell>
          <cell r="AP167">
            <v>0</v>
          </cell>
          <cell r="AQ167">
            <v>0</v>
          </cell>
          <cell r="AR167">
            <v>17800</v>
          </cell>
          <cell r="AS167">
            <v>382700</v>
          </cell>
          <cell r="AT167"/>
          <cell r="AU167">
            <v>274120</v>
          </cell>
          <cell r="AV167">
            <v>274120</v>
          </cell>
          <cell r="AW167"/>
          <cell r="AX167">
            <v>0</v>
          </cell>
          <cell r="AY167">
            <v>0</v>
          </cell>
          <cell r="AZ167">
            <v>17800</v>
          </cell>
          <cell r="BA167">
            <v>382700</v>
          </cell>
          <cell r="BB167">
            <v>1646500</v>
          </cell>
        </row>
        <row r="168">
          <cell r="B168" t="str">
            <v>032822</v>
          </cell>
          <cell r="C168" t="str">
            <v>Latano (Loltong) Primary</v>
          </cell>
          <cell r="D168" t="str">
            <v>FRE</v>
          </cell>
          <cell r="E168" t="str">
            <v>CATH</v>
          </cell>
          <cell r="F168" t="str">
            <v>Catholic Education Authority</v>
          </cell>
          <cell r="G168" t="str">
            <v>G</v>
          </cell>
          <cell r="H168" t="str">
            <v>Church (Government Assisted)</v>
          </cell>
          <cell r="I168" t="str">
            <v>Pentecost</v>
          </cell>
          <cell r="J168" t="str">
            <v>Penama</v>
          </cell>
          <cell r="K168" t="str">
            <v>0085062001</v>
          </cell>
          <cell r="L168" t="str">
            <v>LOLTONG PRIMARY SCHOOL</v>
          </cell>
          <cell r="M168" t="str">
            <v>PS</v>
          </cell>
          <cell r="N168" t="str">
            <v>No</v>
          </cell>
          <cell r="O168" t="str">
            <v xml:space="preserve">1 2 3 4 5 6 </v>
          </cell>
          <cell r="P168">
            <v>145</v>
          </cell>
          <cell r="Q168">
            <v>145</v>
          </cell>
          <cell r="R168">
            <v>145</v>
          </cell>
          <cell r="S168">
            <v>145</v>
          </cell>
          <cell r="T168">
            <v>145</v>
          </cell>
          <cell r="U168">
            <v>7</v>
          </cell>
          <cell r="V168">
            <v>25</v>
          </cell>
          <cell r="W168">
            <v>7</v>
          </cell>
          <cell r="X168">
            <v>7</v>
          </cell>
          <cell r="Y168">
            <v>7</v>
          </cell>
          <cell r="Z168">
            <v>138</v>
          </cell>
          <cell r="AA168">
            <v>120</v>
          </cell>
          <cell r="AB168">
            <v>138</v>
          </cell>
          <cell r="AC168">
            <v>138</v>
          </cell>
          <cell r="AD168">
            <v>138</v>
          </cell>
          <cell r="AE168">
            <v>-18</v>
          </cell>
          <cell r="AF168">
            <v>0</v>
          </cell>
          <cell r="AG168">
            <v>0</v>
          </cell>
          <cell r="AH168">
            <v>0</v>
          </cell>
          <cell r="AI168">
            <v>8900</v>
          </cell>
          <cell r="AJ168">
            <v>1290500</v>
          </cell>
          <cell r="AK168">
            <v>1228200</v>
          </cell>
          <cell r="AL168">
            <v>397830</v>
          </cell>
          <cell r="AM168">
            <v>397830</v>
          </cell>
          <cell r="AN168">
            <v>432540</v>
          </cell>
          <cell r="AO168">
            <v>-160200</v>
          </cell>
          <cell r="AP168">
            <v>0</v>
          </cell>
          <cell r="AQ168">
            <v>0</v>
          </cell>
          <cell r="AR168">
            <v>0</v>
          </cell>
          <cell r="AS168">
            <v>62300</v>
          </cell>
          <cell r="AT168"/>
          <cell r="AU168">
            <v>432540</v>
          </cell>
          <cell r="AV168">
            <v>432540</v>
          </cell>
          <cell r="AW168"/>
          <cell r="AX168">
            <v>0</v>
          </cell>
          <cell r="AY168">
            <v>0</v>
          </cell>
          <cell r="AZ168">
            <v>0</v>
          </cell>
          <cell r="BA168">
            <v>62300</v>
          </cell>
          <cell r="BB168">
            <v>1290500</v>
          </cell>
        </row>
        <row r="169">
          <cell r="B169" t="str">
            <v>032823</v>
          </cell>
          <cell r="C169" t="str">
            <v>Sori Mauri (Lolkasai) ECCE</v>
          </cell>
          <cell r="D169" t="str">
            <v>ENG</v>
          </cell>
          <cell r="E169" t="str">
            <v>PEB_PENAMA</v>
          </cell>
          <cell r="F169" t="str">
            <v>Penama PEB</v>
          </cell>
          <cell r="G169" t="str">
            <v>V</v>
          </cell>
          <cell r="H169" t="str">
            <v>Government of Vanuatu</v>
          </cell>
          <cell r="I169" t="str">
            <v>Pentecost</v>
          </cell>
          <cell r="J169" t="str">
            <v>Penama</v>
          </cell>
          <cell r="K169" t="str">
            <v>0084875001</v>
          </cell>
          <cell r="L169" t="str">
            <v>LOLKASAI PRIMARY SCHOOL</v>
          </cell>
          <cell r="M169" t="str">
            <v>PS</v>
          </cell>
          <cell r="N169" t="str">
            <v>No</v>
          </cell>
          <cell r="O169" t="str">
            <v xml:space="preserve">1 2 3 4 5 6 </v>
          </cell>
          <cell r="P169">
            <v>149</v>
          </cell>
          <cell r="Q169">
            <v>149</v>
          </cell>
          <cell r="R169">
            <v>149</v>
          </cell>
          <cell r="S169">
            <v>149</v>
          </cell>
          <cell r="T169">
            <v>149</v>
          </cell>
          <cell r="U169">
            <v>13</v>
          </cell>
          <cell r="V169">
            <v>55</v>
          </cell>
          <cell r="W169">
            <v>13</v>
          </cell>
          <cell r="X169">
            <v>13</v>
          </cell>
          <cell r="Y169">
            <v>13</v>
          </cell>
          <cell r="Z169">
            <v>136</v>
          </cell>
          <cell r="AA169">
            <v>94</v>
          </cell>
          <cell r="AB169">
            <v>136</v>
          </cell>
          <cell r="AC169">
            <v>136</v>
          </cell>
          <cell r="AD169">
            <v>136</v>
          </cell>
          <cell r="AE169">
            <v>-42</v>
          </cell>
          <cell r="AF169">
            <v>0</v>
          </cell>
          <cell r="AG169">
            <v>0</v>
          </cell>
          <cell r="AH169">
            <v>0</v>
          </cell>
          <cell r="AI169">
            <v>8900</v>
          </cell>
          <cell r="AJ169">
            <v>1326100</v>
          </cell>
          <cell r="AK169">
            <v>1210400</v>
          </cell>
          <cell r="AL169">
            <v>373800</v>
          </cell>
          <cell r="AM169">
            <v>373800</v>
          </cell>
          <cell r="AN169">
            <v>462800</v>
          </cell>
          <cell r="AO169">
            <v>-373800</v>
          </cell>
          <cell r="AP169">
            <v>0</v>
          </cell>
          <cell r="AQ169">
            <v>0</v>
          </cell>
          <cell r="AR169">
            <v>0</v>
          </cell>
          <cell r="AS169">
            <v>115700</v>
          </cell>
          <cell r="AT169"/>
          <cell r="AU169">
            <v>462800</v>
          </cell>
          <cell r="AV169">
            <v>462800</v>
          </cell>
          <cell r="AW169"/>
          <cell r="AX169">
            <v>0</v>
          </cell>
          <cell r="AY169">
            <v>0</v>
          </cell>
          <cell r="AZ169">
            <v>0</v>
          </cell>
          <cell r="BA169">
            <v>115700</v>
          </cell>
          <cell r="BB169">
            <v>1326100</v>
          </cell>
        </row>
        <row r="170">
          <cell r="B170" t="str">
            <v>032826</v>
          </cell>
          <cell r="C170" t="str">
            <v>Londar (Baie-Martelli) Primary</v>
          </cell>
          <cell r="D170" t="str">
            <v>FRE</v>
          </cell>
          <cell r="E170" t="str">
            <v>CATH</v>
          </cell>
          <cell r="F170" t="str">
            <v>Catholic Education Authority</v>
          </cell>
          <cell r="G170" t="str">
            <v>G</v>
          </cell>
          <cell r="H170" t="str">
            <v>Church (Government Assisted)</v>
          </cell>
          <cell r="I170" t="str">
            <v>Pentecost</v>
          </cell>
          <cell r="J170" t="str">
            <v>Penama</v>
          </cell>
          <cell r="K170" t="str">
            <v>0084912001</v>
          </cell>
          <cell r="L170" t="str">
            <v>BAIE MARTELLI PRIMARY SCHOOL</v>
          </cell>
          <cell r="M170" t="str">
            <v>PS</v>
          </cell>
          <cell r="N170" t="str">
            <v>No</v>
          </cell>
          <cell r="O170" t="str">
            <v xml:space="preserve">1 2 3 4 5 6 </v>
          </cell>
          <cell r="P170">
            <v>73</v>
          </cell>
          <cell r="Q170">
            <v>73</v>
          </cell>
          <cell r="R170">
            <v>73</v>
          </cell>
          <cell r="S170">
            <v>73</v>
          </cell>
          <cell r="T170">
            <v>73</v>
          </cell>
          <cell r="U170">
            <v>9</v>
          </cell>
          <cell r="V170">
            <v>9</v>
          </cell>
          <cell r="W170">
            <v>9</v>
          </cell>
          <cell r="X170">
            <v>9</v>
          </cell>
          <cell r="Y170">
            <v>9</v>
          </cell>
          <cell r="Z170">
            <v>64</v>
          </cell>
          <cell r="AA170">
            <v>64</v>
          </cell>
          <cell r="AB170">
            <v>64</v>
          </cell>
          <cell r="AC170">
            <v>64</v>
          </cell>
          <cell r="AD170">
            <v>64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8900</v>
          </cell>
          <cell r="AJ170">
            <v>649700</v>
          </cell>
          <cell r="AK170">
            <v>569600</v>
          </cell>
          <cell r="AL170">
            <v>240300</v>
          </cell>
          <cell r="AM170">
            <v>240300</v>
          </cell>
          <cell r="AN170">
            <v>89000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80100</v>
          </cell>
          <cell r="AT170"/>
          <cell r="AU170">
            <v>89000</v>
          </cell>
          <cell r="AV170">
            <v>89000</v>
          </cell>
          <cell r="AW170"/>
          <cell r="AX170">
            <v>0</v>
          </cell>
          <cell r="AY170">
            <v>0</v>
          </cell>
          <cell r="AZ170">
            <v>0</v>
          </cell>
          <cell r="BA170">
            <v>80100</v>
          </cell>
          <cell r="BB170">
            <v>649700</v>
          </cell>
        </row>
        <row r="171">
          <cell r="B171" t="str">
            <v>032830</v>
          </cell>
          <cell r="C171" t="str">
            <v>Melsisi Primary</v>
          </cell>
          <cell r="D171" t="str">
            <v>FRE</v>
          </cell>
          <cell r="E171" t="str">
            <v>CATH</v>
          </cell>
          <cell r="F171" t="str">
            <v>Catholic Education Authority</v>
          </cell>
          <cell r="G171" t="str">
            <v>G</v>
          </cell>
          <cell r="H171" t="str">
            <v>Church (Government Assisted)</v>
          </cell>
          <cell r="I171" t="str">
            <v>Pentecost</v>
          </cell>
          <cell r="J171" t="str">
            <v>Penama</v>
          </cell>
          <cell r="K171" t="str">
            <v>0084901001</v>
          </cell>
          <cell r="L171" t="str">
            <v>MELSISI PRIMARY SCHOOL</v>
          </cell>
          <cell r="M171" t="str">
            <v>PS</v>
          </cell>
          <cell r="N171" t="str">
            <v>No</v>
          </cell>
          <cell r="O171" t="str">
            <v xml:space="preserve">1 2 3 4 5 6 </v>
          </cell>
          <cell r="P171">
            <v>188</v>
          </cell>
          <cell r="Q171">
            <v>188</v>
          </cell>
          <cell r="R171">
            <v>188</v>
          </cell>
          <cell r="S171">
            <v>188</v>
          </cell>
          <cell r="T171">
            <v>188</v>
          </cell>
          <cell r="U171">
            <v>13</v>
          </cell>
          <cell r="V171">
            <v>33</v>
          </cell>
          <cell r="W171">
            <v>13</v>
          </cell>
          <cell r="X171">
            <v>13</v>
          </cell>
          <cell r="Y171">
            <v>13</v>
          </cell>
          <cell r="Z171">
            <v>175</v>
          </cell>
          <cell r="AA171">
            <v>155</v>
          </cell>
          <cell r="AB171">
            <v>175</v>
          </cell>
          <cell r="AC171">
            <v>175</v>
          </cell>
          <cell r="AD171">
            <v>175</v>
          </cell>
          <cell r="AE171">
            <v>-20</v>
          </cell>
          <cell r="AF171">
            <v>0</v>
          </cell>
          <cell r="AG171">
            <v>0</v>
          </cell>
          <cell r="AH171">
            <v>0</v>
          </cell>
          <cell r="AI171">
            <v>8900</v>
          </cell>
          <cell r="AJ171">
            <v>1673200</v>
          </cell>
          <cell r="AK171">
            <v>1557500</v>
          </cell>
          <cell r="AL171">
            <v>608760</v>
          </cell>
          <cell r="AM171">
            <v>608760</v>
          </cell>
          <cell r="AN171">
            <v>339980</v>
          </cell>
          <cell r="AO171">
            <v>-178000</v>
          </cell>
          <cell r="AP171">
            <v>0</v>
          </cell>
          <cell r="AQ171">
            <v>0</v>
          </cell>
          <cell r="AR171">
            <v>0</v>
          </cell>
          <cell r="AS171">
            <v>115700</v>
          </cell>
          <cell r="AT171"/>
          <cell r="AU171">
            <v>339980</v>
          </cell>
          <cell r="AV171">
            <v>339980</v>
          </cell>
          <cell r="AW171"/>
          <cell r="AX171">
            <v>0</v>
          </cell>
          <cell r="AY171">
            <v>0</v>
          </cell>
          <cell r="AZ171">
            <v>0</v>
          </cell>
          <cell r="BA171">
            <v>115700</v>
          </cell>
          <cell r="BB171">
            <v>1673200</v>
          </cell>
        </row>
        <row r="172">
          <cell r="B172" t="str">
            <v>032832</v>
          </cell>
          <cell r="C172" t="str">
            <v>Namaram Primary</v>
          </cell>
          <cell r="D172" t="str">
            <v>FRE</v>
          </cell>
          <cell r="E172" t="str">
            <v>CATH</v>
          </cell>
          <cell r="F172" t="str">
            <v>Catholic Education Authority</v>
          </cell>
          <cell r="G172" t="str">
            <v>G</v>
          </cell>
          <cell r="H172" t="str">
            <v>Church (Government Assisted)</v>
          </cell>
          <cell r="I172" t="str">
            <v>Pentecost</v>
          </cell>
          <cell r="J172" t="str">
            <v>Penama</v>
          </cell>
          <cell r="K172" t="str">
            <v>0084910001</v>
          </cell>
          <cell r="L172" t="str">
            <v>NAMARAM PRIMARY SCHOOL</v>
          </cell>
          <cell r="M172" t="str">
            <v>PS</v>
          </cell>
          <cell r="N172" t="str">
            <v>No</v>
          </cell>
          <cell r="O172" t="str">
            <v xml:space="preserve">1 2 3 4 5 6 </v>
          </cell>
          <cell r="P172">
            <v>115</v>
          </cell>
          <cell r="Q172">
            <v>115</v>
          </cell>
          <cell r="R172">
            <v>119</v>
          </cell>
          <cell r="S172">
            <v>118</v>
          </cell>
          <cell r="T172">
            <v>118</v>
          </cell>
          <cell r="U172">
            <v>63</v>
          </cell>
          <cell r="V172">
            <v>51</v>
          </cell>
          <cell r="W172">
            <v>51</v>
          </cell>
          <cell r="X172">
            <v>24</v>
          </cell>
          <cell r="Y172">
            <v>24</v>
          </cell>
          <cell r="Z172">
            <v>52</v>
          </cell>
          <cell r="AA172">
            <v>64</v>
          </cell>
          <cell r="AB172">
            <v>68</v>
          </cell>
          <cell r="AC172">
            <v>94</v>
          </cell>
          <cell r="AD172">
            <v>94</v>
          </cell>
          <cell r="AE172">
            <v>12</v>
          </cell>
          <cell r="AF172">
            <v>4</v>
          </cell>
          <cell r="AG172">
            <v>26</v>
          </cell>
          <cell r="AH172">
            <v>0</v>
          </cell>
          <cell r="AI172">
            <v>8900</v>
          </cell>
          <cell r="AJ172">
            <v>1050200</v>
          </cell>
          <cell r="AK172">
            <v>462800</v>
          </cell>
          <cell r="AL172">
            <v>232290</v>
          </cell>
          <cell r="AM172">
            <v>232290</v>
          </cell>
          <cell r="AN172">
            <v>-1780</v>
          </cell>
          <cell r="AO172">
            <v>106800</v>
          </cell>
          <cell r="AP172">
            <v>35600</v>
          </cell>
          <cell r="AQ172">
            <v>231400</v>
          </cell>
          <cell r="AR172">
            <v>0</v>
          </cell>
          <cell r="AS172">
            <v>213600</v>
          </cell>
          <cell r="AT172"/>
          <cell r="AU172">
            <v>-1780</v>
          </cell>
          <cell r="AV172">
            <v>0</v>
          </cell>
          <cell r="AW172">
            <v>105020</v>
          </cell>
          <cell r="AX172">
            <v>35600</v>
          </cell>
          <cell r="AY172">
            <v>231400</v>
          </cell>
          <cell r="AZ172">
            <v>0</v>
          </cell>
          <cell r="BA172">
            <v>213600</v>
          </cell>
          <cell r="BB172">
            <v>1050200</v>
          </cell>
        </row>
        <row r="173">
          <cell r="B173" t="str">
            <v>032836</v>
          </cell>
          <cell r="C173" t="str">
            <v>Naruah Primary</v>
          </cell>
          <cell r="D173" t="str">
            <v>FRE</v>
          </cell>
          <cell r="E173" t="str">
            <v>PEB_PENAMA</v>
          </cell>
          <cell r="F173" t="str">
            <v>Penama PEB</v>
          </cell>
          <cell r="G173" t="str">
            <v>V</v>
          </cell>
          <cell r="H173" t="str">
            <v>Government of Vanuatu</v>
          </cell>
          <cell r="I173" t="str">
            <v>Pentecost</v>
          </cell>
          <cell r="J173" t="str">
            <v>Penama</v>
          </cell>
          <cell r="K173" t="str">
            <v>0084878001</v>
          </cell>
          <cell r="L173" t="str">
            <v>NARUAH PRIMARY SCHOOL</v>
          </cell>
          <cell r="M173" t="str">
            <v>PS</v>
          </cell>
          <cell r="N173" t="str">
            <v>No</v>
          </cell>
          <cell r="O173" t="str">
            <v xml:space="preserve">1 2 3 4 5 6 </v>
          </cell>
          <cell r="P173">
            <v>95</v>
          </cell>
          <cell r="Q173">
            <v>95</v>
          </cell>
          <cell r="R173">
            <v>94</v>
          </cell>
          <cell r="S173">
            <v>94</v>
          </cell>
          <cell r="T173">
            <v>94</v>
          </cell>
          <cell r="U173">
            <v>61</v>
          </cell>
          <cell r="V173">
            <v>48</v>
          </cell>
          <cell r="W173">
            <v>45</v>
          </cell>
          <cell r="X173">
            <v>45</v>
          </cell>
          <cell r="Y173">
            <v>41</v>
          </cell>
          <cell r="Z173">
            <v>34</v>
          </cell>
          <cell r="AA173">
            <v>47</v>
          </cell>
          <cell r="AB173">
            <v>49</v>
          </cell>
          <cell r="AC173">
            <v>49</v>
          </cell>
          <cell r="AD173">
            <v>53</v>
          </cell>
          <cell r="AE173">
            <v>13</v>
          </cell>
          <cell r="AF173">
            <v>2</v>
          </cell>
          <cell r="AG173">
            <v>0</v>
          </cell>
          <cell r="AH173">
            <v>4</v>
          </cell>
          <cell r="AI173">
            <v>8900</v>
          </cell>
          <cell r="AJ173">
            <v>836600</v>
          </cell>
          <cell r="AK173">
            <v>302600</v>
          </cell>
          <cell r="AL173">
            <v>283020</v>
          </cell>
          <cell r="AM173">
            <v>283020</v>
          </cell>
          <cell r="AN173">
            <v>-263440</v>
          </cell>
          <cell r="AO173">
            <v>115700</v>
          </cell>
          <cell r="AP173">
            <v>17800</v>
          </cell>
          <cell r="AQ173">
            <v>0</v>
          </cell>
          <cell r="AR173">
            <v>35600</v>
          </cell>
          <cell r="AS173">
            <v>217160</v>
          </cell>
          <cell r="AT173"/>
          <cell r="AU173">
            <v>-263440</v>
          </cell>
          <cell r="AV173">
            <v>0</v>
          </cell>
          <cell r="AW173"/>
          <cell r="AX173">
            <v>17800</v>
          </cell>
          <cell r="AY173">
            <v>0</v>
          </cell>
          <cell r="AZ173">
            <v>35600</v>
          </cell>
          <cell r="BA173">
            <v>217160</v>
          </cell>
          <cell r="BB173">
            <v>836600</v>
          </cell>
        </row>
        <row r="174">
          <cell r="B174" t="str">
            <v>032840</v>
          </cell>
          <cell r="C174" t="str">
            <v>Pangi Primary</v>
          </cell>
          <cell r="D174" t="str">
            <v>ENG</v>
          </cell>
          <cell r="E174" t="str">
            <v>PEB_PENAMA</v>
          </cell>
          <cell r="F174" t="str">
            <v>Penama PEB</v>
          </cell>
          <cell r="G174" t="str">
            <v>V</v>
          </cell>
          <cell r="H174" t="str">
            <v>Government of Vanuatu</v>
          </cell>
          <cell r="I174" t="str">
            <v>Pentecost</v>
          </cell>
          <cell r="J174" t="str">
            <v>Penama</v>
          </cell>
          <cell r="K174" t="str">
            <v>0084905001</v>
          </cell>
          <cell r="L174" t="str">
            <v>PANGI PRIMARY SCHOOL</v>
          </cell>
          <cell r="M174" t="str">
            <v>PS</v>
          </cell>
          <cell r="N174" t="str">
            <v>No</v>
          </cell>
          <cell r="O174" t="str">
            <v xml:space="preserve">1 2 3 4 5 6 </v>
          </cell>
          <cell r="P174">
            <v>155</v>
          </cell>
          <cell r="Q174">
            <v>155</v>
          </cell>
          <cell r="R174">
            <v>155</v>
          </cell>
          <cell r="S174">
            <v>155</v>
          </cell>
          <cell r="T174">
            <v>155</v>
          </cell>
          <cell r="U174">
            <v>23</v>
          </cell>
          <cell r="V174">
            <v>34</v>
          </cell>
          <cell r="W174">
            <v>23</v>
          </cell>
          <cell r="X174">
            <v>23</v>
          </cell>
          <cell r="Y174">
            <v>23</v>
          </cell>
          <cell r="Z174">
            <v>132</v>
          </cell>
          <cell r="AA174">
            <v>121</v>
          </cell>
          <cell r="AB174">
            <v>132</v>
          </cell>
          <cell r="AC174">
            <v>132</v>
          </cell>
          <cell r="AD174">
            <v>132</v>
          </cell>
          <cell r="AE174">
            <v>-11</v>
          </cell>
          <cell r="AF174">
            <v>0</v>
          </cell>
          <cell r="AG174">
            <v>0</v>
          </cell>
          <cell r="AH174">
            <v>0</v>
          </cell>
          <cell r="AI174">
            <v>8900</v>
          </cell>
          <cell r="AJ174">
            <v>1379500</v>
          </cell>
          <cell r="AK174">
            <v>1174800</v>
          </cell>
          <cell r="AL174">
            <v>461910</v>
          </cell>
          <cell r="AM174">
            <v>461910</v>
          </cell>
          <cell r="AN174">
            <v>250980</v>
          </cell>
          <cell r="AO174">
            <v>-97900</v>
          </cell>
          <cell r="AP174">
            <v>0</v>
          </cell>
          <cell r="AQ174">
            <v>0</v>
          </cell>
          <cell r="AR174">
            <v>0</v>
          </cell>
          <cell r="AS174">
            <v>204700</v>
          </cell>
          <cell r="AT174"/>
          <cell r="AU174">
            <v>250980</v>
          </cell>
          <cell r="AV174">
            <v>250980</v>
          </cell>
          <cell r="AW174"/>
          <cell r="AX174">
            <v>0</v>
          </cell>
          <cell r="AY174">
            <v>0</v>
          </cell>
          <cell r="AZ174">
            <v>0</v>
          </cell>
          <cell r="BA174">
            <v>204700</v>
          </cell>
          <cell r="BB174">
            <v>1379500</v>
          </cell>
        </row>
        <row r="175">
          <cell r="B175" t="str">
            <v>032844</v>
          </cell>
          <cell r="C175" t="str">
            <v>Rangusuksu Primary</v>
          </cell>
          <cell r="D175" t="str">
            <v>FRE</v>
          </cell>
          <cell r="E175" t="str">
            <v>CATH</v>
          </cell>
          <cell r="F175" t="str">
            <v>Catholic Education Authority</v>
          </cell>
          <cell r="G175" t="str">
            <v>G</v>
          </cell>
          <cell r="H175" t="str">
            <v>Church (Government Assisted)</v>
          </cell>
          <cell r="I175" t="str">
            <v>Pentecost</v>
          </cell>
          <cell r="J175" t="str">
            <v>Penama</v>
          </cell>
          <cell r="K175" t="str">
            <v>0084911001</v>
          </cell>
          <cell r="L175" t="str">
            <v>RANGSUKSUK PRIMARY SCHOOL</v>
          </cell>
          <cell r="M175" t="str">
            <v>PS</v>
          </cell>
          <cell r="N175" t="str">
            <v>No</v>
          </cell>
          <cell r="O175" t="str">
            <v xml:space="preserve">1 2 3 4 5 6 </v>
          </cell>
          <cell r="P175">
            <v>124</v>
          </cell>
          <cell r="Q175">
            <v>124</v>
          </cell>
          <cell r="R175">
            <v>124</v>
          </cell>
          <cell r="S175">
            <v>124</v>
          </cell>
          <cell r="T175">
            <v>124</v>
          </cell>
          <cell r="U175">
            <v>27</v>
          </cell>
          <cell r="V175">
            <v>26</v>
          </cell>
          <cell r="W175">
            <v>26</v>
          </cell>
          <cell r="X175">
            <v>26</v>
          </cell>
          <cell r="Y175">
            <v>26</v>
          </cell>
          <cell r="Z175">
            <v>97</v>
          </cell>
          <cell r="AA175">
            <v>98</v>
          </cell>
          <cell r="AB175">
            <v>98</v>
          </cell>
          <cell r="AC175">
            <v>98</v>
          </cell>
          <cell r="AD175">
            <v>98</v>
          </cell>
          <cell r="AE175">
            <v>1</v>
          </cell>
          <cell r="AF175">
            <v>0</v>
          </cell>
          <cell r="AG175">
            <v>0</v>
          </cell>
          <cell r="AH175">
            <v>0</v>
          </cell>
          <cell r="AI175">
            <v>8900</v>
          </cell>
          <cell r="AJ175">
            <v>1103600</v>
          </cell>
          <cell r="AK175">
            <v>863300</v>
          </cell>
          <cell r="AL175">
            <v>331080</v>
          </cell>
          <cell r="AM175"/>
          <cell r="AN175">
            <v>532220</v>
          </cell>
          <cell r="AO175">
            <v>8900</v>
          </cell>
          <cell r="AP175">
            <v>0</v>
          </cell>
          <cell r="AQ175">
            <v>0</v>
          </cell>
          <cell r="AR175">
            <v>0</v>
          </cell>
          <cell r="AS175">
            <v>231400</v>
          </cell>
          <cell r="AT175"/>
          <cell r="AU175">
            <v>532220</v>
          </cell>
          <cell r="AV175">
            <v>532220</v>
          </cell>
          <cell r="AW175">
            <v>8900</v>
          </cell>
          <cell r="AX175">
            <v>0</v>
          </cell>
          <cell r="AY175">
            <v>0</v>
          </cell>
          <cell r="AZ175">
            <v>0</v>
          </cell>
          <cell r="BA175">
            <v>231400</v>
          </cell>
          <cell r="BB175">
            <v>1103600</v>
          </cell>
        </row>
        <row r="176">
          <cell r="B176" t="str">
            <v>032845</v>
          </cell>
          <cell r="C176" t="str">
            <v>Ranmawot Primary</v>
          </cell>
          <cell r="D176" t="str">
            <v>ENG</v>
          </cell>
          <cell r="E176" t="str">
            <v>PEB_PENAMA</v>
          </cell>
          <cell r="F176" t="str">
            <v>Penama PEB</v>
          </cell>
          <cell r="G176" t="str">
            <v>V</v>
          </cell>
          <cell r="H176" t="str">
            <v>Government of Vanuatu</v>
          </cell>
          <cell r="I176" t="str">
            <v>Pentecost</v>
          </cell>
          <cell r="J176" t="str">
            <v>Penama</v>
          </cell>
          <cell r="K176" t="str">
            <v>0084877001</v>
          </cell>
          <cell r="L176" t="str">
            <v>RANMAWOT PRIMARY SCHOOL</v>
          </cell>
          <cell r="M176" t="str">
            <v>PS</v>
          </cell>
          <cell r="N176" t="str">
            <v>No</v>
          </cell>
          <cell r="O176" t="str">
            <v xml:space="preserve">1 2 3 4 5 6 </v>
          </cell>
          <cell r="P176">
            <v>145</v>
          </cell>
          <cell r="Q176">
            <v>145</v>
          </cell>
          <cell r="R176">
            <v>145</v>
          </cell>
          <cell r="S176">
            <v>145</v>
          </cell>
          <cell r="T176">
            <v>145</v>
          </cell>
          <cell r="U176">
            <v>28</v>
          </cell>
          <cell r="V176">
            <v>19</v>
          </cell>
          <cell r="W176">
            <v>19</v>
          </cell>
          <cell r="X176">
            <v>19</v>
          </cell>
          <cell r="Y176">
            <v>12</v>
          </cell>
          <cell r="Z176">
            <v>117</v>
          </cell>
          <cell r="AA176">
            <v>126</v>
          </cell>
          <cell r="AB176">
            <v>126</v>
          </cell>
          <cell r="AC176">
            <v>126</v>
          </cell>
          <cell r="AD176">
            <v>133</v>
          </cell>
          <cell r="AE176">
            <v>9</v>
          </cell>
          <cell r="AF176">
            <v>0</v>
          </cell>
          <cell r="AG176">
            <v>0</v>
          </cell>
          <cell r="AH176">
            <v>7</v>
          </cell>
          <cell r="AI176">
            <v>8900</v>
          </cell>
          <cell r="AJ176">
            <v>1290500</v>
          </cell>
          <cell r="AK176">
            <v>1041300</v>
          </cell>
          <cell r="AL176">
            <v>355110</v>
          </cell>
          <cell r="AM176">
            <v>355110</v>
          </cell>
          <cell r="AN176">
            <v>331080</v>
          </cell>
          <cell r="AO176">
            <v>80100</v>
          </cell>
          <cell r="AP176">
            <v>0</v>
          </cell>
          <cell r="AQ176">
            <v>0</v>
          </cell>
          <cell r="AR176">
            <v>62300</v>
          </cell>
          <cell r="AS176">
            <v>106800</v>
          </cell>
          <cell r="AT176"/>
          <cell r="AU176">
            <v>331080</v>
          </cell>
          <cell r="AV176">
            <v>331080</v>
          </cell>
          <cell r="AW176">
            <v>80100</v>
          </cell>
          <cell r="AX176">
            <v>0</v>
          </cell>
          <cell r="AY176">
            <v>0</v>
          </cell>
          <cell r="AZ176">
            <v>62300</v>
          </cell>
          <cell r="BA176">
            <v>106800</v>
          </cell>
          <cell r="BB176">
            <v>1290500</v>
          </cell>
        </row>
        <row r="177">
          <cell r="B177" t="str">
            <v>032846</v>
          </cell>
          <cell r="C177" t="str">
            <v>Ranwas Primary</v>
          </cell>
          <cell r="D177" t="str">
            <v>ENG</v>
          </cell>
          <cell r="E177" t="str">
            <v>PEB_PENAMA</v>
          </cell>
          <cell r="F177" t="str">
            <v>Penama PEB</v>
          </cell>
          <cell r="G177" t="str">
            <v>V</v>
          </cell>
          <cell r="H177" t="str">
            <v>Government of Vanuatu</v>
          </cell>
          <cell r="I177" t="str">
            <v>Pentecost</v>
          </cell>
          <cell r="J177" t="str">
            <v>Penama</v>
          </cell>
          <cell r="K177" t="str">
            <v>0098409001</v>
          </cell>
          <cell r="L177" t="str">
            <v>RANWAS PRIMARY SCHOOL.</v>
          </cell>
          <cell r="M177" t="str">
            <v>PS</v>
          </cell>
          <cell r="N177" t="str">
            <v>No</v>
          </cell>
          <cell r="O177" t="str">
            <v xml:space="preserve">1 2 3 4 5 6 </v>
          </cell>
          <cell r="P177">
            <v>48</v>
          </cell>
          <cell r="Q177">
            <v>48</v>
          </cell>
          <cell r="R177">
            <v>48</v>
          </cell>
          <cell r="S177">
            <v>48</v>
          </cell>
          <cell r="T177">
            <v>48</v>
          </cell>
          <cell r="U177">
            <v>18</v>
          </cell>
          <cell r="V177">
            <v>25</v>
          </cell>
          <cell r="W177">
            <v>18</v>
          </cell>
          <cell r="X177">
            <v>18</v>
          </cell>
          <cell r="Y177">
            <v>18</v>
          </cell>
          <cell r="Z177">
            <v>30</v>
          </cell>
          <cell r="AA177">
            <v>23</v>
          </cell>
          <cell r="AB177">
            <v>30</v>
          </cell>
          <cell r="AC177">
            <v>30</v>
          </cell>
          <cell r="AD177">
            <v>30</v>
          </cell>
          <cell r="AE177">
            <v>-7</v>
          </cell>
          <cell r="AF177">
            <v>0</v>
          </cell>
          <cell r="AG177">
            <v>0</v>
          </cell>
          <cell r="AH177">
            <v>0</v>
          </cell>
          <cell r="AI177">
            <v>8900</v>
          </cell>
          <cell r="AJ177">
            <v>427200</v>
          </cell>
          <cell r="AK177">
            <v>267000</v>
          </cell>
          <cell r="AL177">
            <v>98790</v>
          </cell>
          <cell r="AM177"/>
          <cell r="AN177">
            <v>168210</v>
          </cell>
          <cell r="AO177">
            <v>-62300</v>
          </cell>
          <cell r="AP177">
            <v>0</v>
          </cell>
          <cell r="AQ177">
            <v>0</v>
          </cell>
          <cell r="AR177">
            <v>0</v>
          </cell>
          <cell r="AS177">
            <v>160200</v>
          </cell>
          <cell r="AT177"/>
          <cell r="AU177">
            <v>168210</v>
          </cell>
          <cell r="AV177">
            <v>168210</v>
          </cell>
          <cell r="AW177"/>
          <cell r="AX177">
            <v>0</v>
          </cell>
          <cell r="AY177">
            <v>0</v>
          </cell>
          <cell r="AZ177">
            <v>0</v>
          </cell>
          <cell r="BA177">
            <v>160200</v>
          </cell>
          <cell r="BB177">
            <v>427200</v>
          </cell>
        </row>
        <row r="178">
          <cell r="B178" t="str">
            <v>032848</v>
          </cell>
          <cell r="C178" t="str">
            <v>St. Henri (Lonfis) Primary</v>
          </cell>
          <cell r="D178" t="str">
            <v>FRE</v>
          </cell>
          <cell r="E178" t="str">
            <v>CATH</v>
          </cell>
          <cell r="F178" t="str">
            <v>Catholic Education Authority</v>
          </cell>
          <cell r="G178" t="str">
            <v>G</v>
          </cell>
          <cell r="H178" t="str">
            <v>Church (Government Assisted)</v>
          </cell>
          <cell r="I178" t="str">
            <v>Pentecost</v>
          </cell>
          <cell r="J178" t="str">
            <v>Penama</v>
          </cell>
          <cell r="K178" t="str">
            <v>0084913001</v>
          </cell>
          <cell r="L178" t="str">
            <v>SAINT HENRY PRIMARY SCHOOL</v>
          </cell>
          <cell r="M178" t="str">
            <v>PS</v>
          </cell>
          <cell r="N178" t="str">
            <v>No</v>
          </cell>
          <cell r="O178" t="str">
            <v xml:space="preserve">1 2 3 4 5 6 </v>
          </cell>
          <cell r="P178">
            <v>156</v>
          </cell>
          <cell r="Q178">
            <v>156</v>
          </cell>
          <cell r="R178">
            <v>156</v>
          </cell>
          <cell r="S178">
            <v>156</v>
          </cell>
          <cell r="T178">
            <v>156</v>
          </cell>
          <cell r="U178">
            <v>14</v>
          </cell>
          <cell r="V178">
            <v>32</v>
          </cell>
          <cell r="W178">
            <v>14</v>
          </cell>
          <cell r="X178">
            <v>14</v>
          </cell>
          <cell r="Y178">
            <v>14</v>
          </cell>
          <cell r="Z178">
            <v>142</v>
          </cell>
          <cell r="AA178">
            <v>124</v>
          </cell>
          <cell r="AB178">
            <v>142</v>
          </cell>
          <cell r="AC178">
            <v>142</v>
          </cell>
          <cell r="AD178">
            <v>142</v>
          </cell>
          <cell r="AE178">
            <v>-18</v>
          </cell>
          <cell r="AF178">
            <v>0</v>
          </cell>
          <cell r="AG178">
            <v>0</v>
          </cell>
          <cell r="AH178">
            <v>0</v>
          </cell>
          <cell r="AI178">
            <v>8900</v>
          </cell>
          <cell r="AJ178">
            <v>1388400</v>
          </cell>
          <cell r="AK178">
            <v>1263800</v>
          </cell>
          <cell r="AL178">
            <v>472590</v>
          </cell>
          <cell r="AM178">
            <v>472590</v>
          </cell>
          <cell r="AN178">
            <v>318620</v>
          </cell>
          <cell r="AO178">
            <v>-160200</v>
          </cell>
          <cell r="AP178">
            <v>0</v>
          </cell>
          <cell r="AQ178">
            <v>0</v>
          </cell>
          <cell r="AR178">
            <v>0</v>
          </cell>
          <cell r="AS178">
            <v>124600</v>
          </cell>
          <cell r="AT178"/>
          <cell r="AU178">
            <v>318620</v>
          </cell>
          <cell r="AV178">
            <v>318620</v>
          </cell>
          <cell r="AW178"/>
          <cell r="AX178">
            <v>0</v>
          </cell>
          <cell r="AY178">
            <v>0</v>
          </cell>
          <cell r="AZ178">
            <v>0</v>
          </cell>
          <cell r="BA178">
            <v>124600</v>
          </cell>
          <cell r="BB178">
            <v>1388400</v>
          </cell>
        </row>
        <row r="179">
          <cell r="B179" t="str">
            <v>032853</v>
          </cell>
          <cell r="C179" t="str">
            <v>Tanbok Primary</v>
          </cell>
          <cell r="D179" t="str">
            <v>ENG</v>
          </cell>
          <cell r="E179" t="str">
            <v>ACOM</v>
          </cell>
          <cell r="F179" t="str">
            <v>Anglican Church of Melanesia</v>
          </cell>
          <cell r="G179" t="str">
            <v>G</v>
          </cell>
          <cell r="H179" t="str">
            <v>Church (Government Assisted)</v>
          </cell>
          <cell r="I179" t="str">
            <v>Pentecost</v>
          </cell>
          <cell r="J179" t="str">
            <v>Penama</v>
          </cell>
          <cell r="K179" t="str">
            <v>0084883001</v>
          </cell>
          <cell r="L179" t="str">
            <v>TANBOK PRIMARY SCHOOL</v>
          </cell>
          <cell r="M179" t="str">
            <v>PS</v>
          </cell>
          <cell r="N179" t="str">
            <v>No</v>
          </cell>
          <cell r="O179" t="str">
            <v xml:space="preserve">1 2 3 4 5 6 </v>
          </cell>
          <cell r="P179">
            <v>133</v>
          </cell>
          <cell r="Q179">
            <v>133</v>
          </cell>
          <cell r="R179">
            <v>133</v>
          </cell>
          <cell r="S179">
            <v>133</v>
          </cell>
          <cell r="T179">
            <v>133</v>
          </cell>
          <cell r="U179">
            <v>40</v>
          </cell>
          <cell r="V179">
            <v>39</v>
          </cell>
          <cell r="W179">
            <v>39</v>
          </cell>
          <cell r="X179">
            <v>39</v>
          </cell>
          <cell r="Y179">
            <v>39</v>
          </cell>
          <cell r="Z179">
            <v>93</v>
          </cell>
          <cell r="AA179">
            <v>94</v>
          </cell>
          <cell r="AB179">
            <v>94</v>
          </cell>
          <cell r="AC179">
            <v>94</v>
          </cell>
          <cell r="AD179">
            <v>94</v>
          </cell>
          <cell r="AE179">
            <v>1</v>
          </cell>
          <cell r="AF179">
            <v>0</v>
          </cell>
          <cell r="AG179">
            <v>0</v>
          </cell>
          <cell r="AH179">
            <v>0</v>
          </cell>
          <cell r="AI179">
            <v>8900</v>
          </cell>
          <cell r="AJ179">
            <v>1183700</v>
          </cell>
          <cell r="AK179">
            <v>827700</v>
          </cell>
          <cell r="AL179">
            <v>277680</v>
          </cell>
          <cell r="AM179">
            <v>277680</v>
          </cell>
          <cell r="AN179">
            <v>272340</v>
          </cell>
          <cell r="AO179">
            <v>8900</v>
          </cell>
          <cell r="AP179">
            <v>0</v>
          </cell>
          <cell r="AQ179">
            <v>0</v>
          </cell>
          <cell r="AR179">
            <v>0</v>
          </cell>
          <cell r="AS179">
            <v>347100</v>
          </cell>
          <cell r="AT179"/>
          <cell r="AU179">
            <v>272340</v>
          </cell>
          <cell r="AV179">
            <v>272340</v>
          </cell>
          <cell r="AW179">
            <v>8900</v>
          </cell>
          <cell r="AX179">
            <v>0</v>
          </cell>
          <cell r="AY179">
            <v>0</v>
          </cell>
          <cell r="AZ179">
            <v>0</v>
          </cell>
          <cell r="BA179">
            <v>347100</v>
          </cell>
          <cell r="BB179">
            <v>1183700</v>
          </cell>
        </row>
        <row r="180">
          <cell r="B180" t="str">
            <v>032854</v>
          </cell>
          <cell r="C180" t="str">
            <v>Torlie Primary</v>
          </cell>
          <cell r="D180" t="str">
            <v>ENG</v>
          </cell>
          <cell r="E180" t="str">
            <v>PEB_PENAMA</v>
          </cell>
          <cell r="F180" t="str">
            <v>Penama PEB</v>
          </cell>
          <cell r="G180" t="str">
            <v>V</v>
          </cell>
          <cell r="H180" t="str">
            <v>Government of Vanuatu</v>
          </cell>
          <cell r="I180" t="str">
            <v>Pentecost</v>
          </cell>
          <cell r="J180" t="str">
            <v>Penama</v>
          </cell>
          <cell r="K180" t="str">
            <v>0084884001</v>
          </cell>
          <cell r="L180" t="str">
            <v>TORLIE PRIMARY SCHOOL</v>
          </cell>
          <cell r="M180" t="str">
            <v>PS</v>
          </cell>
          <cell r="N180" t="str">
            <v>No</v>
          </cell>
          <cell r="O180" t="str">
            <v xml:space="preserve">1 2 3 4 5 6 </v>
          </cell>
          <cell r="P180">
            <v>191</v>
          </cell>
          <cell r="Q180">
            <v>191</v>
          </cell>
          <cell r="R180">
            <v>191</v>
          </cell>
          <cell r="S180">
            <v>191</v>
          </cell>
          <cell r="T180">
            <v>191</v>
          </cell>
          <cell r="U180">
            <v>22</v>
          </cell>
          <cell r="V180">
            <v>87</v>
          </cell>
          <cell r="W180">
            <v>22</v>
          </cell>
          <cell r="X180">
            <v>22</v>
          </cell>
          <cell r="Y180">
            <v>22</v>
          </cell>
          <cell r="Z180">
            <v>169</v>
          </cell>
          <cell r="AA180">
            <v>104</v>
          </cell>
          <cell r="AB180">
            <v>169</v>
          </cell>
          <cell r="AC180">
            <v>169</v>
          </cell>
          <cell r="AD180">
            <v>169</v>
          </cell>
          <cell r="AE180">
            <v>-65</v>
          </cell>
          <cell r="AF180">
            <v>0</v>
          </cell>
          <cell r="AG180">
            <v>0</v>
          </cell>
          <cell r="AH180">
            <v>0</v>
          </cell>
          <cell r="AI180">
            <v>8900</v>
          </cell>
          <cell r="AJ180">
            <v>1699900</v>
          </cell>
          <cell r="AK180">
            <v>1504100</v>
          </cell>
          <cell r="AL180">
            <v>555360</v>
          </cell>
          <cell r="AM180">
            <v>555360</v>
          </cell>
          <cell r="AN180">
            <v>393380</v>
          </cell>
          <cell r="AO180">
            <v>-578500</v>
          </cell>
          <cell r="AP180">
            <v>0</v>
          </cell>
          <cell r="AQ180">
            <v>0</v>
          </cell>
          <cell r="AR180">
            <v>0</v>
          </cell>
          <cell r="AS180">
            <v>195800</v>
          </cell>
          <cell r="AT180"/>
          <cell r="AU180">
            <v>393380</v>
          </cell>
          <cell r="AV180">
            <v>393380</v>
          </cell>
          <cell r="AW180"/>
          <cell r="AX180">
            <v>0</v>
          </cell>
          <cell r="AY180">
            <v>0</v>
          </cell>
          <cell r="AZ180">
            <v>0</v>
          </cell>
          <cell r="BA180">
            <v>195800</v>
          </cell>
          <cell r="BB180">
            <v>1699900</v>
          </cell>
        </row>
        <row r="181">
          <cell r="B181" t="str">
            <v>032855</v>
          </cell>
          <cell r="C181" t="str">
            <v>Tsimbwege Primary</v>
          </cell>
          <cell r="D181" t="str">
            <v>FRE</v>
          </cell>
          <cell r="E181" t="str">
            <v>CATH</v>
          </cell>
          <cell r="F181" t="str">
            <v>Catholic Education Authority</v>
          </cell>
          <cell r="G181" t="str">
            <v>G</v>
          </cell>
          <cell r="H181" t="str">
            <v>Church (Government Assisted)</v>
          </cell>
          <cell r="I181" t="str">
            <v>Pentecost</v>
          </cell>
          <cell r="J181" t="str">
            <v>Penama</v>
          </cell>
          <cell r="K181" t="str">
            <v>0084899001</v>
          </cell>
          <cell r="L181" t="str">
            <v>ECOLE PRIMAIRE TSIMBWEGE</v>
          </cell>
          <cell r="M181" t="str">
            <v>PS</v>
          </cell>
          <cell r="N181" t="str">
            <v>No</v>
          </cell>
          <cell r="O181" t="str">
            <v xml:space="preserve">1 2 3 4 5 6 </v>
          </cell>
          <cell r="P181">
            <v>207</v>
          </cell>
          <cell r="Q181">
            <v>207</v>
          </cell>
          <cell r="R181">
            <v>221</v>
          </cell>
          <cell r="S181">
            <v>222</v>
          </cell>
          <cell r="T181">
            <v>222</v>
          </cell>
          <cell r="U181">
            <v>145</v>
          </cell>
          <cell r="V181">
            <v>28</v>
          </cell>
          <cell r="W181">
            <v>28</v>
          </cell>
          <cell r="X181">
            <v>28</v>
          </cell>
          <cell r="Y181">
            <v>28</v>
          </cell>
          <cell r="Z181">
            <v>62</v>
          </cell>
          <cell r="AA181">
            <v>179</v>
          </cell>
          <cell r="AB181">
            <v>193</v>
          </cell>
          <cell r="AC181">
            <v>194</v>
          </cell>
          <cell r="AD181">
            <v>194</v>
          </cell>
          <cell r="AE181">
            <v>117</v>
          </cell>
          <cell r="AF181">
            <v>14</v>
          </cell>
          <cell r="AG181">
            <v>1</v>
          </cell>
          <cell r="AH181">
            <v>0</v>
          </cell>
          <cell r="AI181">
            <v>8900</v>
          </cell>
          <cell r="AJ181">
            <v>1975800</v>
          </cell>
          <cell r="AK181">
            <v>551800</v>
          </cell>
          <cell r="AL181">
            <v>627450</v>
          </cell>
          <cell r="AM181">
            <v>627450</v>
          </cell>
          <cell r="AN181">
            <v>-703100</v>
          </cell>
          <cell r="AO181">
            <v>1041300</v>
          </cell>
          <cell r="AP181">
            <v>124600</v>
          </cell>
          <cell r="AQ181">
            <v>8900</v>
          </cell>
          <cell r="AR181">
            <v>0</v>
          </cell>
          <cell r="AS181">
            <v>249200</v>
          </cell>
          <cell r="AT181"/>
          <cell r="AU181">
            <v>-703100</v>
          </cell>
          <cell r="AV181">
            <v>0</v>
          </cell>
          <cell r="AW181">
            <v>338200</v>
          </cell>
          <cell r="AX181">
            <v>124600</v>
          </cell>
          <cell r="AY181">
            <v>8900</v>
          </cell>
          <cell r="AZ181">
            <v>0</v>
          </cell>
          <cell r="BA181">
            <v>249200</v>
          </cell>
          <cell r="BB181">
            <v>1975800</v>
          </cell>
        </row>
        <row r="182">
          <cell r="B182" t="str">
            <v>032856</v>
          </cell>
          <cell r="C182" t="str">
            <v>Ubiku Primary</v>
          </cell>
          <cell r="D182" t="str">
            <v>FRE</v>
          </cell>
          <cell r="E182" t="str">
            <v>CATH</v>
          </cell>
          <cell r="F182" t="str">
            <v>Catholic Education Authority</v>
          </cell>
          <cell r="G182" t="str">
            <v>G</v>
          </cell>
          <cell r="H182" t="str">
            <v>Church (Government Assisted)</v>
          </cell>
          <cell r="I182" t="str">
            <v>Pentecost</v>
          </cell>
          <cell r="J182" t="str">
            <v>Penama</v>
          </cell>
          <cell r="K182" t="str">
            <v>0084897001</v>
          </cell>
          <cell r="L182" t="str">
            <v>UBIKU PRIMARY SCHOOL</v>
          </cell>
          <cell r="M182" t="str">
            <v>PS</v>
          </cell>
          <cell r="N182" t="str">
            <v>No</v>
          </cell>
          <cell r="O182" t="str">
            <v xml:space="preserve">1 2 3 4 5 6 </v>
          </cell>
          <cell r="P182">
            <v>215</v>
          </cell>
          <cell r="Q182">
            <v>215</v>
          </cell>
          <cell r="R182">
            <v>215</v>
          </cell>
          <cell r="S182">
            <v>215</v>
          </cell>
          <cell r="T182">
            <v>213</v>
          </cell>
          <cell r="U182">
            <v>12</v>
          </cell>
          <cell r="V182">
            <v>28</v>
          </cell>
          <cell r="W182">
            <v>12</v>
          </cell>
          <cell r="X182">
            <v>12</v>
          </cell>
          <cell r="Y182">
            <v>12</v>
          </cell>
          <cell r="Z182">
            <v>203</v>
          </cell>
          <cell r="AA182">
            <v>187</v>
          </cell>
          <cell r="AB182">
            <v>203</v>
          </cell>
          <cell r="AC182">
            <v>203</v>
          </cell>
          <cell r="AD182">
            <v>201</v>
          </cell>
          <cell r="AE182">
            <v>-16</v>
          </cell>
          <cell r="AF182">
            <v>0</v>
          </cell>
          <cell r="AG182">
            <v>0</v>
          </cell>
          <cell r="AH182">
            <v>2</v>
          </cell>
          <cell r="AI182">
            <v>8900</v>
          </cell>
          <cell r="AJ182">
            <v>1895700</v>
          </cell>
          <cell r="AK182">
            <v>1806700</v>
          </cell>
          <cell r="AL182">
            <v>646140</v>
          </cell>
          <cell r="AM182"/>
          <cell r="AN182">
            <v>1160560</v>
          </cell>
          <cell r="AO182">
            <v>-142400</v>
          </cell>
          <cell r="AP182">
            <v>0</v>
          </cell>
          <cell r="AQ182">
            <v>0</v>
          </cell>
          <cell r="AR182">
            <v>17800</v>
          </cell>
          <cell r="AS182">
            <v>71200</v>
          </cell>
          <cell r="AT182"/>
          <cell r="AU182">
            <v>1160560</v>
          </cell>
          <cell r="AV182">
            <v>1160560</v>
          </cell>
          <cell r="AW182"/>
          <cell r="AX182">
            <v>0</v>
          </cell>
          <cell r="AY182">
            <v>0</v>
          </cell>
          <cell r="AZ182">
            <v>17800</v>
          </cell>
          <cell r="BA182">
            <v>71200</v>
          </cell>
          <cell r="BB182">
            <v>1895700</v>
          </cell>
        </row>
        <row r="183">
          <cell r="B183" t="str">
            <v>032858</v>
          </cell>
          <cell r="C183" t="str">
            <v>Vanue Marama Primary</v>
          </cell>
          <cell r="D183" t="str">
            <v>ENG</v>
          </cell>
          <cell r="E183" t="str">
            <v>PEB_PENAMA</v>
          </cell>
          <cell r="F183" t="str">
            <v>Penama PEB</v>
          </cell>
          <cell r="G183" t="str">
            <v>V</v>
          </cell>
          <cell r="H183" t="str">
            <v>Government of Vanuatu</v>
          </cell>
          <cell r="I183" t="str">
            <v>Ambae</v>
          </cell>
          <cell r="J183" t="str">
            <v>Penama</v>
          </cell>
          <cell r="K183" t="str">
            <v>0084904001</v>
          </cell>
          <cell r="L183" t="str">
            <v>VENUE MARAMA PRIMARY SCHOOL</v>
          </cell>
          <cell r="M183" t="str">
            <v>PS</v>
          </cell>
          <cell r="N183" t="str">
            <v>No</v>
          </cell>
          <cell r="O183" t="str">
            <v xml:space="preserve">1 2 3 4 5 6 </v>
          </cell>
          <cell r="P183">
            <v>67</v>
          </cell>
          <cell r="Q183">
            <v>66</v>
          </cell>
          <cell r="R183">
            <v>66</v>
          </cell>
          <cell r="S183">
            <v>68</v>
          </cell>
          <cell r="T183">
            <v>68</v>
          </cell>
          <cell r="U183">
            <v>7</v>
          </cell>
          <cell r="V183">
            <v>7</v>
          </cell>
          <cell r="W183">
            <v>7</v>
          </cell>
          <cell r="X183">
            <v>4</v>
          </cell>
          <cell r="Y183">
            <v>4</v>
          </cell>
          <cell r="Z183">
            <v>60</v>
          </cell>
          <cell r="AA183">
            <v>59</v>
          </cell>
          <cell r="AB183">
            <v>59</v>
          </cell>
          <cell r="AC183">
            <v>64</v>
          </cell>
          <cell r="AD183">
            <v>64</v>
          </cell>
          <cell r="AE183">
            <v>-1</v>
          </cell>
          <cell r="AF183">
            <v>-1</v>
          </cell>
          <cell r="AG183">
            <v>5</v>
          </cell>
          <cell r="AH183">
            <v>0</v>
          </cell>
          <cell r="AI183">
            <v>8900</v>
          </cell>
          <cell r="AJ183">
            <v>605200</v>
          </cell>
          <cell r="AK183">
            <v>534000</v>
          </cell>
          <cell r="AL183">
            <v>136170</v>
          </cell>
          <cell r="AM183">
            <v>136170</v>
          </cell>
          <cell r="AN183">
            <v>261660</v>
          </cell>
          <cell r="AO183">
            <v>-8900</v>
          </cell>
          <cell r="AP183">
            <v>-8900</v>
          </cell>
          <cell r="AQ183">
            <v>44500</v>
          </cell>
          <cell r="AR183">
            <v>0</v>
          </cell>
          <cell r="AS183">
            <v>35600</v>
          </cell>
          <cell r="AT183"/>
          <cell r="AU183">
            <v>261660</v>
          </cell>
          <cell r="AV183">
            <v>261660</v>
          </cell>
          <cell r="AW183"/>
          <cell r="AX183">
            <v>0</v>
          </cell>
          <cell r="AY183">
            <v>35600</v>
          </cell>
          <cell r="AZ183">
            <v>0</v>
          </cell>
          <cell r="BA183">
            <v>35600</v>
          </cell>
          <cell r="BB183">
            <v>605200</v>
          </cell>
        </row>
        <row r="184">
          <cell r="B184" t="str">
            <v>032860</v>
          </cell>
          <cell r="C184" t="str">
            <v>Vilakalaka Primary</v>
          </cell>
          <cell r="D184" t="str">
            <v>FRE</v>
          </cell>
          <cell r="E184" t="str">
            <v>PEB_PENAMA</v>
          </cell>
          <cell r="F184" t="str">
            <v>Penama PEB</v>
          </cell>
          <cell r="G184" t="str">
            <v>V</v>
          </cell>
          <cell r="H184" t="str">
            <v>Government of Vanuatu</v>
          </cell>
          <cell r="I184" t="str">
            <v>Ambae</v>
          </cell>
          <cell r="J184" t="str">
            <v>Penama</v>
          </cell>
          <cell r="K184" t="str">
            <v>0084894001</v>
          </cell>
          <cell r="L184" t="str">
            <v>VILAKALAKA PRIMARY SCHOOL</v>
          </cell>
          <cell r="M184" t="str">
            <v>PS</v>
          </cell>
          <cell r="N184" t="str">
            <v>No</v>
          </cell>
          <cell r="O184" t="str">
            <v xml:space="preserve">1 2 3 4 5 6 </v>
          </cell>
          <cell r="P184">
            <v>54</v>
          </cell>
          <cell r="Q184">
            <v>54</v>
          </cell>
          <cell r="R184">
            <v>54</v>
          </cell>
          <cell r="S184">
            <v>54</v>
          </cell>
          <cell r="T184">
            <v>54</v>
          </cell>
          <cell r="U184">
            <v>3</v>
          </cell>
          <cell r="V184">
            <v>5</v>
          </cell>
          <cell r="W184">
            <v>3</v>
          </cell>
          <cell r="X184">
            <v>3</v>
          </cell>
          <cell r="Y184">
            <v>3</v>
          </cell>
          <cell r="Z184">
            <v>51</v>
          </cell>
          <cell r="AA184">
            <v>49</v>
          </cell>
          <cell r="AB184">
            <v>51</v>
          </cell>
          <cell r="AC184">
            <v>51</v>
          </cell>
          <cell r="AD184">
            <v>51</v>
          </cell>
          <cell r="AE184">
            <v>-2</v>
          </cell>
          <cell r="AF184">
            <v>0</v>
          </cell>
          <cell r="AG184">
            <v>0</v>
          </cell>
          <cell r="AH184">
            <v>0</v>
          </cell>
          <cell r="AI184">
            <v>8900</v>
          </cell>
          <cell r="AJ184">
            <v>480600</v>
          </cell>
          <cell r="AK184">
            <v>453900</v>
          </cell>
          <cell r="AL184">
            <v>133500</v>
          </cell>
          <cell r="AM184">
            <v>133500</v>
          </cell>
          <cell r="AN184">
            <v>186900</v>
          </cell>
          <cell r="AO184">
            <v>-17800</v>
          </cell>
          <cell r="AP184">
            <v>0</v>
          </cell>
          <cell r="AQ184">
            <v>0</v>
          </cell>
          <cell r="AR184">
            <v>0</v>
          </cell>
          <cell r="AS184">
            <v>26700</v>
          </cell>
          <cell r="AT184"/>
          <cell r="AU184">
            <v>186900</v>
          </cell>
          <cell r="AV184">
            <v>186900</v>
          </cell>
          <cell r="AW184"/>
          <cell r="AX184">
            <v>0</v>
          </cell>
          <cell r="AY184">
            <v>0</v>
          </cell>
          <cell r="AZ184">
            <v>0</v>
          </cell>
          <cell r="BA184">
            <v>26700</v>
          </cell>
          <cell r="BB184">
            <v>480600</v>
          </cell>
        </row>
        <row r="185">
          <cell r="B185" t="str">
            <v>032861</v>
          </cell>
          <cell r="C185" t="str">
            <v>Volovuhu Primary</v>
          </cell>
          <cell r="D185" t="str">
            <v>ENG</v>
          </cell>
          <cell r="E185" t="str">
            <v>PEB_PENAMA</v>
          </cell>
          <cell r="F185" t="str">
            <v>Penama PEB</v>
          </cell>
          <cell r="G185" t="str">
            <v>V</v>
          </cell>
          <cell r="H185" t="str">
            <v>Government of Vanuatu</v>
          </cell>
          <cell r="I185" t="str">
            <v>Ambae</v>
          </cell>
          <cell r="J185" t="str">
            <v>Penama</v>
          </cell>
          <cell r="K185" t="str">
            <v>0084887001</v>
          </cell>
          <cell r="L185" t="str">
            <v>VOLOVUHU PRIMARY SCHOOL</v>
          </cell>
          <cell r="M185" t="str">
            <v>PS</v>
          </cell>
          <cell r="N185" t="str">
            <v>No</v>
          </cell>
          <cell r="O185" t="str">
            <v xml:space="preserve">1 2 3 4 5 6 </v>
          </cell>
          <cell r="P185">
            <v>48</v>
          </cell>
          <cell r="Q185">
            <v>48</v>
          </cell>
          <cell r="R185">
            <v>48</v>
          </cell>
          <cell r="S185">
            <v>48</v>
          </cell>
          <cell r="T185">
            <v>48</v>
          </cell>
          <cell r="U185">
            <v>3</v>
          </cell>
          <cell r="V185">
            <v>3</v>
          </cell>
          <cell r="W185">
            <v>3</v>
          </cell>
          <cell r="X185">
            <v>3</v>
          </cell>
          <cell r="Y185">
            <v>3</v>
          </cell>
          <cell r="Z185">
            <v>45</v>
          </cell>
          <cell r="AA185">
            <v>45</v>
          </cell>
          <cell r="AB185">
            <v>45</v>
          </cell>
          <cell r="AC185">
            <v>45</v>
          </cell>
          <cell r="AD185">
            <v>45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8900</v>
          </cell>
          <cell r="AJ185">
            <v>427200</v>
          </cell>
          <cell r="AK185">
            <v>400500</v>
          </cell>
          <cell r="AL185">
            <v>152190</v>
          </cell>
          <cell r="AM185">
            <v>152190</v>
          </cell>
          <cell r="AN185">
            <v>96120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26700</v>
          </cell>
          <cell r="AT185"/>
          <cell r="AU185">
            <v>96120</v>
          </cell>
          <cell r="AV185">
            <v>96120</v>
          </cell>
          <cell r="AW185"/>
          <cell r="AX185">
            <v>0</v>
          </cell>
          <cell r="AY185">
            <v>0</v>
          </cell>
          <cell r="AZ185">
            <v>0</v>
          </cell>
          <cell r="BA185">
            <v>26700</v>
          </cell>
          <cell r="BB185">
            <v>427200</v>
          </cell>
        </row>
        <row r="186">
          <cell r="B186" t="str">
            <v>032862</v>
          </cell>
          <cell r="C186" t="str">
            <v>Vuingalato Primary</v>
          </cell>
          <cell r="D186" t="str">
            <v>ENG</v>
          </cell>
          <cell r="E186" t="str">
            <v>ACOM</v>
          </cell>
          <cell r="F186" t="str">
            <v>Anglican Church of Melanesia</v>
          </cell>
          <cell r="G186" t="str">
            <v>G</v>
          </cell>
          <cell r="H186" t="str">
            <v>Church (Government Assisted)</v>
          </cell>
          <cell r="I186" t="str">
            <v>Ambae</v>
          </cell>
          <cell r="J186" t="str">
            <v>Penama</v>
          </cell>
          <cell r="K186" t="str">
            <v>0084888001</v>
          </cell>
          <cell r="L186" t="str">
            <v>VUINGALATO PRIMARY SCHOOL</v>
          </cell>
          <cell r="M186" t="str">
            <v>PS</v>
          </cell>
          <cell r="N186" t="str">
            <v>No</v>
          </cell>
          <cell r="O186" t="str">
            <v xml:space="preserve">1 2 3 4 5 6 </v>
          </cell>
          <cell r="P186">
            <v>24</v>
          </cell>
          <cell r="Q186">
            <v>24</v>
          </cell>
          <cell r="R186">
            <v>24</v>
          </cell>
          <cell r="S186">
            <v>24</v>
          </cell>
          <cell r="T186">
            <v>24</v>
          </cell>
          <cell r="U186">
            <v>4</v>
          </cell>
          <cell r="V186">
            <v>4</v>
          </cell>
          <cell r="W186">
            <v>4</v>
          </cell>
          <cell r="X186">
            <v>4</v>
          </cell>
          <cell r="Y186">
            <v>4</v>
          </cell>
          <cell r="Z186">
            <v>20</v>
          </cell>
          <cell r="AA186">
            <v>20</v>
          </cell>
          <cell r="AB186">
            <v>20</v>
          </cell>
          <cell r="AC186">
            <v>20</v>
          </cell>
          <cell r="AD186">
            <v>20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8900</v>
          </cell>
          <cell r="AJ186">
            <v>213600</v>
          </cell>
          <cell r="AK186">
            <v>178000</v>
          </cell>
          <cell r="AL186">
            <v>66750</v>
          </cell>
          <cell r="AM186"/>
          <cell r="AN186">
            <v>111250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35600</v>
          </cell>
          <cell r="AT186"/>
          <cell r="AU186">
            <v>111250</v>
          </cell>
          <cell r="AV186">
            <v>111250</v>
          </cell>
          <cell r="AW186"/>
          <cell r="AX186">
            <v>0</v>
          </cell>
          <cell r="AY186">
            <v>0</v>
          </cell>
          <cell r="AZ186">
            <v>0</v>
          </cell>
          <cell r="BA186">
            <v>35600</v>
          </cell>
          <cell r="BB186">
            <v>213600</v>
          </cell>
        </row>
        <row r="187">
          <cell r="B187" t="str">
            <v>032863</v>
          </cell>
          <cell r="C187" t="str">
            <v>Waisine Primary</v>
          </cell>
          <cell r="D187" t="str">
            <v>ENG</v>
          </cell>
          <cell r="E187" t="str">
            <v>PEB_PENAMA</v>
          </cell>
          <cell r="F187" t="str">
            <v>Penama PEB</v>
          </cell>
          <cell r="G187" t="str">
            <v>V</v>
          </cell>
          <cell r="H187" t="str">
            <v>Government of Vanuatu</v>
          </cell>
          <cell r="I187" t="str">
            <v>Ambae</v>
          </cell>
          <cell r="J187" t="str">
            <v>Penama</v>
          </cell>
          <cell r="K187" t="str">
            <v>0084907001</v>
          </cell>
          <cell r="L187" t="str">
            <v>WAISINE PRIMARY SCHOOL</v>
          </cell>
          <cell r="M187" t="str">
            <v>PS</v>
          </cell>
          <cell r="N187" t="str">
            <v>No</v>
          </cell>
          <cell r="O187" t="str">
            <v xml:space="preserve">1 2 3 4 5 6 </v>
          </cell>
          <cell r="P187">
            <v>64</v>
          </cell>
          <cell r="Q187">
            <v>64</v>
          </cell>
          <cell r="R187">
            <v>64</v>
          </cell>
          <cell r="S187">
            <v>64</v>
          </cell>
          <cell r="T187">
            <v>64</v>
          </cell>
          <cell r="U187">
            <v>15</v>
          </cell>
          <cell r="V187">
            <v>16</v>
          </cell>
          <cell r="W187">
            <v>15</v>
          </cell>
          <cell r="X187">
            <v>15</v>
          </cell>
          <cell r="Y187">
            <v>15</v>
          </cell>
          <cell r="Z187">
            <v>49</v>
          </cell>
          <cell r="AA187">
            <v>48</v>
          </cell>
          <cell r="AB187">
            <v>49</v>
          </cell>
          <cell r="AC187">
            <v>49</v>
          </cell>
          <cell r="AD187">
            <v>49</v>
          </cell>
          <cell r="AE187">
            <v>-1</v>
          </cell>
          <cell r="AF187">
            <v>0</v>
          </cell>
          <cell r="AG187">
            <v>0</v>
          </cell>
          <cell r="AH187">
            <v>0</v>
          </cell>
          <cell r="AI187">
            <v>8900</v>
          </cell>
          <cell r="AJ187">
            <v>569600</v>
          </cell>
          <cell r="AK187">
            <v>436100</v>
          </cell>
          <cell r="AL187">
            <v>170880</v>
          </cell>
          <cell r="AM187">
            <v>170880</v>
          </cell>
          <cell r="AN187">
            <v>94340</v>
          </cell>
          <cell r="AO187">
            <v>-8900</v>
          </cell>
          <cell r="AP187">
            <v>0</v>
          </cell>
          <cell r="AQ187">
            <v>0</v>
          </cell>
          <cell r="AR187">
            <v>0</v>
          </cell>
          <cell r="AS187">
            <v>133500</v>
          </cell>
          <cell r="AT187"/>
          <cell r="AU187">
            <v>94340</v>
          </cell>
          <cell r="AV187">
            <v>94340</v>
          </cell>
          <cell r="AW187"/>
          <cell r="AX187">
            <v>0</v>
          </cell>
          <cell r="AY187">
            <v>0</v>
          </cell>
          <cell r="AZ187">
            <v>0</v>
          </cell>
          <cell r="BA187">
            <v>133500</v>
          </cell>
          <cell r="BB187">
            <v>569600</v>
          </cell>
        </row>
        <row r="188">
          <cell r="B188" t="str">
            <v>032864</v>
          </cell>
          <cell r="C188" t="str">
            <v>Walaha Primary</v>
          </cell>
          <cell r="D188" t="str">
            <v>ENG</v>
          </cell>
          <cell r="E188" t="str">
            <v>PEB_PENAMA</v>
          </cell>
          <cell r="F188" t="str">
            <v>Penama PEB</v>
          </cell>
          <cell r="G188" t="str">
            <v>V</v>
          </cell>
          <cell r="H188" t="str">
            <v>Government of Vanuatu</v>
          </cell>
          <cell r="I188" t="str">
            <v>Ambae</v>
          </cell>
          <cell r="J188" t="str">
            <v>Penama</v>
          </cell>
          <cell r="K188" t="str">
            <v>0084889001</v>
          </cell>
          <cell r="L188" t="str">
            <v>WALAHA PRIMARY SCHOOL</v>
          </cell>
          <cell r="M188" t="str">
            <v>PS</v>
          </cell>
          <cell r="N188" t="str">
            <v>No</v>
          </cell>
          <cell r="O188" t="str">
            <v xml:space="preserve">1 2 3 4 5 6 </v>
          </cell>
          <cell r="P188">
            <v>87</v>
          </cell>
          <cell r="Q188">
            <v>87</v>
          </cell>
          <cell r="R188">
            <v>87</v>
          </cell>
          <cell r="S188">
            <v>87</v>
          </cell>
          <cell r="T188">
            <v>87</v>
          </cell>
          <cell r="U188">
            <v>6</v>
          </cell>
          <cell r="V188">
            <v>8</v>
          </cell>
          <cell r="W188">
            <v>6</v>
          </cell>
          <cell r="X188">
            <v>6</v>
          </cell>
          <cell r="Y188">
            <v>6</v>
          </cell>
          <cell r="Z188">
            <v>81</v>
          </cell>
          <cell r="AA188">
            <v>79</v>
          </cell>
          <cell r="AB188">
            <v>81</v>
          </cell>
          <cell r="AC188">
            <v>81</v>
          </cell>
          <cell r="AD188">
            <v>81</v>
          </cell>
          <cell r="AE188">
            <v>-2</v>
          </cell>
          <cell r="AF188">
            <v>0</v>
          </cell>
          <cell r="AG188">
            <v>0</v>
          </cell>
          <cell r="AH188">
            <v>0</v>
          </cell>
          <cell r="AI188">
            <v>8900</v>
          </cell>
          <cell r="AJ188">
            <v>774300</v>
          </cell>
          <cell r="AK188">
            <v>720900</v>
          </cell>
          <cell r="AL188">
            <v>261660</v>
          </cell>
          <cell r="AM188">
            <v>261660</v>
          </cell>
          <cell r="AN188">
            <v>197580</v>
          </cell>
          <cell r="AO188">
            <v>-17800</v>
          </cell>
          <cell r="AP188">
            <v>0</v>
          </cell>
          <cell r="AQ188">
            <v>0</v>
          </cell>
          <cell r="AR188">
            <v>0</v>
          </cell>
          <cell r="AS188">
            <v>53400</v>
          </cell>
          <cell r="AT188"/>
          <cell r="AU188">
            <v>197580</v>
          </cell>
          <cell r="AV188">
            <v>197580</v>
          </cell>
          <cell r="AW188"/>
          <cell r="AX188">
            <v>0</v>
          </cell>
          <cell r="AY188">
            <v>0</v>
          </cell>
          <cell r="AZ188">
            <v>0</v>
          </cell>
          <cell r="BA188">
            <v>53400</v>
          </cell>
          <cell r="BB188">
            <v>774300</v>
          </cell>
        </row>
        <row r="189">
          <cell r="B189" t="str">
            <v>032867</v>
          </cell>
          <cell r="C189" t="str">
            <v>Vanmamla Primary</v>
          </cell>
          <cell r="D189" t="str">
            <v>ENG</v>
          </cell>
          <cell r="E189" t="str">
            <v>PEB_PENAMA</v>
          </cell>
          <cell r="F189" t="str">
            <v>Penama PEB</v>
          </cell>
          <cell r="G189" t="str">
            <v>V</v>
          </cell>
          <cell r="H189" t="str">
            <v>Government of Vanuatu</v>
          </cell>
          <cell r="I189" t="str">
            <v>Pentecost</v>
          </cell>
          <cell r="J189" t="str">
            <v>Penama</v>
          </cell>
          <cell r="K189" t="str">
            <v>0084909001</v>
          </cell>
          <cell r="L189" t="str">
            <v>VANMAMLA PRIMARY SCHOOL</v>
          </cell>
          <cell r="M189" t="str">
            <v>PS</v>
          </cell>
          <cell r="N189" t="str">
            <v>No</v>
          </cell>
          <cell r="O189" t="str">
            <v xml:space="preserve">1 2 3 4 5 6 </v>
          </cell>
          <cell r="P189">
            <v>69</v>
          </cell>
          <cell r="Q189">
            <v>69</v>
          </cell>
          <cell r="R189">
            <v>69</v>
          </cell>
          <cell r="S189">
            <v>69</v>
          </cell>
          <cell r="T189">
            <v>69</v>
          </cell>
          <cell r="U189">
            <v>44</v>
          </cell>
          <cell r="V189">
            <v>52</v>
          </cell>
          <cell r="W189">
            <v>44</v>
          </cell>
          <cell r="X189">
            <v>43</v>
          </cell>
          <cell r="Y189">
            <v>43</v>
          </cell>
          <cell r="Z189">
            <v>25</v>
          </cell>
          <cell r="AA189">
            <v>17</v>
          </cell>
          <cell r="AB189">
            <v>25</v>
          </cell>
          <cell r="AC189">
            <v>26</v>
          </cell>
          <cell r="AD189">
            <v>26</v>
          </cell>
          <cell r="AE189">
            <v>-8</v>
          </cell>
          <cell r="AF189">
            <v>0</v>
          </cell>
          <cell r="AG189">
            <v>1</v>
          </cell>
          <cell r="AH189">
            <v>0</v>
          </cell>
          <cell r="AI189">
            <v>8900</v>
          </cell>
          <cell r="AJ189">
            <v>614100</v>
          </cell>
          <cell r="AK189">
            <v>222500</v>
          </cell>
          <cell r="AL189">
            <v>205590</v>
          </cell>
          <cell r="AM189"/>
          <cell r="AN189">
            <v>16910</v>
          </cell>
          <cell r="AO189">
            <v>-71200</v>
          </cell>
          <cell r="AP189">
            <v>0</v>
          </cell>
          <cell r="AQ189">
            <v>8900</v>
          </cell>
          <cell r="AR189">
            <v>0</v>
          </cell>
          <cell r="AS189">
            <v>382700</v>
          </cell>
          <cell r="AT189"/>
          <cell r="AU189">
            <v>16910</v>
          </cell>
          <cell r="AV189">
            <v>16910</v>
          </cell>
          <cell r="AW189"/>
          <cell r="AX189">
            <v>0</v>
          </cell>
          <cell r="AY189">
            <v>8900</v>
          </cell>
          <cell r="AZ189">
            <v>0</v>
          </cell>
          <cell r="BA189">
            <v>382700</v>
          </cell>
          <cell r="BB189">
            <v>614100</v>
          </cell>
        </row>
        <row r="190">
          <cell r="B190" t="str">
            <v>042902</v>
          </cell>
          <cell r="C190" t="str">
            <v>Amelvet Primary</v>
          </cell>
          <cell r="D190" t="str">
            <v>ENG</v>
          </cell>
          <cell r="E190" t="str">
            <v>PEB_MALAMP</v>
          </cell>
          <cell r="F190" t="str">
            <v>Malampa PEB</v>
          </cell>
          <cell r="G190" t="str">
            <v>V</v>
          </cell>
          <cell r="H190" t="str">
            <v>Government of Vanuatu</v>
          </cell>
          <cell r="I190" t="str">
            <v>Malekula</v>
          </cell>
          <cell r="J190" t="str">
            <v>Malampa</v>
          </cell>
          <cell r="K190" t="str">
            <v>0085044001</v>
          </cell>
          <cell r="L190" t="str">
            <v>AMELVETH PRIMARY SCHOOL</v>
          </cell>
          <cell r="M190" t="str">
            <v>PS</v>
          </cell>
          <cell r="N190" t="str">
            <v>No</v>
          </cell>
          <cell r="O190" t="str">
            <v xml:space="preserve">1 2 3 4 5 6 </v>
          </cell>
          <cell r="P190">
            <v>220</v>
          </cell>
          <cell r="Q190">
            <v>230</v>
          </cell>
          <cell r="R190">
            <v>230</v>
          </cell>
          <cell r="S190">
            <v>230</v>
          </cell>
          <cell r="T190">
            <v>230</v>
          </cell>
          <cell r="U190">
            <v>0</v>
          </cell>
          <cell r="V190">
            <v>13</v>
          </cell>
          <cell r="W190">
            <v>0</v>
          </cell>
          <cell r="X190">
            <v>0</v>
          </cell>
          <cell r="Y190">
            <v>0</v>
          </cell>
          <cell r="Z190">
            <v>220</v>
          </cell>
          <cell r="AA190">
            <v>217</v>
          </cell>
          <cell r="AB190">
            <v>230</v>
          </cell>
          <cell r="AC190">
            <v>230</v>
          </cell>
          <cell r="AD190">
            <v>230</v>
          </cell>
          <cell r="AE190">
            <v>-3</v>
          </cell>
          <cell r="AF190">
            <v>10</v>
          </cell>
          <cell r="AG190">
            <v>0</v>
          </cell>
          <cell r="AH190">
            <v>0</v>
          </cell>
          <cell r="AI190">
            <v>8900</v>
          </cell>
          <cell r="AJ190">
            <v>2047000</v>
          </cell>
          <cell r="AK190">
            <v>1958000</v>
          </cell>
          <cell r="AL190">
            <v>501960</v>
          </cell>
          <cell r="AM190">
            <v>501960</v>
          </cell>
          <cell r="AN190">
            <v>954080</v>
          </cell>
          <cell r="AO190">
            <v>-26700</v>
          </cell>
          <cell r="AP190">
            <v>89000</v>
          </cell>
          <cell r="AQ190">
            <v>0</v>
          </cell>
          <cell r="AR190">
            <v>0</v>
          </cell>
          <cell r="AS190">
            <v>0</v>
          </cell>
          <cell r="AT190"/>
          <cell r="AU190">
            <v>954080</v>
          </cell>
          <cell r="AV190">
            <v>954080</v>
          </cell>
          <cell r="AW190"/>
          <cell r="AX190">
            <v>89000</v>
          </cell>
          <cell r="AY190">
            <v>0</v>
          </cell>
          <cell r="AZ190">
            <v>0</v>
          </cell>
          <cell r="BA190">
            <v>0</v>
          </cell>
          <cell r="BB190">
            <v>2047000</v>
          </cell>
        </row>
        <row r="191">
          <cell r="B191" t="str">
            <v>043101</v>
          </cell>
          <cell r="C191" t="str">
            <v>Atchin St. Louis Primary</v>
          </cell>
          <cell r="D191" t="str">
            <v>FRE</v>
          </cell>
          <cell r="E191" t="str">
            <v>CATH</v>
          </cell>
          <cell r="F191" t="str">
            <v>Catholic Education Authority</v>
          </cell>
          <cell r="G191" t="str">
            <v>G</v>
          </cell>
          <cell r="H191" t="str">
            <v>Church (Government Assisted)</v>
          </cell>
          <cell r="I191" t="str">
            <v>Malekula</v>
          </cell>
          <cell r="J191" t="str">
            <v>Malampa</v>
          </cell>
          <cell r="K191" t="str">
            <v>0085060001</v>
          </cell>
          <cell r="L191" t="str">
            <v>ECOLE ST LOUIS</v>
          </cell>
          <cell r="M191" t="str">
            <v>PS</v>
          </cell>
          <cell r="N191" t="str">
            <v>No</v>
          </cell>
          <cell r="O191" t="str">
            <v xml:space="preserve">1 2 3 4 5 6 </v>
          </cell>
          <cell r="P191">
            <v>64</v>
          </cell>
          <cell r="Q191">
            <v>64</v>
          </cell>
          <cell r="R191">
            <v>64</v>
          </cell>
          <cell r="S191">
            <v>64</v>
          </cell>
          <cell r="T191">
            <v>64</v>
          </cell>
          <cell r="U191">
            <v>0</v>
          </cell>
          <cell r="V191">
            <v>5</v>
          </cell>
          <cell r="W191">
            <v>0</v>
          </cell>
          <cell r="X191">
            <v>0</v>
          </cell>
          <cell r="Y191">
            <v>0</v>
          </cell>
          <cell r="Z191">
            <v>64</v>
          </cell>
          <cell r="AA191">
            <v>59</v>
          </cell>
          <cell r="AB191">
            <v>64</v>
          </cell>
          <cell r="AC191">
            <v>64</v>
          </cell>
          <cell r="AD191">
            <v>64</v>
          </cell>
          <cell r="AE191">
            <v>-5</v>
          </cell>
          <cell r="AF191">
            <v>0</v>
          </cell>
          <cell r="AG191">
            <v>0</v>
          </cell>
          <cell r="AH191">
            <v>0</v>
          </cell>
          <cell r="AI191">
            <v>8900</v>
          </cell>
          <cell r="AJ191">
            <v>569600</v>
          </cell>
          <cell r="AK191">
            <v>569600</v>
          </cell>
          <cell r="AL191">
            <v>221610</v>
          </cell>
          <cell r="AM191">
            <v>221610</v>
          </cell>
          <cell r="AN191">
            <v>126380</v>
          </cell>
          <cell r="AO191">
            <v>-44500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/>
          <cell r="AU191">
            <v>126380</v>
          </cell>
          <cell r="AV191">
            <v>126380</v>
          </cell>
          <cell r="AW191"/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569600</v>
          </cell>
        </row>
        <row r="192">
          <cell r="B192" t="str">
            <v>042904</v>
          </cell>
          <cell r="C192" t="str">
            <v>Aulua Primary</v>
          </cell>
          <cell r="D192" t="str">
            <v>ENG</v>
          </cell>
          <cell r="E192" t="str">
            <v>PEB_MALAMP</v>
          </cell>
          <cell r="F192" t="str">
            <v>Malampa PEB</v>
          </cell>
          <cell r="G192" t="str">
            <v>V</v>
          </cell>
          <cell r="H192" t="str">
            <v>Government of Vanuatu</v>
          </cell>
          <cell r="I192" t="str">
            <v>Malekula</v>
          </cell>
          <cell r="J192" t="str">
            <v>Malampa</v>
          </cell>
          <cell r="K192" t="str">
            <v>0084957001</v>
          </cell>
          <cell r="L192" t="str">
            <v>AULUA PRIMARY SCHOOL</v>
          </cell>
          <cell r="M192" t="str">
            <v>PS</v>
          </cell>
          <cell r="N192" t="str">
            <v>No</v>
          </cell>
          <cell r="O192" t="str">
            <v xml:space="preserve">1 2 3 4 5 6 7 8 </v>
          </cell>
          <cell r="P192">
            <v>198</v>
          </cell>
          <cell r="Q192">
            <v>246</v>
          </cell>
          <cell r="R192">
            <v>246</v>
          </cell>
          <cell r="S192">
            <v>246</v>
          </cell>
          <cell r="T192">
            <v>246</v>
          </cell>
          <cell r="U192">
            <v>0</v>
          </cell>
          <cell r="V192">
            <v>94</v>
          </cell>
          <cell r="W192">
            <v>0</v>
          </cell>
          <cell r="X192">
            <v>0</v>
          </cell>
          <cell r="Y192">
            <v>0</v>
          </cell>
          <cell r="Z192">
            <v>198</v>
          </cell>
          <cell r="AA192">
            <v>152</v>
          </cell>
          <cell r="AB192">
            <v>246</v>
          </cell>
          <cell r="AC192">
            <v>246</v>
          </cell>
          <cell r="AD192">
            <v>246</v>
          </cell>
          <cell r="AE192">
            <v>-46</v>
          </cell>
          <cell r="AF192">
            <v>48</v>
          </cell>
          <cell r="AG192">
            <v>0</v>
          </cell>
          <cell r="AH192">
            <v>0</v>
          </cell>
          <cell r="AI192">
            <v>8900</v>
          </cell>
          <cell r="AJ192">
            <v>2189400</v>
          </cell>
          <cell r="AK192">
            <v>1762200</v>
          </cell>
          <cell r="AL192">
            <v>592740</v>
          </cell>
          <cell r="AM192">
            <v>592740</v>
          </cell>
          <cell r="AN192">
            <v>576720</v>
          </cell>
          <cell r="AO192">
            <v>-409400</v>
          </cell>
          <cell r="AP192">
            <v>427200</v>
          </cell>
          <cell r="AQ192">
            <v>0</v>
          </cell>
          <cell r="AR192">
            <v>0</v>
          </cell>
          <cell r="AS192">
            <v>0</v>
          </cell>
          <cell r="AT192"/>
          <cell r="AU192">
            <v>576720</v>
          </cell>
          <cell r="AV192">
            <v>576720</v>
          </cell>
          <cell r="AW192"/>
          <cell r="AX192">
            <v>427200</v>
          </cell>
          <cell r="AY192">
            <v>0</v>
          </cell>
          <cell r="AZ192">
            <v>0</v>
          </cell>
          <cell r="BA192">
            <v>0</v>
          </cell>
          <cell r="BB192">
            <v>2189400</v>
          </cell>
        </row>
        <row r="193">
          <cell r="B193" t="str">
            <v>044306</v>
          </cell>
          <cell r="C193" t="str">
            <v>Baiap SDA Primary</v>
          </cell>
          <cell r="D193" t="str">
            <v>ENG</v>
          </cell>
          <cell r="E193" t="str">
            <v>SDA</v>
          </cell>
          <cell r="F193" t="str">
            <v>Seven Day Adventist</v>
          </cell>
          <cell r="G193" t="str">
            <v>G</v>
          </cell>
          <cell r="H193" t="str">
            <v>Church (Government Assisted)</v>
          </cell>
          <cell r="I193" t="str">
            <v>Ambrym</v>
          </cell>
          <cell r="J193" t="str">
            <v>Malampa</v>
          </cell>
          <cell r="K193" t="str">
            <v>0098411001</v>
          </cell>
          <cell r="L193" t="str">
            <v>BAIAP PRIMARY SCHOOL</v>
          </cell>
          <cell r="M193" t="str">
            <v>PS</v>
          </cell>
          <cell r="N193" t="str">
            <v>No</v>
          </cell>
          <cell r="O193" t="str">
            <v xml:space="preserve">1 2 3 4 5 6 </v>
          </cell>
          <cell r="P193">
            <v>27</v>
          </cell>
          <cell r="Q193">
            <v>27</v>
          </cell>
          <cell r="R193">
            <v>27</v>
          </cell>
          <cell r="S193">
            <v>27</v>
          </cell>
          <cell r="T193">
            <v>27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27</v>
          </cell>
          <cell r="AA193">
            <v>27</v>
          </cell>
          <cell r="AB193">
            <v>27</v>
          </cell>
          <cell r="AC193">
            <v>27</v>
          </cell>
          <cell r="AD193">
            <v>27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8900</v>
          </cell>
          <cell r="AJ193">
            <v>240300</v>
          </cell>
          <cell r="AK193">
            <v>240300</v>
          </cell>
          <cell r="AL193">
            <v>96120</v>
          </cell>
          <cell r="AM193">
            <v>96120</v>
          </cell>
          <cell r="AN193">
            <v>48060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/>
          <cell r="AU193">
            <v>48060</v>
          </cell>
          <cell r="AV193">
            <v>48060</v>
          </cell>
          <cell r="AW193"/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240300</v>
          </cell>
        </row>
        <row r="194">
          <cell r="B194" t="str">
            <v>042907</v>
          </cell>
          <cell r="C194" t="str">
            <v>Baie Caroline Primary</v>
          </cell>
          <cell r="D194" t="str">
            <v>FRE</v>
          </cell>
          <cell r="E194" t="str">
            <v>PEB_MALAMP</v>
          </cell>
          <cell r="F194" t="str">
            <v>Malampa PEB</v>
          </cell>
          <cell r="G194" t="str">
            <v>V</v>
          </cell>
          <cell r="H194" t="str">
            <v>Government of Vanuatu</v>
          </cell>
          <cell r="I194" t="str">
            <v>Malekula</v>
          </cell>
          <cell r="J194" t="str">
            <v>Malampa</v>
          </cell>
          <cell r="K194" t="str">
            <v>0085077001</v>
          </cell>
          <cell r="L194" t="str">
            <v>BAIE CAROLINE PRIMARY SCHOOL</v>
          </cell>
          <cell r="M194" t="str">
            <v>PS</v>
          </cell>
          <cell r="N194" t="str">
            <v>No</v>
          </cell>
          <cell r="O194" t="str">
            <v xml:space="preserve">1 2 3 4 5 6 </v>
          </cell>
          <cell r="P194">
            <v>76</v>
          </cell>
          <cell r="Q194">
            <v>76</v>
          </cell>
          <cell r="R194">
            <v>76</v>
          </cell>
          <cell r="S194">
            <v>76</v>
          </cell>
          <cell r="T194">
            <v>76</v>
          </cell>
          <cell r="U194">
            <v>0</v>
          </cell>
          <cell r="V194">
            <v>11</v>
          </cell>
          <cell r="W194">
            <v>0</v>
          </cell>
          <cell r="X194">
            <v>0</v>
          </cell>
          <cell r="Y194">
            <v>0</v>
          </cell>
          <cell r="Z194">
            <v>76</v>
          </cell>
          <cell r="AA194">
            <v>65</v>
          </cell>
          <cell r="AB194">
            <v>76</v>
          </cell>
          <cell r="AC194">
            <v>76</v>
          </cell>
          <cell r="AD194">
            <v>76</v>
          </cell>
          <cell r="AE194">
            <v>-11</v>
          </cell>
          <cell r="AF194">
            <v>0</v>
          </cell>
          <cell r="AG194">
            <v>0</v>
          </cell>
          <cell r="AH194">
            <v>0</v>
          </cell>
          <cell r="AI194">
            <v>8900</v>
          </cell>
          <cell r="AJ194">
            <v>676400</v>
          </cell>
          <cell r="AK194">
            <v>676400</v>
          </cell>
          <cell r="AL194">
            <v>213600</v>
          </cell>
          <cell r="AM194">
            <v>213600</v>
          </cell>
          <cell r="AN194">
            <v>249200</v>
          </cell>
          <cell r="AO194">
            <v>-97900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/>
          <cell r="AU194">
            <v>249200</v>
          </cell>
          <cell r="AV194">
            <v>249200</v>
          </cell>
          <cell r="AW194"/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676400</v>
          </cell>
        </row>
        <row r="195">
          <cell r="B195" t="str">
            <v>042908</v>
          </cell>
          <cell r="C195" t="str">
            <v>Benbon Primary</v>
          </cell>
          <cell r="D195" t="str">
            <v>ENG</v>
          </cell>
          <cell r="E195" t="str">
            <v>PEB_MALAMP</v>
          </cell>
          <cell r="F195" t="str">
            <v>Malampa PEB</v>
          </cell>
          <cell r="G195" t="str">
            <v>V</v>
          </cell>
          <cell r="H195" t="str">
            <v>Government of Vanuatu</v>
          </cell>
          <cell r="I195" t="str">
            <v>Malekula</v>
          </cell>
          <cell r="J195" t="str">
            <v>Malampa</v>
          </cell>
          <cell r="K195" t="str">
            <v>0085087001</v>
          </cell>
          <cell r="L195" t="str">
            <v>BENBON PRIMARY SCHOOL</v>
          </cell>
          <cell r="M195" t="str">
            <v>PS</v>
          </cell>
          <cell r="N195" t="str">
            <v>No</v>
          </cell>
          <cell r="O195" t="str">
            <v xml:space="preserve">1 2 3 4 5 6 </v>
          </cell>
          <cell r="P195">
            <v>126</v>
          </cell>
          <cell r="Q195">
            <v>126</v>
          </cell>
          <cell r="R195">
            <v>126</v>
          </cell>
          <cell r="S195">
            <v>126</v>
          </cell>
          <cell r="T195">
            <v>126</v>
          </cell>
          <cell r="U195">
            <v>0</v>
          </cell>
          <cell r="V195">
            <v>37</v>
          </cell>
          <cell r="W195">
            <v>0</v>
          </cell>
          <cell r="X195">
            <v>0</v>
          </cell>
          <cell r="Y195">
            <v>0</v>
          </cell>
          <cell r="Z195">
            <v>126</v>
          </cell>
          <cell r="AA195">
            <v>89</v>
          </cell>
          <cell r="AB195">
            <v>126</v>
          </cell>
          <cell r="AC195">
            <v>126</v>
          </cell>
          <cell r="AD195">
            <v>126</v>
          </cell>
          <cell r="AE195">
            <v>-37</v>
          </cell>
          <cell r="AF195">
            <v>0</v>
          </cell>
          <cell r="AG195">
            <v>0</v>
          </cell>
          <cell r="AH195">
            <v>0</v>
          </cell>
          <cell r="AI195">
            <v>8900</v>
          </cell>
          <cell r="AJ195">
            <v>1121400</v>
          </cell>
          <cell r="AK195">
            <v>1121400</v>
          </cell>
          <cell r="AL195">
            <v>304380</v>
          </cell>
          <cell r="AM195">
            <v>304380</v>
          </cell>
          <cell r="AN195">
            <v>512640</v>
          </cell>
          <cell r="AO195">
            <v>-329300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/>
          <cell r="AU195">
            <v>512640</v>
          </cell>
          <cell r="AV195">
            <v>512640</v>
          </cell>
          <cell r="AW195"/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1121400</v>
          </cell>
        </row>
        <row r="196">
          <cell r="B196" t="str">
            <v>042909</v>
          </cell>
          <cell r="C196" t="str">
            <v>Benenaveth Primary</v>
          </cell>
          <cell r="D196" t="str">
            <v>FRE</v>
          </cell>
          <cell r="E196" t="str">
            <v>FELP</v>
          </cell>
          <cell r="F196" t="str">
            <v>Federation de l'enseignement libre protestant (FELP)</v>
          </cell>
          <cell r="G196" t="str">
            <v>G</v>
          </cell>
          <cell r="H196" t="str">
            <v>Church (Government Assisted)</v>
          </cell>
          <cell r="I196" t="str">
            <v>Malekula</v>
          </cell>
          <cell r="J196" t="str">
            <v>Malampa</v>
          </cell>
          <cell r="K196" t="str">
            <v>0085052001</v>
          </cell>
          <cell r="L196" t="str">
            <v>BENENAVETH PRIMARY SCHOOL</v>
          </cell>
          <cell r="M196" t="str">
            <v>PS</v>
          </cell>
          <cell r="N196" t="str">
            <v>No</v>
          </cell>
          <cell r="O196" t="str">
            <v xml:space="preserve">1 2 3 4 5 6 </v>
          </cell>
          <cell r="P196">
            <v>22</v>
          </cell>
          <cell r="Q196">
            <v>22</v>
          </cell>
          <cell r="R196">
            <v>22</v>
          </cell>
          <cell r="S196">
            <v>22</v>
          </cell>
          <cell r="T196">
            <v>22</v>
          </cell>
          <cell r="U196">
            <v>0</v>
          </cell>
          <cell r="V196">
            <v>4</v>
          </cell>
          <cell r="W196">
            <v>0</v>
          </cell>
          <cell r="X196">
            <v>0</v>
          </cell>
          <cell r="Y196">
            <v>0</v>
          </cell>
          <cell r="Z196">
            <v>22</v>
          </cell>
          <cell r="AA196">
            <v>18</v>
          </cell>
          <cell r="AB196">
            <v>22</v>
          </cell>
          <cell r="AC196">
            <v>22</v>
          </cell>
          <cell r="AD196">
            <v>22</v>
          </cell>
          <cell r="AE196">
            <v>-4</v>
          </cell>
          <cell r="AF196">
            <v>0</v>
          </cell>
          <cell r="AG196">
            <v>0</v>
          </cell>
          <cell r="AH196">
            <v>0</v>
          </cell>
          <cell r="AI196">
            <v>8900</v>
          </cell>
          <cell r="AJ196">
            <v>195800</v>
          </cell>
          <cell r="AK196">
            <v>195800</v>
          </cell>
          <cell r="AL196">
            <v>69420</v>
          </cell>
          <cell r="AM196">
            <v>69420</v>
          </cell>
          <cell r="AN196">
            <v>56960</v>
          </cell>
          <cell r="AO196">
            <v>-35600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/>
          <cell r="AU196">
            <v>56960</v>
          </cell>
          <cell r="AV196">
            <v>56960</v>
          </cell>
          <cell r="AW196"/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195800</v>
          </cell>
        </row>
        <row r="197">
          <cell r="B197" t="str">
            <v>042912</v>
          </cell>
          <cell r="C197" t="str">
            <v>Brenwei Primary</v>
          </cell>
          <cell r="D197" t="str">
            <v>ENG</v>
          </cell>
          <cell r="E197" t="str">
            <v>PEB_MALAMP</v>
          </cell>
          <cell r="F197" t="str">
            <v>Malampa PEB</v>
          </cell>
          <cell r="G197" t="str">
            <v>V</v>
          </cell>
          <cell r="H197" t="str">
            <v>Government of Vanuatu</v>
          </cell>
          <cell r="I197" t="str">
            <v>Malekula</v>
          </cell>
          <cell r="J197" t="str">
            <v>Malampa</v>
          </cell>
          <cell r="K197" t="str">
            <v>0084963001</v>
          </cell>
          <cell r="L197" t="str">
            <v>BRENWEI PRIMARY SCHOOL</v>
          </cell>
          <cell r="M197" t="str">
            <v>PS</v>
          </cell>
          <cell r="N197" t="str">
            <v>No</v>
          </cell>
          <cell r="O197" t="str">
            <v xml:space="preserve">1 2 3 4 5 6 </v>
          </cell>
          <cell r="P197">
            <v>152</v>
          </cell>
          <cell r="Q197">
            <v>152</v>
          </cell>
          <cell r="R197">
            <v>152</v>
          </cell>
          <cell r="S197">
            <v>152</v>
          </cell>
          <cell r="T197">
            <v>152</v>
          </cell>
          <cell r="U197">
            <v>0</v>
          </cell>
          <cell r="V197">
            <v>5</v>
          </cell>
          <cell r="W197">
            <v>0</v>
          </cell>
          <cell r="X197">
            <v>0</v>
          </cell>
          <cell r="Y197">
            <v>0</v>
          </cell>
          <cell r="Z197">
            <v>152</v>
          </cell>
          <cell r="AA197">
            <v>147</v>
          </cell>
          <cell r="AB197">
            <v>152</v>
          </cell>
          <cell r="AC197">
            <v>152</v>
          </cell>
          <cell r="AD197">
            <v>152</v>
          </cell>
          <cell r="AE197">
            <v>-5</v>
          </cell>
          <cell r="AF197">
            <v>0</v>
          </cell>
          <cell r="AG197">
            <v>0</v>
          </cell>
          <cell r="AH197">
            <v>0</v>
          </cell>
          <cell r="AI197">
            <v>8900</v>
          </cell>
          <cell r="AJ197">
            <v>1352800</v>
          </cell>
          <cell r="AK197">
            <v>1352800</v>
          </cell>
          <cell r="AL197">
            <v>504630</v>
          </cell>
          <cell r="AM197">
            <v>504630</v>
          </cell>
          <cell r="AN197">
            <v>343540</v>
          </cell>
          <cell r="AO197">
            <v>-44500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/>
          <cell r="AU197">
            <v>343540</v>
          </cell>
          <cell r="AV197">
            <v>343540</v>
          </cell>
          <cell r="AW197"/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1352800</v>
          </cell>
        </row>
        <row r="198">
          <cell r="B198" t="str">
            <v>044313</v>
          </cell>
          <cell r="C198" t="str">
            <v>Bulemap Primary</v>
          </cell>
          <cell r="D198" t="str">
            <v>ENG</v>
          </cell>
          <cell r="E198" t="str">
            <v>PEB_MALAMP</v>
          </cell>
          <cell r="F198" t="str">
            <v>Malampa PEB</v>
          </cell>
          <cell r="G198" t="str">
            <v>V</v>
          </cell>
          <cell r="H198" t="str">
            <v>Government of Vanuatu</v>
          </cell>
          <cell r="I198" t="str">
            <v>Ambrym</v>
          </cell>
          <cell r="J198" t="str">
            <v>Malampa</v>
          </cell>
          <cell r="K198" t="str">
            <v>0085133001</v>
          </cell>
          <cell r="L198" t="str">
            <v>BULEMAP PRIMARY SCHOOL</v>
          </cell>
          <cell r="M198" t="str">
            <v>PS</v>
          </cell>
          <cell r="N198" t="str">
            <v>No</v>
          </cell>
          <cell r="O198" t="str">
            <v xml:space="preserve">1 2 3 4 5 6 </v>
          </cell>
          <cell r="P198">
            <v>61</v>
          </cell>
          <cell r="Q198">
            <v>61</v>
          </cell>
          <cell r="R198">
            <v>61</v>
          </cell>
          <cell r="S198">
            <v>62</v>
          </cell>
          <cell r="T198">
            <v>62</v>
          </cell>
          <cell r="U198">
            <v>0</v>
          </cell>
          <cell r="V198">
            <v>10</v>
          </cell>
          <cell r="W198">
            <v>0</v>
          </cell>
          <cell r="X198">
            <v>1</v>
          </cell>
          <cell r="Y198">
            <v>0</v>
          </cell>
          <cell r="Z198">
            <v>61</v>
          </cell>
          <cell r="AA198">
            <v>51</v>
          </cell>
          <cell r="AB198">
            <v>61</v>
          </cell>
          <cell r="AC198">
            <v>61</v>
          </cell>
          <cell r="AD198">
            <v>62</v>
          </cell>
          <cell r="AE198">
            <v>-10</v>
          </cell>
          <cell r="AF198">
            <v>0</v>
          </cell>
          <cell r="AG198">
            <v>0</v>
          </cell>
          <cell r="AH198">
            <v>1</v>
          </cell>
          <cell r="AI198">
            <v>8900</v>
          </cell>
          <cell r="AJ198">
            <v>551800</v>
          </cell>
          <cell r="AK198">
            <v>542900</v>
          </cell>
          <cell r="AL198">
            <v>165540</v>
          </cell>
          <cell r="AM198">
            <v>165540</v>
          </cell>
          <cell r="AN198">
            <v>211820</v>
          </cell>
          <cell r="AO198">
            <v>-89000</v>
          </cell>
          <cell r="AP198">
            <v>0</v>
          </cell>
          <cell r="AQ198">
            <v>0</v>
          </cell>
          <cell r="AR198">
            <v>8900</v>
          </cell>
          <cell r="AS198">
            <v>0</v>
          </cell>
          <cell r="AT198"/>
          <cell r="AU198">
            <v>211820</v>
          </cell>
          <cell r="AV198">
            <v>211820</v>
          </cell>
          <cell r="AW198"/>
          <cell r="AX198">
            <v>0</v>
          </cell>
          <cell r="AY198">
            <v>0</v>
          </cell>
          <cell r="AZ198">
            <v>8900</v>
          </cell>
          <cell r="BA198">
            <v>0</v>
          </cell>
          <cell r="BB198">
            <v>551800</v>
          </cell>
        </row>
        <row r="199">
          <cell r="B199" t="str">
            <v>043115</v>
          </cell>
          <cell r="C199" t="str">
            <v>Chenard Primary</v>
          </cell>
          <cell r="D199" t="str">
            <v>FRE</v>
          </cell>
          <cell r="E199" t="str">
            <v>FELP</v>
          </cell>
          <cell r="F199" t="str">
            <v>Federation de l'enseignement libre protestant (FELP)</v>
          </cell>
          <cell r="G199" t="str">
            <v>G</v>
          </cell>
          <cell r="H199" t="str">
            <v>Church (Government Assisted)</v>
          </cell>
          <cell r="I199" t="str">
            <v>Atchin</v>
          </cell>
          <cell r="J199" t="str">
            <v>Malampa</v>
          </cell>
          <cell r="K199" t="str">
            <v>0085063001</v>
          </cell>
          <cell r="L199" t="str">
            <v>CHENARD PRIMARY SCHOOL</v>
          </cell>
          <cell r="M199" t="str">
            <v>PS</v>
          </cell>
          <cell r="N199" t="str">
            <v>No</v>
          </cell>
          <cell r="O199" t="str">
            <v xml:space="preserve">1 2 3 4 5 6 </v>
          </cell>
          <cell r="P199">
            <v>40</v>
          </cell>
          <cell r="Q199">
            <v>40</v>
          </cell>
          <cell r="R199">
            <v>40</v>
          </cell>
          <cell r="S199">
            <v>40</v>
          </cell>
          <cell r="T199">
            <v>40</v>
          </cell>
          <cell r="U199">
            <v>0</v>
          </cell>
          <cell r="V199">
            <v>5</v>
          </cell>
          <cell r="W199">
            <v>0</v>
          </cell>
          <cell r="X199">
            <v>0</v>
          </cell>
          <cell r="Y199">
            <v>0</v>
          </cell>
          <cell r="Z199">
            <v>40</v>
          </cell>
          <cell r="AA199">
            <v>35</v>
          </cell>
          <cell r="AB199">
            <v>40</v>
          </cell>
          <cell r="AC199">
            <v>40</v>
          </cell>
          <cell r="AD199">
            <v>40</v>
          </cell>
          <cell r="AE199">
            <v>-5</v>
          </cell>
          <cell r="AF199">
            <v>0</v>
          </cell>
          <cell r="AG199">
            <v>0</v>
          </cell>
          <cell r="AH199">
            <v>0</v>
          </cell>
          <cell r="AI199">
            <v>8900</v>
          </cell>
          <cell r="AJ199">
            <v>356000</v>
          </cell>
          <cell r="AK199">
            <v>356000</v>
          </cell>
          <cell r="AL199">
            <v>98790</v>
          </cell>
          <cell r="AM199">
            <v>98790</v>
          </cell>
          <cell r="AN199">
            <v>158420</v>
          </cell>
          <cell r="AO199">
            <v>-44500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/>
          <cell r="AU199">
            <v>158420</v>
          </cell>
          <cell r="AV199">
            <v>158420</v>
          </cell>
          <cell r="AW199"/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356000</v>
          </cell>
        </row>
        <row r="200">
          <cell r="B200" t="str">
            <v>044316</v>
          </cell>
          <cell r="C200" t="str">
            <v>Craig Cove Primary</v>
          </cell>
          <cell r="D200" t="str">
            <v>FRE</v>
          </cell>
          <cell r="E200" t="str">
            <v>CATH</v>
          </cell>
          <cell r="F200" t="str">
            <v>Catholic Education Authority</v>
          </cell>
          <cell r="G200" t="str">
            <v>G</v>
          </cell>
          <cell r="H200" t="str">
            <v>Church (Government Assisted)</v>
          </cell>
          <cell r="I200" t="str">
            <v>Ambrym</v>
          </cell>
          <cell r="J200" t="str">
            <v>Malampa</v>
          </cell>
          <cell r="K200" t="str">
            <v>0085070001</v>
          </cell>
          <cell r="L200" t="str">
            <v>GRAIG COVE PRIMARY SCHOOL</v>
          </cell>
          <cell r="M200" t="str">
            <v>PS</v>
          </cell>
          <cell r="N200" t="str">
            <v>No</v>
          </cell>
          <cell r="O200" t="str">
            <v xml:space="preserve">1 2 3 4 5 6 </v>
          </cell>
          <cell r="P200">
            <v>38</v>
          </cell>
          <cell r="Q200">
            <v>37</v>
          </cell>
          <cell r="R200">
            <v>37</v>
          </cell>
          <cell r="S200">
            <v>37</v>
          </cell>
          <cell r="T200">
            <v>37</v>
          </cell>
          <cell r="U200">
            <v>0</v>
          </cell>
          <cell r="V200">
            <v>10</v>
          </cell>
          <cell r="W200">
            <v>0</v>
          </cell>
          <cell r="X200">
            <v>0</v>
          </cell>
          <cell r="Y200">
            <v>0</v>
          </cell>
          <cell r="Z200">
            <v>38</v>
          </cell>
          <cell r="AA200">
            <v>27</v>
          </cell>
          <cell r="AB200">
            <v>37</v>
          </cell>
          <cell r="AC200">
            <v>37</v>
          </cell>
          <cell r="AD200">
            <v>37</v>
          </cell>
          <cell r="AE200">
            <v>-11</v>
          </cell>
          <cell r="AF200">
            <v>-1</v>
          </cell>
          <cell r="AG200">
            <v>0</v>
          </cell>
          <cell r="AH200">
            <v>0</v>
          </cell>
          <cell r="AI200">
            <v>8900</v>
          </cell>
          <cell r="AJ200">
            <v>329300</v>
          </cell>
          <cell r="AK200">
            <v>338200</v>
          </cell>
          <cell r="AL200">
            <v>93450</v>
          </cell>
          <cell r="AM200">
            <v>93450</v>
          </cell>
          <cell r="AN200">
            <v>151300</v>
          </cell>
          <cell r="AO200">
            <v>-97900</v>
          </cell>
          <cell r="AP200">
            <v>-8900</v>
          </cell>
          <cell r="AQ200">
            <v>0</v>
          </cell>
          <cell r="AR200">
            <v>0</v>
          </cell>
          <cell r="AS200">
            <v>-8900</v>
          </cell>
          <cell r="AT200"/>
          <cell r="AU200">
            <v>151300</v>
          </cell>
          <cell r="AV200">
            <v>151300</v>
          </cell>
          <cell r="AW200"/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338200</v>
          </cell>
        </row>
        <row r="201">
          <cell r="B201" t="str">
            <v>042918</v>
          </cell>
          <cell r="C201" t="str">
            <v>Daodobo English Primary</v>
          </cell>
          <cell r="D201" t="str">
            <v>ENG</v>
          </cell>
          <cell r="E201" t="str">
            <v>PEB_MALAMP</v>
          </cell>
          <cell r="F201" t="str">
            <v>Malampa PEB</v>
          </cell>
          <cell r="G201" t="str">
            <v>V</v>
          </cell>
          <cell r="H201" t="str">
            <v>Government of Vanuatu</v>
          </cell>
          <cell r="I201" t="str">
            <v>Malekula</v>
          </cell>
          <cell r="J201" t="str">
            <v>Malampa</v>
          </cell>
          <cell r="K201" t="str">
            <v>0091493001</v>
          </cell>
          <cell r="L201" t="str">
            <v>DUADOBO ENGLISH PRIMARY SCHOOL</v>
          </cell>
          <cell r="M201" t="str">
            <v>PS</v>
          </cell>
          <cell r="N201" t="str">
            <v>No</v>
          </cell>
          <cell r="O201" t="str">
            <v xml:space="preserve">1 2 3 4 5 6 </v>
          </cell>
          <cell r="P201">
            <v>46</v>
          </cell>
          <cell r="Q201">
            <v>46</v>
          </cell>
          <cell r="R201">
            <v>46</v>
          </cell>
          <cell r="S201">
            <v>46</v>
          </cell>
          <cell r="T201">
            <v>46</v>
          </cell>
          <cell r="U201">
            <v>0</v>
          </cell>
          <cell r="V201">
            <v>2</v>
          </cell>
          <cell r="W201">
            <v>0</v>
          </cell>
          <cell r="X201">
            <v>0</v>
          </cell>
          <cell r="Y201">
            <v>0</v>
          </cell>
          <cell r="Z201">
            <v>46</v>
          </cell>
          <cell r="AA201">
            <v>44</v>
          </cell>
          <cell r="AB201">
            <v>46</v>
          </cell>
          <cell r="AC201">
            <v>46</v>
          </cell>
          <cell r="AD201">
            <v>46</v>
          </cell>
          <cell r="AE201">
            <v>-2</v>
          </cell>
          <cell r="AF201">
            <v>0</v>
          </cell>
          <cell r="AG201">
            <v>0</v>
          </cell>
          <cell r="AH201">
            <v>0</v>
          </cell>
          <cell r="AI201">
            <v>8900</v>
          </cell>
          <cell r="AJ201">
            <v>409400</v>
          </cell>
          <cell r="AK201">
            <v>409400</v>
          </cell>
          <cell r="AL201">
            <v>109470</v>
          </cell>
          <cell r="AM201">
            <v>109470</v>
          </cell>
          <cell r="AN201">
            <v>190460</v>
          </cell>
          <cell r="AO201">
            <v>-17800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/>
          <cell r="AU201">
            <v>190460</v>
          </cell>
          <cell r="AV201">
            <v>190460</v>
          </cell>
          <cell r="AW201"/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409400</v>
          </cell>
        </row>
        <row r="202">
          <cell r="B202" t="str">
            <v>042917</v>
          </cell>
          <cell r="C202" t="str">
            <v>Daodobo French Primary</v>
          </cell>
          <cell r="D202" t="str">
            <v>FRE</v>
          </cell>
          <cell r="E202" t="str">
            <v>PEB_MALAMP</v>
          </cell>
          <cell r="F202" t="str">
            <v>Malampa PEB</v>
          </cell>
          <cell r="G202" t="str">
            <v>V</v>
          </cell>
          <cell r="H202" t="str">
            <v>Government of Vanuatu</v>
          </cell>
          <cell r="I202" t="str">
            <v>Malekula</v>
          </cell>
          <cell r="J202" t="str">
            <v>Malampa</v>
          </cell>
          <cell r="K202" t="str">
            <v>0085144001</v>
          </cell>
          <cell r="L202" t="str">
            <v>DAUDOBO FRENCH PRIMARY SCHOOL</v>
          </cell>
          <cell r="M202" t="str">
            <v>PS</v>
          </cell>
          <cell r="N202" t="str">
            <v>No</v>
          </cell>
          <cell r="O202" t="str">
            <v xml:space="preserve">1 2 3 4 5 6 </v>
          </cell>
          <cell r="P202">
            <v>14</v>
          </cell>
          <cell r="Q202">
            <v>14</v>
          </cell>
          <cell r="R202">
            <v>14</v>
          </cell>
          <cell r="S202">
            <v>14</v>
          </cell>
          <cell r="T202">
            <v>14</v>
          </cell>
          <cell r="U202">
            <v>0</v>
          </cell>
          <cell r="V202">
            <v>1</v>
          </cell>
          <cell r="W202">
            <v>0</v>
          </cell>
          <cell r="X202">
            <v>0</v>
          </cell>
          <cell r="Y202">
            <v>0</v>
          </cell>
          <cell r="Z202">
            <v>14</v>
          </cell>
          <cell r="AA202">
            <v>13</v>
          </cell>
          <cell r="AB202">
            <v>14</v>
          </cell>
          <cell r="AC202">
            <v>14</v>
          </cell>
          <cell r="AD202">
            <v>14</v>
          </cell>
          <cell r="AE202">
            <v>-1</v>
          </cell>
          <cell r="AF202">
            <v>0</v>
          </cell>
          <cell r="AG202">
            <v>0</v>
          </cell>
          <cell r="AH202">
            <v>0</v>
          </cell>
          <cell r="AI202">
            <v>8900</v>
          </cell>
          <cell r="AJ202">
            <v>124600</v>
          </cell>
          <cell r="AK202">
            <v>124600</v>
          </cell>
          <cell r="AL202">
            <v>50730</v>
          </cell>
          <cell r="AM202">
            <v>50730</v>
          </cell>
          <cell r="AN202">
            <v>23140</v>
          </cell>
          <cell r="AO202">
            <v>-8900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/>
          <cell r="AU202">
            <v>23140</v>
          </cell>
          <cell r="AV202">
            <v>23140</v>
          </cell>
          <cell r="AW202"/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124600</v>
          </cell>
        </row>
        <row r="203">
          <cell r="B203" t="str">
            <v>042919</v>
          </cell>
          <cell r="C203" t="str">
            <v>Dixon Primary</v>
          </cell>
          <cell r="D203" t="str">
            <v>FRE</v>
          </cell>
          <cell r="E203" t="str">
            <v>CATH</v>
          </cell>
          <cell r="F203" t="str">
            <v>Catholic Education Authority</v>
          </cell>
          <cell r="G203" t="str">
            <v>G</v>
          </cell>
          <cell r="H203" t="str">
            <v>Church (Government Assisted)</v>
          </cell>
          <cell r="I203" t="str">
            <v>Malekula</v>
          </cell>
          <cell r="J203" t="str">
            <v>Malampa</v>
          </cell>
          <cell r="K203" t="str">
            <v>0085067001</v>
          </cell>
          <cell r="L203" t="str">
            <v>DIXON PRIMARY SCHOOL</v>
          </cell>
          <cell r="M203" t="str">
            <v>PS</v>
          </cell>
          <cell r="N203" t="str">
            <v>No</v>
          </cell>
          <cell r="O203" t="str">
            <v xml:space="preserve">1 2 3 4 5 6 </v>
          </cell>
          <cell r="P203">
            <v>41</v>
          </cell>
          <cell r="Q203">
            <v>41</v>
          </cell>
          <cell r="R203">
            <v>41</v>
          </cell>
          <cell r="S203">
            <v>41</v>
          </cell>
          <cell r="T203">
            <v>41</v>
          </cell>
          <cell r="U203">
            <v>0</v>
          </cell>
          <cell r="V203">
            <v>8</v>
          </cell>
          <cell r="W203">
            <v>0</v>
          </cell>
          <cell r="X203">
            <v>0</v>
          </cell>
          <cell r="Y203">
            <v>0</v>
          </cell>
          <cell r="Z203">
            <v>41</v>
          </cell>
          <cell r="AA203">
            <v>33</v>
          </cell>
          <cell r="AB203">
            <v>41</v>
          </cell>
          <cell r="AC203">
            <v>41</v>
          </cell>
          <cell r="AD203">
            <v>41</v>
          </cell>
          <cell r="AE203">
            <v>-8</v>
          </cell>
          <cell r="AF203">
            <v>0</v>
          </cell>
          <cell r="AG203">
            <v>0</v>
          </cell>
          <cell r="AH203">
            <v>0</v>
          </cell>
          <cell r="AI203">
            <v>8900</v>
          </cell>
          <cell r="AJ203">
            <v>364900</v>
          </cell>
          <cell r="AK203">
            <v>364900</v>
          </cell>
          <cell r="AL203">
            <v>133500</v>
          </cell>
          <cell r="AM203">
            <v>133500</v>
          </cell>
          <cell r="AN203">
            <v>97900</v>
          </cell>
          <cell r="AO203">
            <v>-71200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/>
          <cell r="AU203">
            <v>97900</v>
          </cell>
          <cell r="AV203">
            <v>97900</v>
          </cell>
          <cell r="AW203"/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364900</v>
          </cell>
        </row>
        <row r="204">
          <cell r="B204" t="str">
            <v>044320</v>
          </cell>
          <cell r="C204" t="str">
            <v>Fanla Primary</v>
          </cell>
          <cell r="D204" t="str">
            <v>FRE</v>
          </cell>
          <cell r="E204" t="str">
            <v>PEB_MALAMP</v>
          </cell>
          <cell r="F204" t="str">
            <v>Malampa PEB</v>
          </cell>
          <cell r="G204" t="str">
            <v>V</v>
          </cell>
          <cell r="H204" t="str">
            <v>Government of Vanuatu</v>
          </cell>
          <cell r="I204" t="str">
            <v>Ambrym</v>
          </cell>
          <cell r="J204" t="str">
            <v>Malampa</v>
          </cell>
          <cell r="K204" t="str">
            <v>0085130001</v>
          </cell>
          <cell r="L204" t="str">
            <v>FANLA PRIMARY SCHOOL</v>
          </cell>
          <cell r="M204" t="str">
            <v>PS</v>
          </cell>
          <cell r="N204" t="str">
            <v>No</v>
          </cell>
          <cell r="O204" t="str">
            <v xml:space="preserve">1 2 3 4 5 6 </v>
          </cell>
          <cell r="P204">
            <v>23</v>
          </cell>
          <cell r="Q204">
            <v>31</v>
          </cell>
          <cell r="R204">
            <v>31</v>
          </cell>
          <cell r="S204">
            <v>31</v>
          </cell>
          <cell r="T204">
            <v>31</v>
          </cell>
          <cell r="U204">
            <v>0</v>
          </cell>
          <cell r="V204">
            <v>5</v>
          </cell>
          <cell r="W204">
            <v>0</v>
          </cell>
          <cell r="X204">
            <v>0</v>
          </cell>
          <cell r="Y204">
            <v>0</v>
          </cell>
          <cell r="Z204">
            <v>23</v>
          </cell>
          <cell r="AA204">
            <v>26</v>
          </cell>
          <cell r="AB204">
            <v>31</v>
          </cell>
          <cell r="AC204">
            <v>31</v>
          </cell>
          <cell r="AD204">
            <v>31</v>
          </cell>
          <cell r="AE204">
            <v>3</v>
          </cell>
          <cell r="AF204">
            <v>5</v>
          </cell>
          <cell r="AG204">
            <v>0</v>
          </cell>
          <cell r="AH204">
            <v>0</v>
          </cell>
          <cell r="AI204">
            <v>8900</v>
          </cell>
          <cell r="AJ204">
            <v>275900</v>
          </cell>
          <cell r="AK204">
            <v>204700</v>
          </cell>
          <cell r="AL204">
            <v>77430</v>
          </cell>
          <cell r="AM204">
            <v>77430</v>
          </cell>
          <cell r="AN204">
            <v>49840</v>
          </cell>
          <cell r="AO204">
            <v>26700</v>
          </cell>
          <cell r="AP204">
            <v>44500</v>
          </cell>
          <cell r="AQ204">
            <v>26700</v>
          </cell>
          <cell r="AR204">
            <v>0</v>
          </cell>
          <cell r="AS204">
            <v>0</v>
          </cell>
          <cell r="AT204"/>
          <cell r="AU204">
            <v>49840</v>
          </cell>
          <cell r="AV204">
            <v>49840</v>
          </cell>
          <cell r="AW204"/>
          <cell r="AX204">
            <v>44500</v>
          </cell>
          <cell r="AY204">
            <v>26700</v>
          </cell>
          <cell r="AZ204">
            <v>0</v>
          </cell>
          <cell r="BA204">
            <v>0</v>
          </cell>
          <cell r="BB204">
            <v>275900</v>
          </cell>
        </row>
        <row r="205">
          <cell r="B205" t="str">
            <v>042921</v>
          </cell>
          <cell r="C205" t="str">
            <v>Faralao Primary</v>
          </cell>
          <cell r="D205" t="str">
            <v>FRE</v>
          </cell>
          <cell r="E205" t="str">
            <v>PEB_MALAMP</v>
          </cell>
          <cell r="F205" t="str">
            <v>Malampa PEB</v>
          </cell>
          <cell r="G205" t="str">
            <v>V</v>
          </cell>
          <cell r="H205" t="str">
            <v>Government of Vanuatu</v>
          </cell>
          <cell r="I205" t="str">
            <v>Malekula</v>
          </cell>
          <cell r="J205" t="str">
            <v>Malampa</v>
          </cell>
          <cell r="K205" t="str">
            <v>0085048001</v>
          </cell>
          <cell r="L205" t="str">
            <v>FARALAO SCHOOL</v>
          </cell>
          <cell r="M205" t="str">
            <v>PS</v>
          </cell>
          <cell r="N205" t="str">
            <v>No</v>
          </cell>
          <cell r="O205" t="str">
            <v xml:space="preserve">1 2 3 4 5 6 </v>
          </cell>
          <cell r="P205">
            <v>67</v>
          </cell>
          <cell r="Q205">
            <v>67</v>
          </cell>
          <cell r="R205">
            <v>67</v>
          </cell>
          <cell r="S205">
            <v>67</v>
          </cell>
          <cell r="T205">
            <v>67</v>
          </cell>
          <cell r="U205">
            <v>0</v>
          </cell>
          <cell r="V205">
            <v>4</v>
          </cell>
          <cell r="W205">
            <v>0</v>
          </cell>
          <cell r="X205">
            <v>0</v>
          </cell>
          <cell r="Y205">
            <v>0</v>
          </cell>
          <cell r="Z205">
            <v>67</v>
          </cell>
          <cell r="AA205">
            <v>63</v>
          </cell>
          <cell r="AB205">
            <v>67</v>
          </cell>
          <cell r="AC205">
            <v>67</v>
          </cell>
          <cell r="AD205">
            <v>67</v>
          </cell>
          <cell r="AE205">
            <v>-4</v>
          </cell>
          <cell r="AF205">
            <v>0</v>
          </cell>
          <cell r="AG205">
            <v>0</v>
          </cell>
          <cell r="AH205">
            <v>0</v>
          </cell>
          <cell r="AI205">
            <v>8900</v>
          </cell>
          <cell r="AJ205">
            <v>596300</v>
          </cell>
          <cell r="AK205">
            <v>596300</v>
          </cell>
          <cell r="AL205">
            <v>170880</v>
          </cell>
          <cell r="AM205">
            <v>170880</v>
          </cell>
          <cell r="AN205">
            <v>254540</v>
          </cell>
          <cell r="AO205">
            <v>-35600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/>
          <cell r="AU205">
            <v>254540</v>
          </cell>
          <cell r="AV205">
            <v>254540</v>
          </cell>
          <cell r="AW205"/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596300</v>
          </cell>
        </row>
        <row r="206">
          <cell r="B206" t="str">
            <v>042922</v>
          </cell>
          <cell r="C206" t="str">
            <v>Farun (Kalwai) Primary</v>
          </cell>
          <cell r="D206" t="str">
            <v>ENG</v>
          </cell>
          <cell r="E206" t="str">
            <v>PEB_MALAMP</v>
          </cell>
          <cell r="F206" t="str">
            <v>Malampa PEB</v>
          </cell>
          <cell r="G206" t="str">
            <v>V</v>
          </cell>
          <cell r="H206" t="str">
            <v>Government of Vanuatu</v>
          </cell>
          <cell r="I206" t="str">
            <v>Malekula</v>
          </cell>
          <cell r="J206" t="str">
            <v>Malampa</v>
          </cell>
          <cell r="K206" t="str">
            <v>0085046001</v>
          </cell>
          <cell r="L206" t="str">
            <v>FARUN PRIMARY SCHOOL</v>
          </cell>
          <cell r="M206" t="str">
            <v>PS</v>
          </cell>
          <cell r="N206" t="str">
            <v>No</v>
          </cell>
          <cell r="O206" t="str">
            <v xml:space="preserve">1 2 3 4 5 6 </v>
          </cell>
          <cell r="P206">
            <v>91</v>
          </cell>
          <cell r="Q206">
            <v>91</v>
          </cell>
          <cell r="R206">
            <v>91</v>
          </cell>
          <cell r="S206">
            <v>91</v>
          </cell>
          <cell r="T206">
            <v>91</v>
          </cell>
          <cell r="U206">
            <v>0</v>
          </cell>
          <cell r="V206">
            <v>7</v>
          </cell>
          <cell r="W206">
            <v>0</v>
          </cell>
          <cell r="X206">
            <v>0</v>
          </cell>
          <cell r="Y206">
            <v>0</v>
          </cell>
          <cell r="Z206">
            <v>91</v>
          </cell>
          <cell r="AA206">
            <v>84</v>
          </cell>
          <cell r="AB206">
            <v>91</v>
          </cell>
          <cell r="AC206">
            <v>91</v>
          </cell>
          <cell r="AD206">
            <v>91</v>
          </cell>
          <cell r="AE206">
            <v>-7</v>
          </cell>
          <cell r="AF206">
            <v>0</v>
          </cell>
          <cell r="AG206">
            <v>0</v>
          </cell>
          <cell r="AH206">
            <v>0</v>
          </cell>
          <cell r="AI206">
            <v>8900</v>
          </cell>
          <cell r="AJ206">
            <v>809900</v>
          </cell>
          <cell r="AK206">
            <v>809900</v>
          </cell>
          <cell r="AL206">
            <v>253650</v>
          </cell>
          <cell r="AM206">
            <v>253650</v>
          </cell>
          <cell r="AN206">
            <v>302600</v>
          </cell>
          <cell r="AO206">
            <v>-62300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/>
          <cell r="AU206">
            <v>302600</v>
          </cell>
          <cell r="AV206">
            <v>302600</v>
          </cell>
          <cell r="AW206"/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809900</v>
          </cell>
        </row>
        <row r="207">
          <cell r="B207" t="str">
            <v>044323</v>
          </cell>
          <cell r="C207" t="str">
            <v>Fonteng Primary</v>
          </cell>
          <cell r="D207" t="str">
            <v>ENG</v>
          </cell>
          <cell r="E207" t="str">
            <v>SDA</v>
          </cell>
          <cell r="F207" t="str">
            <v>Seven Day Adventist</v>
          </cell>
          <cell r="G207" t="str">
            <v>G</v>
          </cell>
          <cell r="H207" t="str">
            <v>Church (Government Assisted)</v>
          </cell>
          <cell r="I207" t="str">
            <v>Ambrym</v>
          </cell>
          <cell r="J207" t="str">
            <v>Malampa</v>
          </cell>
          <cell r="K207" t="str">
            <v>0098413001</v>
          </cell>
          <cell r="L207" t="str">
            <v>FONTENG PRIMARY SCHOOL</v>
          </cell>
          <cell r="M207" t="str">
            <v>PS</v>
          </cell>
          <cell r="N207" t="str">
            <v>No</v>
          </cell>
          <cell r="O207" t="str">
            <v xml:space="preserve">1 2 3 4 5 6 </v>
          </cell>
          <cell r="P207">
            <v>23</v>
          </cell>
          <cell r="Q207">
            <v>23</v>
          </cell>
          <cell r="R207">
            <v>23</v>
          </cell>
          <cell r="S207">
            <v>23</v>
          </cell>
          <cell r="T207">
            <v>23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23</v>
          </cell>
          <cell r="AA207">
            <v>22</v>
          </cell>
          <cell r="AB207">
            <v>23</v>
          </cell>
          <cell r="AC207">
            <v>23</v>
          </cell>
          <cell r="AD207">
            <v>23</v>
          </cell>
          <cell r="AE207">
            <v>-1</v>
          </cell>
          <cell r="AF207">
            <v>0</v>
          </cell>
          <cell r="AG207">
            <v>0</v>
          </cell>
          <cell r="AH207">
            <v>0</v>
          </cell>
          <cell r="AI207">
            <v>8900</v>
          </cell>
          <cell r="AJ207">
            <v>204700</v>
          </cell>
          <cell r="AK207">
            <v>204700</v>
          </cell>
          <cell r="AL207">
            <v>80100</v>
          </cell>
          <cell r="AM207">
            <v>80100</v>
          </cell>
          <cell r="AN207">
            <v>44500</v>
          </cell>
          <cell r="AO207">
            <v>-8900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/>
          <cell r="AU207">
            <v>44500</v>
          </cell>
          <cell r="AV207">
            <v>44500</v>
          </cell>
          <cell r="AW207"/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204700</v>
          </cell>
        </row>
        <row r="208">
          <cell r="B208" t="str">
            <v>042924</v>
          </cell>
          <cell r="C208" t="str">
            <v>Galilee Primary</v>
          </cell>
          <cell r="D208" t="str">
            <v>ENG</v>
          </cell>
          <cell r="E208" t="str">
            <v>SDA</v>
          </cell>
          <cell r="F208" t="str">
            <v>Seven Day Adventist</v>
          </cell>
          <cell r="G208" t="str">
            <v>G</v>
          </cell>
          <cell r="H208" t="str">
            <v>Church (Government Assisted)</v>
          </cell>
          <cell r="I208" t="str">
            <v>Malekula</v>
          </cell>
          <cell r="J208" t="str">
            <v>Malampa</v>
          </cell>
          <cell r="K208" t="str">
            <v>0098396001</v>
          </cell>
          <cell r="L208" t="str">
            <v>GALILEE PRIMARY SCHOOL</v>
          </cell>
          <cell r="M208" t="str">
            <v>PS</v>
          </cell>
          <cell r="N208" t="str">
            <v>No</v>
          </cell>
          <cell r="O208" t="str">
            <v xml:space="preserve">1 2 3 4 5 6 </v>
          </cell>
          <cell r="P208">
            <v>44</v>
          </cell>
          <cell r="Q208">
            <v>44</v>
          </cell>
          <cell r="R208">
            <v>44</v>
          </cell>
          <cell r="S208">
            <v>44</v>
          </cell>
          <cell r="T208">
            <v>44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44</v>
          </cell>
          <cell r="AA208">
            <v>44</v>
          </cell>
          <cell r="AB208">
            <v>44</v>
          </cell>
          <cell r="AC208">
            <v>44</v>
          </cell>
          <cell r="AD208">
            <v>44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8900</v>
          </cell>
          <cell r="AJ208">
            <v>391600</v>
          </cell>
          <cell r="AK208">
            <v>391600</v>
          </cell>
          <cell r="AL208">
            <v>88110</v>
          </cell>
          <cell r="AM208">
            <v>88110</v>
          </cell>
          <cell r="AN208">
            <v>215380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/>
          <cell r="AU208">
            <v>215380</v>
          </cell>
          <cell r="AV208">
            <v>215380</v>
          </cell>
          <cell r="AW208"/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391600</v>
          </cell>
        </row>
        <row r="209">
          <cell r="B209" t="str">
            <v>0441320</v>
          </cell>
          <cell r="C209" t="str">
            <v>Hill Valley Primary</v>
          </cell>
          <cell r="D209" t="str">
            <v>ENG</v>
          </cell>
          <cell r="E209" t="str">
            <v>PEB_MALAMP</v>
          </cell>
          <cell r="F209" t="str">
            <v>Malampa PEB</v>
          </cell>
          <cell r="G209" t="str">
            <v>V</v>
          </cell>
          <cell r="H209" t="str">
            <v>Government of Vanuatu</v>
          </cell>
          <cell r="I209" t="str">
            <v>Tomman</v>
          </cell>
          <cell r="J209" t="str">
            <v>Malampa</v>
          </cell>
          <cell r="K209" t="str">
            <v>0193228001</v>
          </cell>
          <cell r="L209" t="str">
            <v>HILLVALEY PRIMARY SCHOOL</v>
          </cell>
          <cell r="M209" t="str">
            <v>PS</v>
          </cell>
          <cell r="N209" t="str">
            <v>No</v>
          </cell>
          <cell r="O209" t="str">
            <v xml:space="preserve">1 2 3 4 5 6 </v>
          </cell>
          <cell r="P209">
            <v>56</v>
          </cell>
          <cell r="Q209">
            <v>56</v>
          </cell>
          <cell r="R209">
            <v>55</v>
          </cell>
          <cell r="S209">
            <v>55</v>
          </cell>
          <cell r="T209">
            <v>55</v>
          </cell>
          <cell r="U209">
            <v>1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55</v>
          </cell>
          <cell r="AA209">
            <v>56</v>
          </cell>
          <cell r="AB209">
            <v>55</v>
          </cell>
          <cell r="AC209">
            <v>55</v>
          </cell>
          <cell r="AD209">
            <v>55</v>
          </cell>
          <cell r="AE209">
            <v>1</v>
          </cell>
          <cell r="AF209">
            <v>0</v>
          </cell>
          <cell r="AG209">
            <v>0</v>
          </cell>
          <cell r="AH209">
            <v>0</v>
          </cell>
          <cell r="AI209">
            <v>8900</v>
          </cell>
          <cell r="AJ209">
            <v>489500</v>
          </cell>
          <cell r="AK209">
            <v>489500</v>
          </cell>
          <cell r="AL209"/>
          <cell r="AM209"/>
          <cell r="AN209">
            <v>489500</v>
          </cell>
          <cell r="AO209">
            <v>8900</v>
          </cell>
          <cell r="AP209">
            <v>0</v>
          </cell>
          <cell r="AQ209">
            <v>0</v>
          </cell>
          <cell r="AR209">
            <v>0</v>
          </cell>
          <cell r="AS209">
            <v>-8900</v>
          </cell>
          <cell r="AT209"/>
          <cell r="AU209">
            <v>489500</v>
          </cell>
          <cell r="AV209">
            <v>489500</v>
          </cell>
          <cell r="AW209">
            <v>8900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498400</v>
          </cell>
        </row>
        <row r="210">
          <cell r="B210" t="str">
            <v>042926</v>
          </cell>
          <cell r="C210" t="str">
            <v>Kamai Primary</v>
          </cell>
          <cell r="D210" t="str">
            <v>FRE</v>
          </cell>
          <cell r="E210" t="str">
            <v>PEB_MALAMP</v>
          </cell>
          <cell r="F210" t="str">
            <v>Malampa PEB</v>
          </cell>
          <cell r="G210" t="str">
            <v>V</v>
          </cell>
          <cell r="H210" t="str">
            <v>Government of Vanuatu</v>
          </cell>
          <cell r="I210" t="str">
            <v>Malekula</v>
          </cell>
          <cell r="J210" t="str">
            <v>Malampa</v>
          </cell>
          <cell r="K210" t="str">
            <v>0085135001</v>
          </cell>
          <cell r="L210" t="str">
            <v>KAMAI PRIMARY SCHOOL</v>
          </cell>
          <cell r="M210" t="str">
            <v>PS</v>
          </cell>
          <cell r="N210" t="str">
            <v>No</v>
          </cell>
          <cell r="O210" t="str">
            <v xml:space="preserve">1 2 3 4 5 6 </v>
          </cell>
          <cell r="P210">
            <v>116</v>
          </cell>
          <cell r="Q210">
            <v>125</v>
          </cell>
          <cell r="R210">
            <v>125</v>
          </cell>
          <cell r="S210">
            <v>125</v>
          </cell>
          <cell r="T210">
            <v>125</v>
          </cell>
          <cell r="U210">
            <v>0</v>
          </cell>
          <cell r="V210">
            <v>44</v>
          </cell>
          <cell r="W210">
            <v>1</v>
          </cell>
          <cell r="X210">
            <v>1</v>
          </cell>
          <cell r="Y210">
            <v>0</v>
          </cell>
          <cell r="Z210">
            <v>116</v>
          </cell>
          <cell r="AA210">
            <v>81</v>
          </cell>
          <cell r="AB210">
            <v>124</v>
          </cell>
          <cell r="AC210">
            <v>124</v>
          </cell>
          <cell r="AD210">
            <v>125</v>
          </cell>
          <cell r="AE210">
            <v>-35</v>
          </cell>
          <cell r="AF210">
            <v>8</v>
          </cell>
          <cell r="AG210">
            <v>0</v>
          </cell>
          <cell r="AH210">
            <v>1</v>
          </cell>
          <cell r="AI210">
            <v>8900</v>
          </cell>
          <cell r="AJ210">
            <v>1112500</v>
          </cell>
          <cell r="AK210">
            <v>1032400</v>
          </cell>
          <cell r="AL210">
            <v>403170</v>
          </cell>
          <cell r="AM210">
            <v>403170</v>
          </cell>
          <cell r="AN210">
            <v>226060</v>
          </cell>
          <cell r="AO210">
            <v>-311500</v>
          </cell>
          <cell r="AP210">
            <v>71200</v>
          </cell>
          <cell r="AQ210">
            <v>0</v>
          </cell>
          <cell r="AR210">
            <v>8900</v>
          </cell>
          <cell r="AS210">
            <v>0</v>
          </cell>
          <cell r="AT210"/>
          <cell r="AU210">
            <v>226060</v>
          </cell>
          <cell r="AV210">
            <v>226060</v>
          </cell>
          <cell r="AW210"/>
          <cell r="AX210">
            <v>71200</v>
          </cell>
          <cell r="AY210">
            <v>0</v>
          </cell>
          <cell r="AZ210">
            <v>8900</v>
          </cell>
          <cell r="BA210">
            <v>0</v>
          </cell>
          <cell r="BB210">
            <v>1112500</v>
          </cell>
        </row>
        <row r="211">
          <cell r="B211" t="str">
            <v>042928</v>
          </cell>
          <cell r="C211" t="str">
            <v>Laindua Primary</v>
          </cell>
          <cell r="D211" t="str">
            <v>ENG</v>
          </cell>
          <cell r="E211" t="str">
            <v>PEB_MALAMP</v>
          </cell>
          <cell r="F211" t="str">
            <v>Malampa PEB</v>
          </cell>
          <cell r="G211" t="str">
            <v>V</v>
          </cell>
          <cell r="H211" t="str">
            <v>Government of Vanuatu</v>
          </cell>
          <cell r="I211" t="str">
            <v>Malekula</v>
          </cell>
          <cell r="J211" t="str">
            <v>Malampa</v>
          </cell>
          <cell r="K211" t="str">
            <v>0085083001</v>
          </cell>
          <cell r="L211" t="str">
            <v>LAINDUA PRIMARY SCHOOL</v>
          </cell>
          <cell r="M211" t="str">
            <v>PS</v>
          </cell>
          <cell r="N211" t="str">
            <v>No</v>
          </cell>
          <cell r="O211" t="str">
            <v xml:space="preserve">1 2 3 4 5 6 </v>
          </cell>
          <cell r="P211">
            <v>116</v>
          </cell>
          <cell r="Q211">
            <v>116</v>
          </cell>
          <cell r="R211">
            <v>116</v>
          </cell>
          <cell r="S211">
            <v>116</v>
          </cell>
          <cell r="T211">
            <v>114</v>
          </cell>
          <cell r="U211">
            <v>0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116</v>
          </cell>
          <cell r="AA211">
            <v>113</v>
          </cell>
          <cell r="AB211">
            <v>116</v>
          </cell>
          <cell r="AC211">
            <v>116</v>
          </cell>
          <cell r="AD211">
            <v>114</v>
          </cell>
          <cell r="AE211">
            <v>-3</v>
          </cell>
          <cell r="AF211">
            <v>0</v>
          </cell>
          <cell r="AG211">
            <v>0</v>
          </cell>
          <cell r="AH211">
            <v>-2</v>
          </cell>
          <cell r="AI211">
            <v>8900</v>
          </cell>
          <cell r="AJ211">
            <v>1014600</v>
          </cell>
          <cell r="AK211">
            <v>1032400</v>
          </cell>
          <cell r="AL211">
            <v>397830</v>
          </cell>
          <cell r="AM211">
            <v>397830</v>
          </cell>
          <cell r="AN211">
            <v>236740</v>
          </cell>
          <cell r="AO211">
            <v>-26700</v>
          </cell>
          <cell r="AP211">
            <v>0</v>
          </cell>
          <cell r="AQ211">
            <v>0</v>
          </cell>
          <cell r="AR211">
            <v>-17800</v>
          </cell>
          <cell r="AS211">
            <v>-17800</v>
          </cell>
          <cell r="AT211"/>
          <cell r="AU211">
            <v>236740</v>
          </cell>
          <cell r="AV211">
            <v>236740</v>
          </cell>
          <cell r="AW211"/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1032400</v>
          </cell>
        </row>
        <row r="212">
          <cell r="B212" t="str">
            <v>042927</v>
          </cell>
          <cell r="C212" t="str">
            <v>Lakatoro Primary</v>
          </cell>
          <cell r="D212" t="str">
            <v>ENG</v>
          </cell>
          <cell r="E212" t="str">
            <v>PEB_MALAMP</v>
          </cell>
          <cell r="F212" t="str">
            <v>Malampa PEB</v>
          </cell>
          <cell r="G212" t="str">
            <v>V</v>
          </cell>
          <cell r="H212" t="str">
            <v>Government of Vanuatu</v>
          </cell>
          <cell r="I212" t="str">
            <v>Malekula</v>
          </cell>
          <cell r="J212" t="str">
            <v>Malampa</v>
          </cell>
          <cell r="K212" t="str">
            <v>0085039001</v>
          </cell>
          <cell r="L212" t="str">
            <v>LAKATORO PRIMARY SCHOOL</v>
          </cell>
          <cell r="M212" t="str">
            <v>PS</v>
          </cell>
          <cell r="N212" t="str">
            <v>No</v>
          </cell>
          <cell r="O212" t="str">
            <v xml:space="preserve">1 2 3 4 5 6 </v>
          </cell>
          <cell r="P212">
            <v>250</v>
          </cell>
          <cell r="Q212">
            <v>249</v>
          </cell>
          <cell r="R212">
            <v>249</v>
          </cell>
          <cell r="S212">
            <v>249</v>
          </cell>
          <cell r="T212">
            <v>249</v>
          </cell>
          <cell r="U212">
            <v>0</v>
          </cell>
          <cell r="V212">
            <v>10</v>
          </cell>
          <cell r="W212">
            <v>0</v>
          </cell>
          <cell r="X212">
            <v>0</v>
          </cell>
          <cell r="Y212">
            <v>0</v>
          </cell>
          <cell r="Z212">
            <v>250</v>
          </cell>
          <cell r="AA212">
            <v>239</v>
          </cell>
          <cell r="AB212">
            <v>249</v>
          </cell>
          <cell r="AC212">
            <v>249</v>
          </cell>
          <cell r="AD212">
            <v>249</v>
          </cell>
          <cell r="AE212">
            <v>-11</v>
          </cell>
          <cell r="AF212">
            <v>-1</v>
          </cell>
          <cell r="AG212">
            <v>0</v>
          </cell>
          <cell r="AH212">
            <v>0</v>
          </cell>
          <cell r="AI212">
            <v>8900</v>
          </cell>
          <cell r="AJ212">
            <v>2216100</v>
          </cell>
          <cell r="AK212">
            <v>2225000</v>
          </cell>
          <cell r="AL212">
            <v>582060</v>
          </cell>
          <cell r="AM212">
            <v>582060</v>
          </cell>
          <cell r="AN212">
            <v>1060880</v>
          </cell>
          <cell r="AO212">
            <v>-97900</v>
          </cell>
          <cell r="AP212">
            <v>-8900</v>
          </cell>
          <cell r="AQ212">
            <v>0</v>
          </cell>
          <cell r="AR212">
            <v>0</v>
          </cell>
          <cell r="AS212">
            <v>-8900</v>
          </cell>
          <cell r="AT212"/>
          <cell r="AU212">
            <v>1060880</v>
          </cell>
          <cell r="AV212">
            <v>1060880</v>
          </cell>
          <cell r="AW212"/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2225000</v>
          </cell>
        </row>
        <row r="213">
          <cell r="B213" t="str">
            <v>044329</v>
          </cell>
          <cell r="C213" t="str">
            <v>Lalinda Primary</v>
          </cell>
          <cell r="D213" t="str">
            <v>ENG</v>
          </cell>
          <cell r="E213" t="str">
            <v>SDA</v>
          </cell>
          <cell r="F213" t="str">
            <v>Seven Day Adventist</v>
          </cell>
          <cell r="G213" t="str">
            <v>G</v>
          </cell>
          <cell r="H213" t="str">
            <v>Church (Government Assisted)</v>
          </cell>
          <cell r="I213" t="str">
            <v>Ambrym</v>
          </cell>
          <cell r="J213" t="str">
            <v>Malampa</v>
          </cell>
          <cell r="K213" t="str">
            <v>0098414001</v>
          </cell>
          <cell r="L213" t="str">
            <v>LALINDA PRIMARY SCHOOL</v>
          </cell>
          <cell r="M213" t="str">
            <v>PS</v>
          </cell>
          <cell r="N213" t="str">
            <v>No</v>
          </cell>
          <cell r="O213" t="str">
            <v xml:space="preserve">1 2 3 4 5 6 </v>
          </cell>
          <cell r="P213">
            <v>66</v>
          </cell>
          <cell r="Q213">
            <v>66</v>
          </cell>
          <cell r="R213">
            <v>66</v>
          </cell>
          <cell r="S213">
            <v>66</v>
          </cell>
          <cell r="T213">
            <v>66</v>
          </cell>
          <cell r="U213">
            <v>0</v>
          </cell>
          <cell r="V213">
            <v>9</v>
          </cell>
          <cell r="W213">
            <v>0</v>
          </cell>
          <cell r="X213">
            <v>0</v>
          </cell>
          <cell r="Y213">
            <v>0</v>
          </cell>
          <cell r="Z213">
            <v>66</v>
          </cell>
          <cell r="AA213">
            <v>57</v>
          </cell>
          <cell r="AB213">
            <v>66</v>
          </cell>
          <cell r="AC213">
            <v>66</v>
          </cell>
          <cell r="AD213">
            <v>66</v>
          </cell>
          <cell r="AE213">
            <v>-9</v>
          </cell>
          <cell r="AF213">
            <v>0</v>
          </cell>
          <cell r="AG213">
            <v>0</v>
          </cell>
          <cell r="AH213">
            <v>0</v>
          </cell>
          <cell r="AI213">
            <v>8900</v>
          </cell>
          <cell r="AJ213">
            <v>587400</v>
          </cell>
          <cell r="AK213">
            <v>587400</v>
          </cell>
          <cell r="AL213">
            <v>173550</v>
          </cell>
          <cell r="AM213">
            <v>173550</v>
          </cell>
          <cell r="AN213">
            <v>240300</v>
          </cell>
          <cell r="AO213">
            <v>-80100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/>
          <cell r="AU213">
            <v>240300</v>
          </cell>
          <cell r="AV213">
            <v>240300</v>
          </cell>
          <cell r="AW213"/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587400</v>
          </cell>
        </row>
        <row r="214">
          <cell r="B214" t="str">
            <v>0429317</v>
          </cell>
          <cell r="C214" t="str">
            <v>Lalkoko (Mae Sirbulbul) Primary</v>
          </cell>
          <cell r="D214" t="str">
            <v>FRE</v>
          </cell>
          <cell r="E214" t="str">
            <v>PEB_MALAMP</v>
          </cell>
          <cell r="F214" t="str">
            <v>Malampa PEB</v>
          </cell>
          <cell r="G214" t="str">
            <v>V</v>
          </cell>
          <cell r="H214" t="str">
            <v>Government of Vanuatu</v>
          </cell>
          <cell r="I214" t="str">
            <v>Malekula</v>
          </cell>
          <cell r="J214" t="str">
            <v>Malampa</v>
          </cell>
          <cell r="K214" t="str">
            <v>0085098001</v>
          </cell>
          <cell r="L214" t="str">
            <v>LALKOKO PRIMARY SCHOOL</v>
          </cell>
          <cell r="M214" t="str">
            <v>PS</v>
          </cell>
          <cell r="N214" t="str">
            <v>No</v>
          </cell>
          <cell r="O214" t="str">
            <v xml:space="preserve">1 2 3 4 5 6 </v>
          </cell>
          <cell r="P214">
            <v>111</v>
          </cell>
          <cell r="Q214">
            <v>111</v>
          </cell>
          <cell r="R214">
            <v>111</v>
          </cell>
          <cell r="S214">
            <v>111</v>
          </cell>
          <cell r="T214">
            <v>111</v>
          </cell>
          <cell r="U214">
            <v>0</v>
          </cell>
          <cell r="V214">
            <v>2</v>
          </cell>
          <cell r="W214">
            <v>0</v>
          </cell>
          <cell r="X214">
            <v>0</v>
          </cell>
          <cell r="Y214">
            <v>0</v>
          </cell>
          <cell r="Z214">
            <v>111</v>
          </cell>
          <cell r="AA214">
            <v>109</v>
          </cell>
          <cell r="AB214">
            <v>111</v>
          </cell>
          <cell r="AC214">
            <v>111</v>
          </cell>
          <cell r="AD214">
            <v>111</v>
          </cell>
          <cell r="AE214">
            <v>-2</v>
          </cell>
          <cell r="AF214">
            <v>0</v>
          </cell>
          <cell r="AG214">
            <v>0</v>
          </cell>
          <cell r="AH214">
            <v>0</v>
          </cell>
          <cell r="AI214">
            <v>8900</v>
          </cell>
          <cell r="AJ214">
            <v>987900</v>
          </cell>
          <cell r="AK214">
            <v>987900</v>
          </cell>
          <cell r="AL214">
            <v>315060</v>
          </cell>
          <cell r="AM214">
            <v>315060</v>
          </cell>
          <cell r="AN214">
            <v>357780</v>
          </cell>
          <cell r="AO214">
            <v>-17800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/>
          <cell r="AU214">
            <v>357780</v>
          </cell>
          <cell r="AV214">
            <v>357780</v>
          </cell>
          <cell r="AW214"/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987900</v>
          </cell>
        </row>
        <row r="215">
          <cell r="B215" t="str">
            <v>042931</v>
          </cell>
          <cell r="C215" t="str">
            <v>Lambubu Primary</v>
          </cell>
          <cell r="D215" t="str">
            <v>ENG</v>
          </cell>
          <cell r="E215" t="str">
            <v>PEB_MALAMP</v>
          </cell>
          <cell r="F215" t="str">
            <v>Malampa PEB</v>
          </cell>
          <cell r="G215" t="str">
            <v>V</v>
          </cell>
          <cell r="H215" t="str">
            <v>Government of Vanuatu</v>
          </cell>
          <cell r="I215" t="str">
            <v>Malekula</v>
          </cell>
          <cell r="J215" t="str">
            <v>Malampa</v>
          </cell>
          <cell r="K215" t="str">
            <v>0085081001</v>
          </cell>
          <cell r="L215" t="str">
            <v>LAMBUMBU BAY PRIMARY SCHOOL</v>
          </cell>
          <cell r="M215" t="str">
            <v>PS</v>
          </cell>
          <cell r="N215" t="str">
            <v>No</v>
          </cell>
          <cell r="O215" t="str">
            <v xml:space="preserve">1 2 3 4 5 6 </v>
          </cell>
          <cell r="P215">
            <v>138</v>
          </cell>
          <cell r="Q215">
            <v>138</v>
          </cell>
          <cell r="R215">
            <v>138</v>
          </cell>
          <cell r="S215">
            <v>138</v>
          </cell>
          <cell r="T215">
            <v>138</v>
          </cell>
          <cell r="U215">
            <v>0</v>
          </cell>
          <cell r="V215">
            <v>8</v>
          </cell>
          <cell r="W215">
            <v>0</v>
          </cell>
          <cell r="X215">
            <v>0</v>
          </cell>
          <cell r="Y215">
            <v>0</v>
          </cell>
          <cell r="Z215">
            <v>138</v>
          </cell>
          <cell r="AA215">
            <v>130</v>
          </cell>
          <cell r="AB215">
            <v>138</v>
          </cell>
          <cell r="AC215">
            <v>138</v>
          </cell>
          <cell r="AD215">
            <v>138</v>
          </cell>
          <cell r="AE215">
            <v>-8</v>
          </cell>
          <cell r="AF215">
            <v>0</v>
          </cell>
          <cell r="AG215">
            <v>0</v>
          </cell>
          <cell r="AH215">
            <v>0</v>
          </cell>
          <cell r="AI215">
            <v>8900</v>
          </cell>
          <cell r="AJ215">
            <v>1228200</v>
          </cell>
          <cell r="AK215">
            <v>1228200</v>
          </cell>
          <cell r="AL215">
            <v>376470</v>
          </cell>
          <cell r="AM215">
            <v>376470</v>
          </cell>
          <cell r="AN215">
            <v>475260</v>
          </cell>
          <cell r="AO215">
            <v>-71200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/>
          <cell r="AU215">
            <v>475260</v>
          </cell>
          <cell r="AV215">
            <v>475260</v>
          </cell>
          <cell r="AW215"/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1228200</v>
          </cell>
        </row>
        <row r="216">
          <cell r="B216" t="str">
            <v>044433</v>
          </cell>
          <cell r="C216" t="str">
            <v>Lehili Primary</v>
          </cell>
          <cell r="D216" t="str">
            <v>FRE</v>
          </cell>
          <cell r="E216" t="str">
            <v>PEB_MALAMP</v>
          </cell>
          <cell r="F216" t="str">
            <v>Malampa PEB</v>
          </cell>
          <cell r="G216" t="str">
            <v>V</v>
          </cell>
          <cell r="H216" t="str">
            <v>Government of Vanuatu</v>
          </cell>
          <cell r="I216" t="str">
            <v>Paama</v>
          </cell>
          <cell r="J216" t="str">
            <v>Malampa</v>
          </cell>
          <cell r="K216" t="str">
            <v>0085025001</v>
          </cell>
          <cell r="L216" t="str">
            <v>LEHILI PRIMARY SCHOOL</v>
          </cell>
          <cell r="M216" t="str">
            <v>PS</v>
          </cell>
          <cell r="N216" t="str">
            <v>No</v>
          </cell>
          <cell r="O216" t="str">
            <v xml:space="preserve">1 2 3 4 5 6 </v>
          </cell>
          <cell r="P216">
            <v>35</v>
          </cell>
          <cell r="Q216">
            <v>35</v>
          </cell>
          <cell r="R216">
            <v>35</v>
          </cell>
          <cell r="S216">
            <v>35</v>
          </cell>
          <cell r="T216">
            <v>35</v>
          </cell>
          <cell r="U216">
            <v>0</v>
          </cell>
          <cell r="V216">
            <v>5</v>
          </cell>
          <cell r="W216">
            <v>0</v>
          </cell>
          <cell r="X216">
            <v>0</v>
          </cell>
          <cell r="Y216">
            <v>0</v>
          </cell>
          <cell r="Z216">
            <v>35</v>
          </cell>
          <cell r="AA216">
            <v>30</v>
          </cell>
          <cell r="AB216">
            <v>35</v>
          </cell>
          <cell r="AC216">
            <v>35</v>
          </cell>
          <cell r="AD216">
            <v>35</v>
          </cell>
          <cell r="AE216">
            <v>-5</v>
          </cell>
          <cell r="AF216">
            <v>0</v>
          </cell>
          <cell r="AG216">
            <v>0</v>
          </cell>
          <cell r="AH216">
            <v>0</v>
          </cell>
          <cell r="AI216">
            <v>8900</v>
          </cell>
          <cell r="AJ216">
            <v>311500</v>
          </cell>
          <cell r="AK216">
            <v>311500</v>
          </cell>
          <cell r="AL216">
            <v>82770</v>
          </cell>
          <cell r="AM216">
            <v>82770</v>
          </cell>
          <cell r="AN216">
            <v>145960</v>
          </cell>
          <cell r="AO216">
            <v>-44500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/>
          <cell r="AU216">
            <v>145960</v>
          </cell>
          <cell r="AV216">
            <v>145960</v>
          </cell>
          <cell r="AW216"/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311500</v>
          </cell>
        </row>
        <row r="217">
          <cell r="B217" t="str">
            <v>0429358</v>
          </cell>
          <cell r="C217" t="str">
            <v>Lekan SDA Primary</v>
          </cell>
          <cell r="D217" t="str">
            <v>ENG</v>
          </cell>
          <cell r="E217" t="str">
            <v>SDA</v>
          </cell>
          <cell r="F217" t="str">
            <v>Seven Day Adventist</v>
          </cell>
          <cell r="G217" t="str">
            <v>G</v>
          </cell>
          <cell r="H217" t="str">
            <v>Church (Government Assisted)</v>
          </cell>
          <cell r="I217" t="str">
            <v>Malekula</v>
          </cell>
          <cell r="J217" t="str">
            <v>Malampa</v>
          </cell>
          <cell r="K217" t="str">
            <v>0139002001</v>
          </cell>
          <cell r="L217" t="str">
            <v>LEKAN PRIMARY SCHOOL</v>
          </cell>
          <cell r="M217" t="str">
            <v>PS</v>
          </cell>
          <cell r="N217" t="str">
            <v>No</v>
          </cell>
          <cell r="O217" t="str">
            <v xml:space="preserve">1 2 3 4 5 6 </v>
          </cell>
          <cell r="P217">
            <v>53</v>
          </cell>
          <cell r="Q217">
            <v>53</v>
          </cell>
          <cell r="R217">
            <v>53</v>
          </cell>
          <cell r="S217">
            <v>53</v>
          </cell>
          <cell r="T217">
            <v>53</v>
          </cell>
          <cell r="U217">
            <v>0</v>
          </cell>
          <cell r="V217">
            <v>6</v>
          </cell>
          <cell r="W217">
            <v>0</v>
          </cell>
          <cell r="X217">
            <v>0</v>
          </cell>
          <cell r="Y217">
            <v>0</v>
          </cell>
          <cell r="Z217">
            <v>53</v>
          </cell>
          <cell r="AA217">
            <v>47</v>
          </cell>
          <cell r="AB217">
            <v>53</v>
          </cell>
          <cell r="AC217">
            <v>53</v>
          </cell>
          <cell r="AD217">
            <v>53</v>
          </cell>
          <cell r="AE217">
            <v>-6</v>
          </cell>
          <cell r="AF217">
            <v>0</v>
          </cell>
          <cell r="AG217">
            <v>0</v>
          </cell>
          <cell r="AH217">
            <v>0</v>
          </cell>
          <cell r="AI217">
            <v>8900</v>
          </cell>
          <cell r="AJ217">
            <v>471700</v>
          </cell>
          <cell r="AK217">
            <v>471700</v>
          </cell>
          <cell r="AL217">
            <v>152190</v>
          </cell>
          <cell r="AM217">
            <v>152190</v>
          </cell>
          <cell r="AN217">
            <v>167320</v>
          </cell>
          <cell r="AO217">
            <v>-53400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/>
          <cell r="AU217">
            <v>167320</v>
          </cell>
          <cell r="AV217">
            <v>167320</v>
          </cell>
          <cell r="AW217"/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471700</v>
          </cell>
        </row>
        <row r="218">
          <cell r="B218" t="str">
            <v>044335</v>
          </cell>
          <cell r="C218" t="str">
            <v>Leleut Primary</v>
          </cell>
          <cell r="D218" t="str">
            <v>ENG</v>
          </cell>
          <cell r="E218" t="str">
            <v>PEB_MALAMP</v>
          </cell>
          <cell r="F218" t="str">
            <v>Malampa PEB</v>
          </cell>
          <cell r="G218" t="str">
            <v>V</v>
          </cell>
          <cell r="H218" t="str">
            <v>Government of Vanuatu</v>
          </cell>
          <cell r="I218" t="str">
            <v>Ambrym</v>
          </cell>
          <cell r="J218" t="str">
            <v>Malampa</v>
          </cell>
          <cell r="K218" t="str">
            <v>0085129001</v>
          </cell>
          <cell r="L218" t="str">
            <v>LELEUT PRIMARY SCHOOL</v>
          </cell>
          <cell r="M218" t="str">
            <v>PS</v>
          </cell>
          <cell r="N218" t="str">
            <v>No</v>
          </cell>
          <cell r="O218" t="str">
            <v xml:space="preserve">1 2 3 4 5 6 </v>
          </cell>
          <cell r="P218">
            <v>54</v>
          </cell>
          <cell r="Q218">
            <v>54</v>
          </cell>
          <cell r="R218">
            <v>54</v>
          </cell>
          <cell r="S218">
            <v>54</v>
          </cell>
          <cell r="T218">
            <v>54</v>
          </cell>
          <cell r="U218">
            <v>2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52</v>
          </cell>
          <cell r="AA218">
            <v>54</v>
          </cell>
          <cell r="AB218">
            <v>54</v>
          </cell>
          <cell r="AC218">
            <v>54</v>
          </cell>
          <cell r="AD218">
            <v>54</v>
          </cell>
          <cell r="AE218">
            <v>2</v>
          </cell>
          <cell r="AF218">
            <v>0</v>
          </cell>
          <cell r="AG218">
            <v>0</v>
          </cell>
          <cell r="AH218">
            <v>0</v>
          </cell>
          <cell r="AI218">
            <v>8900</v>
          </cell>
          <cell r="AJ218">
            <v>480600</v>
          </cell>
          <cell r="AK218">
            <v>462800</v>
          </cell>
          <cell r="AL218">
            <v>152190</v>
          </cell>
          <cell r="AM218">
            <v>152190</v>
          </cell>
          <cell r="AN218">
            <v>158420</v>
          </cell>
          <cell r="AO218">
            <v>17800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/>
          <cell r="AU218">
            <v>158420</v>
          </cell>
          <cell r="AV218">
            <v>158420</v>
          </cell>
          <cell r="AW218">
            <v>17800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480600</v>
          </cell>
        </row>
        <row r="219">
          <cell r="B219" t="str">
            <v>044497</v>
          </cell>
          <cell r="C219" t="str">
            <v>Lerawo Primary</v>
          </cell>
          <cell r="D219" t="str">
            <v>ENG</v>
          </cell>
          <cell r="E219" t="str">
            <v>PEB_MALAMP</v>
          </cell>
          <cell r="F219" t="str">
            <v>Malampa PEB</v>
          </cell>
          <cell r="G219" t="str">
            <v>V</v>
          </cell>
          <cell r="H219" t="str">
            <v>Government of Vanuatu</v>
          </cell>
          <cell r="I219" t="str">
            <v>Malekula</v>
          </cell>
          <cell r="J219" t="str">
            <v>Malampa</v>
          </cell>
          <cell r="K219" t="str">
            <v>0098410001</v>
          </cell>
          <cell r="L219" t="str">
            <v>LERAWO PRIMARY SCHOOL</v>
          </cell>
          <cell r="M219" t="str">
            <v>PS</v>
          </cell>
          <cell r="N219" t="str">
            <v>No</v>
          </cell>
          <cell r="O219" t="str">
            <v xml:space="preserve">1 2 3 4 5 6 </v>
          </cell>
          <cell r="P219">
            <v>49</v>
          </cell>
          <cell r="Q219">
            <v>49</v>
          </cell>
          <cell r="R219">
            <v>49</v>
          </cell>
          <cell r="S219">
            <v>49</v>
          </cell>
          <cell r="T219">
            <v>49</v>
          </cell>
          <cell r="U219">
            <v>0</v>
          </cell>
          <cell r="V219">
            <v>6</v>
          </cell>
          <cell r="W219">
            <v>0</v>
          </cell>
          <cell r="X219">
            <v>0</v>
          </cell>
          <cell r="Y219">
            <v>0</v>
          </cell>
          <cell r="Z219">
            <v>49</v>
          </cell>
          <cell r="AA219">
            <v>43</v>
          </cell>
          <cell r="AB219">
            <v>49</v>
          </cell>
          <cell r="AC219">
            <v>49</v>
          </cell>
          <cell r="AD219">
            <v>49</v>
          </cell>
          <cell r="AE219">
            <v>-6</v>
          </cell>
          <cell r="AF219">
            <v>0</v>
          </cell>
          <cell r="AG219">
            <v>0</v>
          </cell>
          <cell r="AH219">
            <v>0</v>
          </cell>
          <cell r="AI219">
            <v>8900</v>
          </cell>
          <cell r="AJ219">
            <v>436100</v>
          </cell>
          <cell r="AK219">
            <v>436100</v>
          </cell>
          <cell r="AL219">
            <v>114810</v>
          </cell>
          <cell r="AM219">
            <v>114810</v>
          </cell>
          <cell r="AN219">
            <v>206480</v>
          </cell>
          <cell r="AO219">
            <v>-53400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/>
          <cell r="AU219">
            <v>206480</v>
          </cell>
          <cell r="AV219">
            <v>206480</v>
          </cell>
          <cell r="AW219"/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436100</v>
          </cell>
        </row>
        <row r="220">
          <cell r="B220" t="str">
            <v>042936</v>
          </cell>
          <cell r="C220" t="str">
            <v>Leviamp Primary</v>
          </cell>
          <cell r="D220" t="str">
            <v>ENG</v>
          </cell>
          <cell r="E220" t="str">
            <v>PEB_MALAMP</v>
          </cell>
          <cell r="F220" t="str">
            <v>Malampa PEB</v>
          </cell>
          <cell r="G220" t="str">
            <v>V</v>
          </cell>
          <cell r="H220" t="str">
            <v>Government of Vanuatu</v>
          </cell>
          <cell r="I220" t="str">
            <v>Malekula</v>
          </cell>
          <cell r="J220" t="str">
            <v>Malampa</v>
          </cell>
          <cell r="K220" t="str">
            <v>0085102001</v>
          </cell>
          <cell r="L220" t="str">
            <v>LEVIAMP PRIMARY SCHOOL</v>
          </cell>
          <cell r="M220" t="str">
            <v>PS</v>
          </cell>
          <cell r="N220" t="str">
            <v>No</v>
          </cell>
          <cell r="O220" t="str">
            <v xml:space="preserve">1 2 3 4 5 6 </v>
          </cell>
          <cell r="P220">
            <v>117</v>
          </cell>
          <cell r="Q220">
            <v>117</v>
          </cell>
          <cell r="R220">
            <v>117</v>
          </cell>
          <cell r="S220">
            <v>117</v>
          </cell>
          <cell r="T220">
            <v>117</v>
          </cell>
          <cell r="U220">
            <v>0</v>
          </cell>
          <cell r="V220">
            <v>6</v>
          </cell>
          <cell r="W220">
            <v>0</v>
          </cell>
          <cell r="X220">
            <v>0</v>
          </cell>
          <cell r="Y220">
            <v>0</v>
          </cell>
          <cell r="Z220">
            <v>117</v>
          </cell>
          <cell r="AA220">
            <v>111</v>
          </cell>
          <cell r="AB220">
            <v>117</v>
          </cell>
          <cell r="AC220">
            <v>117</v>
          </cell>
          <cell r="AD220">
            <v>117</v>
          </cell>
          <cell r="AE220">
            <v>-6</v>
          </cell>
          <cell r="AF220">
            <v>0</v>
          </cell>
          <cell r="AG220">
            <v>0</v>
          </cell>
          <cell r="AH220">
            <v>0</v>
          </cell>
          <cell r="AI220">
            <v>8900</v>
          </cell>
          <cell r="AJ220">
            <v>1041300</v>
          </cell>
          <cell r="AK220">
            <v>1041300</v>
          </cell>
          <cell r="AL220">
            <v>355110</v>
          </cell>
          <cell r="AM220">
            <v>355110</v>
          </cell>
          <cell r="AN220">
            <v>331080</v>
          </cell>
          <cell r="AO220">
            <v>-53400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/>
          <cell r="AU220">
            <v>331080</v>
          </cell>
          <cell r="AV220">
            <v>331080</v>
          </cell>
          <cell r="AW220"/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1041300</v>
          </cell>
        </row>
        <row r="221">
          <cell r="B221" t="str">
            <v>044337</v>
          </cell>
          <cell r="C221" t="str">
            <v>Linbul Primary</v>
          </cell>
          <cell r="D221" t="str">
            <v>ENG</v>
          </cell>
          <cell r="E221" t="str">
            <v>SDA</v>
          </cell>
          <cell r="F221" t="str">
            <v>Seven Day Adventist</v>
          </cell>
          <cell r="G221" t="str">
            <v>G</v>
          </cell>
          <cell r="H221" t="str">
            <v>Church (Government Assisted)</v>
          </cell>
          <cell r="I221" t="str">
            <v>Ambrym</v>
          </cell>
          <cell r="J221" t="str">
            <v>Malampa</v>
          </cell>
          <cell r="K221" t="str">
            <v>0098416001</v>
          </cell>
          <cell r="L221" t="str">
            <v>LINBUL PRIMARY SCHOOL</v>
          </cell>
          <cell r="M221" t="str">
            <v>PS</v>
          </cell>
          <cell r="N221" t="str">
            <v>No</v>
          </cell>
          <cell r="O221" t="str">
            <v xml:space="preserve">1 2 3 4 5 6 </v>
          </cell>
          <cell r="P221">
            <v>66</v>
          </cell>
          <cell r="Q221">
            <v>66</v>
          </cell>
          <cell r="R221">
            <v>66</v>
          </cell>
          <cell r="S221">
            <v>66</v>
          </cell>
          <cell r="T221">
            <v>66</v>
          </cell>
          <cell r="U221">
            <v>0</v>
          </cell>
          <cell r="V221">
            <v>11</v>
          </cell>
          <cell r="W221">
            <v>0</v>
          </cell>
          <cell r="X221">
            <v>0</v>
          </cell>
          <cell r="Y221">
            <v>0</v>
          </cell>
          <cell r="Z221">
            <v>66</v>
          </cell>
          <cell r="AA221">
            <v>55</v>
          </cell>
          <cell r="AB221">
            <v>66</v>
          </cell>
          <cell r="AC221">
            <v>66</v>
          </cell>
          <cell r="AD221">
            <v>66</v>
          </cell>
          <cell r="AE221">
            <v>-11</v>
          </cell>
          <cell r="AF221">
            <v>0</v>
          </cell>
          <cell r="AG221">
            <v>0</v>
          </cell>
          <cell r="AH221">
            <v>0</v>
          </cell>
          <cell r="AI221">
            <v>8900</v>
          </cell>
          <cell r="AJ221">
            <v>587400</v>
          </cell>
          <cell r="AK221">
            <v>587400</v>
          </cell>
          <cell r="AL221">
            <v>192240</v>
          </cell>
          <cell r="AM221">
            <v>192240</v>
          </cell>
          <cell r="AN221">
            <v>202920</v>
          </cell>
          <cell r="AO221">
            <v>-97900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/>
          <cell r="AU221">
            <v>202920</v>
          </cell>
          <cell r="AV221">
            <v>202920</v>
          </cell>
          <cell r="AW221"/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587400</v>
          </cell>
        </row>
        <row r="222">
          <cell r="B222" t="str">
            <v>042938</v>
          </cell>
          <cell r="C222" t="str">
            <v>Lingarak Primary</v>
          </cell>
          <cell r="D222" t="str">
            <v>ENG</v>
          </cell>
          <cell r="E222" t="str">
            <v>PEB_MALAMP</v>
          </cell>
          <cell r="F222" t="str">
            <v>Malampa PEB</v>
          </cell>
          <cell r="G222" t="str">
            <v>V</v>
          </cell>
          <cell r="H222" t="str">
            <v>Government of Vanuatu</v>
          </cell>
          <cell r="I222" t="str">
            <v>Malekula</v>
          </cell>
          <cell r="J222" t="str">
            <v>Malampa</v>
          </cell>
          <cell r="K222" t="str">
            <v>0085037001</v>
          </cell>
          <cell r="L222" t="str">
            <v>LINGARAK PRIMARY SCHOOL</v>
          </cell>
          <cell r="M222" t="str">
            <v>PS</v>
          </cell>
          <cell r="N222" t="str">
            <v>No</v>
          </cell>
          <cell r="O222" t="str">
            <v xml:space="preserve">1 2 3 4 5 6 </v>
          </cell>
          <cell r="P222">
            <v>174</v>
          </cell>
          <cell r="Q222">
            <v>173</v>
          </cell>
          <cell r="R222">
            <v>173</v>
          </cell>
          <cell r="S222">
            <v>173</v>
          </cell>
          <cell r="T222">
            <v>173</v>
          </cell>
          <cell r="U222">
            <v>0</v>
          </cell>
          <cell r="V222">
            <v>11</v>
          </cell>
          <cell r="W222">
            <v>0</v>
          </cell>
          <cell r="X222">
            <v>0</v>
          </cell>
          <cell r="Y222">
            <v>0</v>
          </cell>
          <cell r="Z222">
            <v>174</v>
          </cell>
          <cell r="AA222">
            <v>162</v>
          </cell>
          <cell r="AB222">
            <v>173</v>
          </cell>
          <cell r="AC222">
            <v>173</v>
          </cell>
          <cell r="AD222">
            <v>173</v>
          </cell>
          <cell r="AE222">
            <v>-12</v>
          </cell>
          <cell r="AF222">
            <v>-1</v>
          </cell>
          <cell r="AG222">
            <v>0</v>
          </cell>
          <cell r="AH222">
            <v>0</v>
          </cell>
          <cell r="AI222">
            <v>8900</v>
          </cell>
          <cell r="AJ222">
            <v>1539700</v>
          </cell>
          <cell r="AK222">
            <v>1548600</v>
          </cell>
          <cell r="AL222">
            <v>387150</v>
          </cell>
          <cell r="AM222">
            <v>387150</v>
          </cell>
          <cell r="AN222">
            <v>774300</v>
          </cell>
          <cell r="AO222">
            <v>-106800</v>
          </cell>
          <cell r="AP222">
            <v>-8900</v>
          </cell>
          <cell r="AQ222">
            <v>0</v>
          </cell>
          <cell r="AR222">
            <v>0</v>
          </cell>
          <cell r="AS222">
            <v>-8900</v>
          </cell>
          <cell r="AT222"/>
          <cell r="AU222">
            <v>774300</v>
          </cell>
          <cell r="AV222">
            <v>774300</v>
          </cell>
          <cell r="AW222"/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1548600</v>
          </cell>
        </row>
        <row r="223">
          <cell r="B223" t="str">
            <v>044439</v>
          </cell>
          <cell r="C223" t="str">
            <v>Liro Primary</v>
          </cell>
          <cell r="D223" t="str">
            <v>ENG</v>
          </cell>
          <cell r="E223" t="str">
            <v>PCV</v>
          </cell>
          <cell r="F223" t="str">
            <v>Presbyterian Church of Vanuatu</v>
          </cell>
          <cell r="G223" t="str">
            <v>G</v>
          </cell>
          <cell r="H223" t="str">
            <v>Church (Government Assisted)</v>
          </cell>
          <cell r="I223" t="str">
            <v>Paama</v>
          </cell>
          <cell r="J223" t="str">
            <v>Malampa</v>
          </cell>
          <cell r="K223" t="str">
            <v>0085032001</v>
          </cell>
          <cell r="L223" t="str">
            <v>LIRO PRIMARY SCHOOL</v>
          </cell>
          <cell r="M223" t="str">
            <v>PS</v>
          </cell>
          <cell r="N223" t="str">
            <v>No</v>
          </cell>
          <cell r="O223" t="str">
            <v xml:space="preserve">1 2 3 4 5 6 </v>
          </cell>
          <cell r="P223">
            <v>75</v>
          </cell>
          <cell r="Q223">
            <v>74</v>
          </cell>
          <cell r="R223">
            <v>74</v>
          </cell>
          <cell r="S223">
            <v>74</v>
          </cell>
          <cell r="T223">
            <v>74</v>
          </cell>
          <cell r="U223">
            <v>0</v>
          </cell>
          <cell r="V223">
            <v>6</v>
          </cell>
          <cell r="W223">
            <v>0</v>
          </cell>
          <cell r="X223">
            <v>0</v>
          </cell>
          <cell r="Y223">
            <v>0</v>
          </cell>
          <cell r="Z223">
            <v>75</v>
          </cell>
          <cell r="AA223">
            <v>68</v>
          </cell>
          <cell r="AB223">
            <v>74</v>
          </cell>
          <cell r="AC223">
            <v>74</v>
          </cell>
          <cell r="AD223">
            <v>74</v>
          </cell>
          <cell r="AE223">
            <v>-7</v>
          </cell>
          <cell r="AF223">
            <v>-1</v>
          </cell>
          <cell r="AG223">
            <v>0</v>
          </cell>
          <cell r="AH223">
            <v>0</v>
          </cell>
          <cell r="AI223">
            <v>8900</v>
          </cell>
          <cell r="AJ223">
            <v>658600</v>
          </cell>
          <cell r="AK223">
            <v>667500</v>
          </cell>
          <cell r="AL223">
            <v>205590</v>
          </cell>
          <cell r="AM223">
            <v>205590</v>
          </cell>
          <cell r="AN223">
            <v>256320</v>
          </cell>
          <cell r="AO223">
            <v>-62300</v>
          </cell>
          <cell r="AP223">
            <v>-8900</v>
          </cell>
          <cell r="AQ223">
            <v>0</v>
          </cell>
          <cell r="AR223">
            <v>0</v>
          </cell>
          <cell r="AS223">
            <v>-8900</v>
          </cell>
          <cell r="AT223"/>
          <cell r="AU223">
            <v>256320</v>
          </cell>
          <cell r="AV223">
            <v>256320</v>
          </cell>
          <cell r="AW223"/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667500</v>
          </cell>
        </row>
        <row r="224">
          <cell r="B224" t="str">
            <v>044340</v>
          </cell>
          <cell r="C224" t="str">
            <v>Lolibulo Primary</v>
          </cell>
          <cell r="D224" t="str">
            <v>FRE</v>
          </cell>
          <cell r="E224" t="str">
            <v>PEB_MALAMP</v>
          </cell>
          <cell r="F224" t="str">
            <v>Malampa PEB</v>
          </cell>
          <cell r="G224" t="str">
            <v>V</v>
          </cell>
          <cell r="H224" t="str">
            <v>Government of Vanuatu</v>
          </cell>
          <cell r="I224" t="str">
            <v>Ambrym</v>
          </cell>
          <cell r="J224" t="str">
            <v>Malampa</v>
          </cell>
          <cell r="K224" t="str">
            <v>0085000001</v>
          </cell>
          <cell r="L224" t="str">
            <v>LOLIBULO PRIMARY SCHOOL</v>
          </cell>
          <cell r="M224" t="str">
            <v>PS</v>
          </cell>
          <cell r="N224" t="str">
            <v>No</v>
          </cell>
          <cell r="O224" t="str">
            <v xml:space="preserve">1 2 3 4 5 6 </v>
          </cell>
          <cell r="P224">
            <v>37</v>
          </cell>
          <cell r="Q224">
            <v>37</v>
          </cell>
          <cell r="R224">
            <v>37</v>
          </cell>
          <cell r="S224">
            <v>37</v>
          </cell>
          <cell r="T224">
            <v>37</v>
          </cell>
          <cell r="U224">
            <v>0</v>
          </cell>
          <cell r="V224">
            <v>20</v>
          </cell>
          <cell r="W224">
            <v>2</v>
          </cell>
          <cell r="X224">
            <v>2</v>
          </cell>
          <cell r="Y224">
            <v>2</v>
          </cell>
          <cell r="Z224">
            <v>37</v>
          </cell>
          <cell r="AA224">
            <v>17</v>
          </cell>
          <cell r="AB224">
            <v>35</v>
          </cell>
          <cell r="AC224">
            <v>35</v>
          </cell>
          <cell r="AD224">
            <v>35</v>
          </cell>
          <cell r="AE224">
            <v>-20</v>
          </cell>
          <cell r="AF224">
            <v>-2</v>
          </cell>
          <cell r="AG224">
            <v>0</v>
          </cell>
          <cell r="AH224">
            <v>0</v>
          </cell>
          <cell r="AI224">
            <v>8900</v>
          </cell>
          <cell r="AJ224">
            <v>329300</v>
          </cell>
          <cell r="AK224">
            <v>329300</v>
          </cell>
          <cell r="AL224">
            <v>117480</v>
          </cell>
          <cell r="AM224">
            <v>117480</v>
          </cell>
          <cell r="AN224">
            <v>94340</v>
          </cell>
          <cell r="AO224">
            <v>-178000</v>
          </cell>
          <cell r="AP224">
            <v>-17800</v>
          </cell>
          <cell r="AQ224">
            <v>0</v>
          </cell>
          <cell r="AR224">
            <v>0</v>
          </cell>
          <cell r="AS224">
            <v>0</v>
          </cell>
          <cell r="AT224"/>
          <cell r="AU224">
            <v>94340</v>
          </cell>
          <cell r="AV224">
            <v>94340</v>
          </cell>
          <cell r="AW224"/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329300</v>
          </cell>
        </row>
        <row r="225">
          <cell r="B225" t="str">
            <v>0443422</v>
          </cell>
          <cell r="C225" t="str">
            <v>Lonmelfaran</v>
          </cell>
          <cell r="D225" t="str">
            <v>ENG</v>
          </cell>
          <cell r="E225" t="str">
            <v>Government of Vanuatu</v>
          </cell>
          <cell r="F225"/>
          <cell r="G225"/>
          <cell r="H225" t="str">
            <v>Government of Vanuatu</v>
          </cell>
          <cell r="I225" t="str">
            <v>Ambrym</v>
          </cell>
          <cell r="J225" t="str">
            <v>Malampa</v>
          </cell>
          <cell r="K225" t="str">
            <v>0203739001</v>
          </cell>
          <cell r="L225" t="str">
            <v>LONMELFARAN</v>
          </cell>
          <cell r="M225" t="str">
            <v>PS</v>
          </cell>
          <cell r="N225" t="str">
            <v>No</v>
          </cell>
          <cell r="O225" t="str">
            <v xml:space="preserve">1 2 3 4 5 6 </v>
          </cell>
          <cell r="P225">
            <v>50</v>
          </cell>
          <cell r="Q225">
            <v>50</v>
          </cell>
          <cell r="R225">
            <v>0</v>
          </cell>
          <cell r="S225">
            <v>50</v>
          </cell>
          <cell r="T225">
            <v>50</v>
          </cell>
          <cell r="U225"/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50</v>
          </cell>
          <cell r="AA225">
            <v>50</v>
          </cell>
          <cell r="AB225">
            <v>50</v>
          </cell>
          <cell r="AC225">
            <v>50</v>
          </cell>
          <cell r="AD225">
            <v>50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8900</v>
          </cell>
          <cell r="AJ225">
            <v>445000</v>
          </cell>
          <cell r="AK225">
            <v>445000</v>
          </cell>
          <cell r="AL225"/>
          <cell r="AM225">
            <v>146850</v>
          </cell>
          <cell r="AN225">
            <v>298150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/>
          <cell r="AU225">
            <v>298150</v>
          </cell>
          <cell r="AV225">
            <v>298150</v>
          </cell>
          <cell r="AW225"/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445000</v>
          </cell>
        </row>
        <row r="226">
          <cell r="B226" t="str">
            <v>044442</v>
          </cell>
          <cell r="C226" t="str">
            <v>Luvil Primary</v>
          </cell>
          <cell r="D226" t="str">
            <v>ENG</v>
          </cell>
          <cell r="E226" t="str">
            <v>PEB_MALAMP</v>
          </cell>
          <cell r="F226" t="str">
            <v>Malampa PEB</v>
          </cell>
          <cell r="G226" t="str">
            <v>V</v>
          </cell>
          <cell r="H226" t="str">
            <v>Government of Vanuatu</v>
          </cell>
          <cell r="I226" t="str">
            <v>Paama</v>
          </cell>
          <cell r="J226" t="str">
            <v>Malampa</v>
          </cell>
          <cell r="K226" t="str">
            <v>0085034001</v>
          </cell>
          <cell r="L226" t="str">
            <v>LUVIL PRIMARY SCHOOL</v>
          </cell>
          <cell r="M226" t="str">
            <v>PS</v>
          </cell>
          <cell r="N226" t="str">
            <v>No</v>
          </cell>
          <cell r="O226" t="str">
            <v xml:space="preserve">1 2 3 4 5 6 </v>
          </cell>
          <cell r="P226">
            <v>44</v>
          </cell>
          <cell r="Q226">
            <v>44</v>
          </cell>
          <cell r="R226">
            <v>44</v>
          </cell>
          <cell r="S226">
            <v>44</v>
          </cell>
          <cell r="T226">
            <v>44</v>
          </cell>
          <cell r="U226">
            <v>0</v>
          </cell>
          <cell r="V226">
            <v>9</v>
          </cell>
          <cell r="W226">
            <v>0</v>
          </cell>
          <cell r="X226">
            <v>0</v>
          </cell>
          <cell r="Y226">
            <v>0</v>
          </cell>
          <cell r="Z226">
            <v>44</v>
          </cell>
          <cell r="AA226">
            <v>35</v>
          </cell>
          <cell r="AB226">
            <v>44</v>
          </cell>
          <cell r="AC226">
            <v>44</v>
          </cell>
          <cell r="AD226">
            <v>44</v>
          </cell>
          <cell r="AE226">
            <v>-9</v>
          </cell>
          <cell r="AF226">
            <v>0</v>
          </cell>
          <cell r="AG226">
            <v>0</v>
          </cell>
          <cell r="AH226">
            <v>0</v>
          </cell>
          <cell r="AI226">
            <v>8900</v>
          </cell>
          <cell r="AJ226">
            <v>391600</v>
          </cell>
          <cell r="AK226">
            <v>391600</v>
          </cell>
          <cell r="AL226">
            <v>104130</v>
          </cell>
          <cell r="AM226">
            <v>104130</v>
          </cell>
          <cell r="AN226">
            <v>183340</v>
          </cell>
          <cell r="AO226">
            <v>-80100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/>
          <cell r="AU226">
            <v>183340</v>
          </cell>
          <cell r="AV226">
            <v>183340</v>
          </cell>
          <cell r="AW226"/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391600</v>
          </cell>
        </row>
        <row r="227">
          <cell r="B227" t="str">
            <v>044043</v>
          </cell>
          <cell r="C227" t="str">
            <v>Luwoi Primary</v>
          </cell>
          <cell r="D227" t="str">
            <v>ENG</v>
          </cell>
          <cell r="E227" t="str">
            <v>PEB_MALAMP</v>
          </cell>
          <cell r="F227" t="str">
            <v>Malampa PEB</v>
          </cell>
          <cell r="G227" t="str">
            <v>V</v>
          </cell>
          <cell r="H227" t="str">
            <v>Government of Vanuatu</v>
          </cell>
          <cell r="I227" t="str">
            <v>Malekula</v>
          </cell>
          <cell r="J227" t="str">
            <v>Malampa</v>
          </cell>
          <cell r="K227" t="str">
            <v>0085099001</v>
          </cell>
          <cell r="L227" t="str">
            <v>LUWOI PRIMARY SCHOOL</v>
          </cell>
          <cell r="M227" t="str">
            <v>PS</v>
          </cell>
          <cell r="N227" t="str">
            <v>No</v>
          </cell>
          <cell r="O227" t="str">
            <v xml:space="preserve">1 2 3 4 5 6 </v>
          </cell>
          <cell r="P227">
            <v>104</v>
          </cell>
          <cell r="Q227">
            <v>103</v>
          </cell>
          <cell r="R227">
            <v>103</v>
          </cell>
          <cell r="S227">
            <v>103</v>
          </cell>
          <cell r="T227">
            <v>103</v>
          </cell>
          <cell r="U227">
            <v>0</v>
          </cell>
          <cell r="V227">
            <v>23</v>
          </cell>
          <cell r="W227">
            <v>0</v>
          </cell>
          <cell r="X227">
            <v>0</v>
          </cell>
          <cell r="Y227">
            <v>0</v>
          </cell>
          <cell r="Z227">
            <v>104</v>
          </cell>
          <cell r="AA227">
            <v>80</v>
          </cell>
          <cell r="AB227">
            <v>103</v>
          </cell>
          <cell r="AC227">
            <v>103</v>
          </cell>
          <cell r="AD227">
            <v>103</v>
          </cell>
          <cell r="AE227">
            <v>-24</v>
          </cell>
          <cell r="AF227">
            <v>-1</v>
          </cell>
          <cell r="AG227">
            <v>0</v>
          </cell>
          <cell r="AH227">
            <v>0</v>
          </cell>
          <cell r="AI227">
            <v>8900</v>
          </cell>
          <cell r="AJ227">
            <v>916700</v>
          </cell>
          <cell r="AK227">
            <v>925600</v>
          </cell>
          <cell r="AL227">
            <v>296370</v>
          </cell>
          <cell r="AM227">
            <v>296370</v>
          </cell>
          <cell r="AN227">
            <v>332860</v>
          </cell>
          <cell r="AO227">
            <v>-213600</v>
          </cell>
          <cell r="AP227">
            <v>-8900</v>
          </cell>
          <cell r="AQ227">
            <v>0</v>
          </cell>
          <cell r="AR227">
            <v>0</v>
          </cell>
          <cell r="AS227">
            <v>-8900</v>
          </cell>
          <cell r="AT227"/>
          <cell r="AU227">
            <v>332860</v>
          </cell>
          <cell r="AV227">
            <v>332860</v>
          </cell>
          <cell r="AW227"/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925600</v>
          </cell>
        </row>
        <row r="228">
          <cell r="B228" t="str">
            <v>044346</v>
          </cell>
          <cell r="C228" t="str">
            <v>Magam Primary</v>
          </cell>
          <cell r="D228" t="str">
            <v>ENG</v>
          </cell>
          <cell r="E228" t="str">
            <v>PEB_MALAMP</v>
          </cell>
          <cell r="F228" t="str">
            <v>Malampa PEB</v>
          </cell>
          <cell r="G228" t="str">
            <v>V</v>
          </cell>
          <cell r="H228" t="str">
            <v>Government of Vanuatu</v>
          </cell>
          <cell r="I228" t="str">
            <v>Ambrym</v>
          </cell>
          <cell r="J228" t="str">
            <v>Malampa</v>
          </cell>
          <cell r="K228" t="str">
            <v>0085003001</v>
          </cell>
          <cell r="L228" t="str">
            <v>MAGAM PRIMARY SCHOOL</v>
          </cell>
          <cell r="M228" t="str">
            <v>PS</v>
          </cell>
          <cell r="N228" t="str">
            <v>No</v>
          </cell>
          <cell r="O228" t="str">
            <v xml:space="preserve">1 2 3 4 5 6 </v>
          </cell>
          <cell r="P228">
            <v>114</v>
          </cell>
          <cell r="Q228">
            <v>114</v>
          </cell>
          <cell r="R228">
            <v>114</v>
          </cell>
          <cell r="S228">
            <v>114</v>
          </cell>
          <cell r="T228">
            <v>114</v>
          </cell>
          <cell r="U228">
            <v>0</v>
          </cell>
          <cell r="V228">
            <v>21</v>
          </cell>
          <cell r="W228">
            <v>0</v>
          </cell>
          <cell r="X228">
            <v>0</v>
          </cell>
          <cell r="Y228">
            <v>0</v>
          </cell>
          <cell r="Z228">
            <v>114</v>
          </cell>
          <cell r="AA228">
            <v>93</v>
          </cell>
          <cell r="AB228">
            <v>114</v>
          </cell>
          <cell r="AC228">
            <v>114</v>
          </cell>
          <cell r="AD228">
            <v>114</v>
          </cell>
          <cell r="AE228">
            <v>-21</v>
          </cell>
          <cell r="AF228">
            <v>0</v>
          </cell>
          <cell r="AG228">
            <v>0</v>
          </cell>
          <cell r="AH228">
            <v>0</v>
          </cell>
          <cell r="AI228">
            <v>8900</v>
          </cell>
          <cell r="AJ228">
            <v>1014600</v>
          </cell>
          <cell r="AK228">
            <v>1014600</v>
          </cell>
          <cell r="AL228">
            <v>331080</v>
          </cell>
          <cell r="AM228">
            <v>331080</v>
          </cell>
          <cell r="AN228">
            <v>352440</v>
          </cell>
          <cell r="AO228">
            <v>-186900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/>
          <cell r="AU228">
            <v>352440</v>
          </cell>
          <cell r="AV228">
            <v>352440</v>
          </cell>
          <cell r="AW228"/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1014600</v>
          </cell>
        </row>
        <row r="229">
          <cell r="B229" t="str">
            <v>042945</v>
          </cell>
          <cell r="C229" t="str">
            <v>Malua Bay Primary</v>
          </cell>
          <cell r="D229" t="str">
            <v>ENG</v>
          </cell>
          <cell r="E229" t="str">
            <v>SDA</v>
          </cell>
          <cell r="F229" t="str">
            <v>Seven Day Adventist</v>
          </cell>
          <cell r="G229" t="str">
            <v>G</v>
          </cell>
          <cell r="H229" t="str">
            <v>Church (Government Assisted)</v>
          </cell>
          <cell r="I229" t="str">
            <v>Malekula</v>
          </cell>
          <cell r="J229" t="str">
            <v>Malampa</v>
          </cell>
          <cell r="K229" t="str">
            <v>0098418001</v>
          </cell>
          <cell r="L229" t="str">
            <v>MALUA BAY PRIMARY SCHOOL</v>
          </cell>
          <cell r="M229" t="str">
            <v>PS</v>
          </cell>
          <cell r="N229" t="str">
            <v>No</v>
          </cell>
          <cell r="O229" t="str">
            <v xml:space="preserve">1 2 3 4 5 6 </v>
          </cell>
          <cell r="P229">
            <v>68</v>
          </cell>
          <cell r="Q229">
            <v>69</v>
          </cell>
          <cell r="R229">
            <v>69</v>
          </cell>
          <cell r="S229">
            <v>69</v>
          </cell>
          <cell r="T229">
            <v>69</v>
          </cell>
          <cell r="U229">
            <v>0</v>
          </cell>
          <cell r="V229">
            <v>1</v>
          </cell>
          <cell r="W229">
            <v>0</v>
          </cell>
          <cell r="X229">
            <v>0</v>
          </cell>
          <cell r="Y229">
            <v>0</v>
          </cell>
          <cell r="Z229">
            <v>68</v>
          </cell>
          <cell r="AA229">
            <v>68</v>
          </cell>
          <cell r="AB229">
            <v>69</v>
          </cell>
          <cell r="AC229">
            <v>69</v>
          </cell>
          <cell r="AD229">
            <v>69</v>
          </cell>
          <cell r="AE229">
            <v>0</v>
          </cell>
          <cell r="AF229">
            <v>1</v>
          </cell>
          <cell r="AG229">
            <v>0</v>
          </cell>
          <cell r="AH229">
            <v>0</v>
          </cell>
          <cell r="AI229">
            <v>8900</v>
          </cell>
          <cell r="AJ229">
            <v>614100</v>
          </cell>
          <cell r="AK229">
            <v>605200</v>
          </cell>
          <cell r="AL229">
            <v>170880</v>
          </cell>
          <cell r="AM229">
            <v>170880</v>
          </cell>
          <cell r="AN229">
            <v>263440</v>
          </cell>
          <cell r="AO229">
            <v>0</v>
          </cell>
          <cell r="AP229">
            <v>8900</v>
          </cell>
          <cell r="AQ229">
            <v>0</v>
          </cell>
          <cell r="AR229">
            <v>0</v>
          </cell>
          <cell r="AS229">
            <v>0</v>
          </cell>
          <cell r="AT229"/>
          <cell r="AU229">
            <v>263440</v>
          </cell>
          <cell r="AV229">
            <v>263440</v>
          </cell>
          <cell r="AW229"/>
          <cell r="AX229">
            <v>8900</v>
          </cell>
          <cell r="AY229">
            <v>0</v>
          </cell>
          <cell r="AZ229">
            <v>0</v>
          </cell>
          <cell r="BA229">
            <v>0</v>
          </cell>
          <cell r="BB229">
            <v>614100</v>
          </cell>
        </row>
        <row r="230">
          <cell r="B230" t="str">
            <v>042948</v>
          </cell>
          <cell r="C230" t="str">
            <v>Matanvat Primary</v>
          </cell>
          <cell r="D230" t="str">
            <v>ENG</v>
          </cell>
          <cell r="E230" t="str">
            <v>PEB_MALAMP</v>
          </cell>
          <cell r="F230" t="str">
            <v>Malampa PEB</v>
          </cell>
          <cell r="G230" t="str">
            <v>V</v>
          </cell>
          <cell r="H230" t="str">
            <v>Government of Vanuatu</v>
          </cell>
          <cell r="I230" t="str">
            <v>Malekula</v>
          </cell>
          <cell r="J230" t="str">
            <v>Malampa</v>
          </cell>
          <cell r="K230" t="str">
            <v>0085084001</v>
          </cell>
          <cell r="L230" t="str">
            <v>MATANVAT PRIMARY SCHOOL</v>
          </cell>
          <cell r="M230" t="str">
            <v>PS</v>
          </cell>
          <cell r="N230" t="str">
            <v>No</v>
          </cell>
          <cell r="O230" t="str">
            <v xml:space="preserve">1 2 3 4 5 6 </v>
          </cell>
          <cell r="P230">
            <v>82</v>
          </cell>
          <cell r="Q230">
            <v>79</v>
          </cell>
          <cell r="R230">
            <v>79</v>
          </cell>
          <cell r="S230">
            <v>79</v>
          </cell>
          <cell r="T230">
            <v>79</v>
          </cell>
          <cell r="U230">
            <v>0</v>
          </cell>
          <cell r="V230">
            <v>3</v>
          </cell>
          <cell r="W230">
            <v>0</v>
          </cell>
          <cell r="X230">
            <v>0</v>
          </cell>
          <cell r="Y230">
            <v>0</v>
          </cell>
          <cell r="Z230">
            <v>82</v>
          </cell>
          <cell r="AA230">
            <v>76</v>
          </cell>
          <cell r="AB230">
            <v>79</v>
          </cell>
          <cell r="AC230">
            <v>79</v>
          </cell>
          <cell r="AD230">
            <v>79</v>
          </cell>
          <cell r="AE230">
            <v>-6</v>
          </cell>
          <cell r="AF230">
            <v>-3</v>
          </cell>
          <cell r="AG230">
            <v>0</v>
          </cell>
          <cell r="AH230">
            <v>0</v>
          </cell>
          <cell r="AI230">
            <v>8900</v>
          </cell>
          <cell r="AJ230">
            <v>703100</v>
          </cell>
          <cell r="AK230">
            <v>729800</v>
          </cell>
          <cell r="AL230">
            <v>213600</v>
          </cell>
          <cell r="AM230">
            <v>213600</v>
          </cell>
          <cell r="AN230">
            <v>302600</v>
          </cell>
          <cell r="AO230">
            <v>-53400</v>
          </cell>
          <cell r="AP230">
            <v>-26700</v>
          </cell>
          <cell r="AQ230">
            <v>0</v>
          </cell>
          <cell r="AR230">
            <v>0</v>
          </cell>
          <cell r="AS230">
            <v>-26700</v>
          </cell>
          <cell r="AT230"/>
          <cell r="AU230">
            <v>302600</v>
          </cell>
          <cell r="AV230">
            <v>302600</v>
          </cell>
          <cell r="AW230"/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729800</v>
          </cell>
        </row>
        <row r="231">
          <cell r="B231" t="str">
            <v>044349</v>
          </cell>
          <cell r="C231" t="str">
            <v>Mbossung Primary</v>
          </cell>
          <cell r="D231" t="str">
            <v>ENG</v>
          </cell>
          <cell r="E231" t="str">
            <v>PEB_MALAMP</v>
          </cell>
          <cell r="F231" t="str">
            <v>Malampa PEB</v>
          </cell>
          <cell r="G231" t="str">
            <v>V</v>
          </cell>
          <cell r="H231" t="str">
            <v>Government of Vanuatu</v>
          </cell>
          <cell r="I231" t="str">
            <v>Ambrym</v>
          </cell>
          <cell r="J231" t="str">
            <v>Malampa</v>
          </cell>
          <cell r="K231" t="str">
            <v>0085006001</v>
          </cell>
          <cell r="L231" t="str">
            <v>MBOSSUNG PRIMARY SCHOOL</v>
          </cell>
          <cell r="M231" t="str">
            <v>PS</v>
          </cell>
          <cell r="N231" t="str">
            <v>No</v>
          </cell>
          <cell r="O231" t="str">
            <v xml:space="preserve">1 2 3 4 5 6 7 8 </v>
          </cell>
          <cell r="P231">
            <v>82</v>
          </cell>
          <cell r="Q231">
            <v>82</v>
          </cell>
          <cell r="R231">
            <v>82</v>
          </cell>
          <cell r="S231">
            <v>82</v>
          </cell>
          <cell r="T231">
            <v>82</v>
          </cell>
          <cell r="U231">
            <v>0</v>
          </cell>
          <cell r="V231">
            <v>11</v>
          </cell>
          <cell r="W231">
            <v>0</v>
          </cell>
          <cell r="X231">
            <v>0</v>
          </cell>
          <cell r="Y231">
            <v>0</v>
          </cell>
          <cell r="Z231">
            <v>82</v>
          </cell>
          <cell r="AA231">
            <v>71</v>
          </cell>
          <cell r="AB231">
            <v>82</v>
          </cell>
          <cell r="AC231">
            <v>82</v>
          </cell>
          <cell r="AD231">
            <v>82</v>
          </cell>
          <cell r="AE231">
            <v>-11</v>
          </cell>
          <cell r="AF231">
            <v>0</v>
          </cell>
          <cell r="AG231">
            <v>0</v>
          </cell>
          <cell r="AH231">
            <v>0</v>
          </cell>
          <cell r="AI231">
            <v>8900</v>
          </cell>
          <cell r="AJ231">
            <v>729800</v>
          </cell>
          <cell r="AK231">
            <v>729800</v>
          </cell>
          <cell r="AL231">
            <v>216270</v>
          </cell>
          <cell r="AM231">
            <v>216270</v>
          </cell>
          <cell r="AN231">
            <v>297260</v>
          </cell>
          <cell r="AO231">
            <v>-97900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/>
          <cell r="AU231">
            <v>297260</v>
          </cell>
          <cell r="AV231">
            <v>297260</v>
          </cell>
          <cell r="AW231"/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729800</v>
          </cell>
        </row>
        <row r="232">
          <cell r="B232" t="str">
            <v>044350</v>
          </cell>
          <cell r="C232" t="str">
            <v>Megamone Primary</v>
          </cell>
          <cell r="D232" t="str">
            <v>ENG</v>
          </cell>
          <cell r="E232" t="str">
            <v>PEB_MALAMP</v>
          </cell>
          <cell r="F232" t="str">
            <v>Malampa PEB</v>
          </cell>
          <cell r="G232" t="str">
            <v>V</v>
          </cell>
          <cell r="H232" t="str">
            <v>Government of Vanuatu</v>
          </cell>
          <cell r="I232" t="str">
            <v>Ambrym</v>
          </cell>
          <cell r="J232" t="str">
            <v>Malampa</v>
          </cell>
          <cell r="K232" t="str">
            <v>0085142001</v>
          </cell>
          <cell r="L232" t="str">
            <v>MEGAMONE PRIMARY SCHOOL</v>
          </cell>
          <cell r="M232" t="str">
            <v>PS</v>
          </cell>
          <cell r="N232" t="str">
            <v>No</v>
          </cell>
          <cell r="O232" t="str">
            <v xml:space="preserve">1 2 3 4 5 6 </v>
          </cell>
          <cell r="P232">
            <v>41</v>
          </cell>
          <cell r="Q232">
            <v>40</v>
          </cell>
          <cell r="R232">
            <v>40</v>
          </cell>
          <cell r="S232">
            <v>40</v>
          </cell>
          <cell r="T232">
            <v>40</v>
          </cell>
          <cell r="U232">
            <v>0</v>
          </cell>
          <cell r="V232">
            <v>12</v>
          </cell>
          <cell r="W232">
            <v>0</v>
          </cell>
          <cell r="X232">
            <v>0</v>
          </cell>
          <cell r="Y232">
            <v>0</v>
          </cell>
          <cell r="Z232">
            <v>41</v>
          </cell>
          <cell r="AA232">
            <v>28</v>
          </cell>
          <cell r="AB232">
            <v>40</v>
          </cell>
          <cell r="AC232">
            <v>40</v>
          </cell>
          <cell r="AD232">
            <v>40</v>
          </cell>
          <cell r="AE232">
            <v>-13</v>
          </cell>
          <cell r="AF232">
            <v>-1</v>
          </cell>
          <cell r="AG232">
            <v>0</v>
          </cell>
          <cell r="AH232">
            <v>0</v>
          </cell>
          <cell r="AI232">
            <v>8900</v>
          </cell>
          <cell r="AJ232">
            <v>356000</v>
          </cell>
          <cell r="AK232">
            <v>364900</v>
          </cell>
          <cell r="AL232">
            <v>120150</v>
          </cell>
          <cell r="AM232">
            <v>120150</v>
          </cell>
          <cell r="AN232">
            <v>124600</v>
          </cell>
          <cell r="AO232">
            <v>-115700</v>
          </cell>
          <cell r="AP232">
            <v>-8900</v>
          </cell>
          <cell r="AQ232">
            <v>0</v>
          </cell>
          <cell r="AR232">
            <v>0</v>
          </cell>
          <cell r="AS232">
            <v>-8900</v>
          </cell>
          <cell r="AT232"/>
          <cell r="AU232">
            <v>124600</v>
          </cell>
          <cell r="AV232">
            <v>124600</v>
          </cell>
          <cell r="AW232"/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364900</v>
          </cell>
        </row>
        <row r="233">
          <cell r="B233" t="str">
            <v>042951</v>
          </cell>
          <cell r="C233" t="str">
            <v>Melworbank Primary</v>
          </cell>
          <cell r="D233" t="str">
            <v>ENG</v>
          </cell>
          <cell r="E233" t="str">
            <v>PEB_MALAMP</v>
          </cell>
          <cell r="F233" t="str">
            <v>Malampa PEB</v>
          </cell>
          <cell r="G233" t="str">
            <v>V</v>
          </cell>
          <cell r="H233" t="str">
            <v>Government of Vanuatu</v>
          </cell>
          <cell r="I233" t="str">
            <v>Malekula</v>
          </cell>
          <cell r="J233" t="str">
            <v>Malampa</v>
          </cell>
          <cell r="K233" t="str">
            <v>0084966001</v>
          </cell>
          <cell r="L233" t="str">
            <v>MELWORBANK PRIMARY SCHOOL</v>
          </cell>
          <cell r="M233" t="str">
            <v>PS</v>
          </cell>
          <cell r="N233" t="str">
            <v>No</v>
          </cell>
          <cell r="O233" t="str">
            <v xml:space="preserve">1 2 3 4 5 6 </v>
          </cell>
          <cell r="P233">
            <v>39</v>
          </cell>
          <cell r="Q233">
            <v>39</v>
          </cell>
          <cell r="R233">
            <v>39</v>
          </cell>
          <cell r="S233">
            <v>39</v>
          </cell>
          <cell r="T233">
            <v>39</v>
          </cell>
          <cell r="U233">
            <v>0</v>
          </cell>
          <cell r="V233">
            <v>9</v>
          </cell>
          <cell r="W233">
            <v>0</v>
          </cell>
          <cell r="X233">
            <v>0</v>
          </cell>
          <cell r="Y233">
            <v>0</v>
          </cell>
          <cell r="Z233">
            <v>39</v>
          </cell>
          <cell r="AA233">
            <v>30</v>
          </cell>
          <cell r="AB233">
            <v>39</v>
          </cell>
          <cell r="AC233">
            <v>39</v>
          </cell>
          <cell r="AD233">
            <v>39</v>
          </cell>
          <cell r="AE233">
            <v>-9</v>
          </cell>
          <cell r="AF233">
            <v>0</v>
          </cell>
          <cell r="AG233">
            <v>0</v>
          </cell>
          <cell r="AH233">
            <v>0</v>
          </cell>
          <cell r="AI233">
            <v>8900</v>
          </cell>
          <cell r="AJ233">
            <v>347100</v>
          </cell>
          <cell r="AK233">
            <v>347100</v>
          </cell>
          <cell r="AL233">
            <v>101460</v>
          </cell>
          <cell r="AM233">
            <v>101460</v>
          </cell>
          <cell r="AN233">
            <v>144180</v>
          </cell>
          <cell r="AO233">
            <v>-80100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/>
          <cell r="AU233">
            <v>144180</v>
          </cell>
          <cell r="AV233">
            <v>144180</v>
          </cell>
          <cell r="AW233"/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347100</v>
          </cell>
        </row>
        <row r="234">
          <cell r="B234" t="str">
            <v>042952</v>
          </cell>
          <cell r="C234" t="str">
            <v>Metune Primary</v>
          </cell>
          <cell r="D234" t="str">
            <v>FRE</v>
          </cell>
          <cell r="E234" t="str">
            <v>FELP</v>
          </cell>
          <cell r="F234" t="str">
            <v>Federation de l'enseignement libre protestant (FELP)</v>
          </cell>
          <cell r="G234" t="str">
            <v>G</v>
          </cell>
          <cell r="H234" t="str">
            <v>Church (Government Assisted)</v>
          </cell>
          <cell r="I234" t="str">
            <v>Malekula</v>
          </cell>
          <cell r="J234" t="str">
            <v>Malampa</v>
          </cell>
          <cell r="K234" t="str">
            <v>0085131001</v>
          </cell>
          <cell r="L234" t="str">
            <v>METUNE PRIMARY SCHOOL</v>
          </cell>
          <cell r="M234" t="str">
            <v>PS</v>
          </cell>
          <cell r="N234" t="str">
            <v>No</v>
          </cell>
          <cell r="O234" t="str">
            <v xml:space="preserve">1 2 3 4 5 6 </v>
          </cell>
          <cell r="P234">
            <v>48</v>
          </cell>
          <cell r="Q234">
            <v>48</v>
          </cell>
          <cell r="R234">
            <v>48</v>
          </cell>
          <cell r="S234">
            <v>48</v>
          </cell>
          <cell r="T234">
            <v>48</v>
          </cell>
          <cell r="U234">
            <v>0</v>
          </cell>
          <cell r="V234">
            <v>6</v>
          </cell>
          <cell r="W234">
            <v>0</v>
          </cell>
          <cell r="X234">
            <v>0</v>
          </cell>
          <cell r="Y234">
            <v>0</v>
          </cell>
          <cell r="Z234">
            <v>48</v>
          </cell>
          <cell r="AA234">
            <v>42</v>
          </cell>
          <cell r="AB234">
            <v>48</v>
          </cell>
          <cell r="AC234">
            <v>48</v>
          </cell>
          <cell r="AD234">
            <v>48</v>
          </cell>
          <cell r="AE234">
            <v>-6</v>
          </cell>
          <cell r="AF234">
            <v>0</v>
          </cell>
          <cell r="AG234">
            <v>0</v>
          </cell>
          <cell r="AH234">
            <v>0</v>
          </cell>
          <cell r="AI234">
            <v>8900</v>
          </cell>
          <cell r="AJ234">
            <v>427200</v>
          </cell>
          <cell r="AK234">
            <v>427200</v>
          </cell>
          <cell r="AL234">
            <v>146850</v>
          </cell>
          <cell r="AM234">
            <v>146850</v>
          </cell>
          <cell r="AN234">
            <v>133500</v>
          </cell>
          <cell r="AO234">
            <v>-53400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/>
          <cell r="AU234">
            <v>133500</v>
          </cell>
          <cell r="AV234">
            <v>133500</v>
          </cell>
          <cell r="AW234"/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427200</v>
          </cell>
        </row>
        <row r="235">
          <cell r="B235" t="str">
            <v>043953</v>
          </cell>
          <cell r="C235" t="str">
            <v>Namaru Primary</v>
          </cell>
          <cell r="D235" t="str">
            <v>ENG</v>
          </cell>
          <cell r="E235" t="str">
            <v>PEB_MALAMP</v>
          </cell>
          <cell r="F235" t="str">
            <v>Malampa PEB</v>
          </cell>
          <cell r="G235" t="str">
            <v>V</v>
          </cell>
          <cell r="H235" t="str">
            <v>Government of Vanuatu</v>
          </cell>
          <cell r="I235" t="str">
            <v>Avock</v>
          </cell>
          <cell r="J235" t="str">
            <v>Malampa</v>
          </cell>
          <cell r="K235" t="str">
            <v>0085045001</v>
          </cell>
          <cell r="L235" t="str">
            <v>NAMARU PRIMARY SCHOOL</v>
          </cell>
          <cell r="M235" t="str">
            <v>PS</v>
          </cell>
          <cell r="N235" t="str">
            <v>No</v>
          </cell>
          <cell r="O235" t="str">
            <v xml:space="preserve">1 2 3 4 5 6 </v>
          </cell>
          <cell r="P235">
            <v>65</v>
          </cell>
          <cell r="Q235">
            <v>65</v>
          </cell>
          <cell r="R235">
            <v>65</v>
          </cell>
          <cell r="S235">
            <v>65</v>
          </cell>
          <cell r="T235">
            <v>65</v>
          </cell>
          <cell r="U235">
            <v>5</v>
          </cell>
          <cell r="V235">
            <v>8</v>
          </cell>
          <cell r="W235">
            <v>5</v>
          </cell>
          <cell r="X235">
            <v>4</v>
          </cell>
          <cell r="Y235">
            <v>4</v>
          </cell>
          <cell r="Z235">
            <v>60</v>
          </cell>
          <cell r="AA235">
            <v>57</v>
          </cell>
          <cell r="AB235">
            <v>60</v>
          </cell>
          <cell r="AC235">
            <v>61</v>
          </cell>
          <cell r="AD235">
            <v>61</v>
          </cell>
          <cell r="AE235">
            <v>-3</v>
          </cell>
          <cell r="AF235">
            <v>0</v>
          </cell>
          <cell r="AG235">
            <v>1</v>
          </cell>
          <cell r="AH235">
            <v>0</v>
          </cell>
          <cell r="AI235">
            <v>8900</v>
          </cell>
          <cell r="AJ235">
            <v>578500</v>
          </cell>
          <cell r="AK235">
            <v>534000</v>
          </cell>
          <cell r="AL235">
            <v>165540</v>
          </cell>
          <cell r="AM235">
            <v>165540</v>
          </cell>
          <cell r="AN235">
            <v>202920</v>
          </cell>
          <cell r="AO235">
            <v>-26700</v>
          </cell>
          <cell r="AP235">
            <v>0</v>
          </cell>
          <cell r="AQ235">
            <v>8900</v>
          </cell>
          <cell r="AR235">
            <v>0</v>
          </cell>
          <cell r="AS235">
            <v>35600</v>
          </cell>
          <cell r="AT235"/>
          <cell r="AU235">
            <v>202920</v>
          </cell>
          <cell r="AV235">
            <v>202920</v>
          </cell>
          <cell r="AW235"/>
          <cell r="AX235">
            <v>0</v>
          </cell>
          <cell r="AY235">
            <v>8900</v>
          </cell>
          <cell r="AZ235">
            <v>0</v>
          </cell>
          <cell r="BA235">
            <v>35600</v>
          </cell>
          <cell r="BB235">
            <v>578500</v>
          </cell>
        </row>
        <row r="236">
          <cell r="B236" t="str">
            <v>042955</v>
          </cell>
          <cell r="C236" t="str">
            <v>Neramb Primary</v>
          </cell>
          <cell r="D236" t="str">
            <v>ENG</v>
          </cell>
          <cell r="E236" t="str">
            <v>PEB_MALAMP</v>
          </cell>
          <cell r="F236" t="str">
            <v>Malampa PEB</v>
          </cell>
          <cell r="G236" t="str">
            <v>V</v>
          </cell>
          <cell r="H236" t="str">
            <v>Government of Vanuatu</v>
          </cell>
          <cell r="I236" t="str">
            <v>Malekula</v>
          </cell>
          <cell r="J236" t="str">
            <v>Malampa</v>
          </cell>
          <cell r="K236" t="str">
            <v>0084969001</v>
          </cell>
          <cell r="L236" t="str">
            <v>NERAMB PRIMARY SCHOOL</v>
          </cell>
          <cell r="M236" t="str">
            <v>PS</v>
          </cell>
          <cell r="N236" t="str">
            <v>No</v>
          </cell>
          <cell r="O236" t="str">
            <v xml:space="preserve">1 2 3 4 5 6 </v>
          </cell>
          <cell r="P236">
            <v>253</v>
          </cell>
          <cell r="Q236">
            <v>253</v>
          </cell>
          <cell r="R236">
            <v>253</v>
          </cell>
          <cell r="S236">
            <v>253</v>
          </cell>
          <cell r="T236">
            <v>253</v>
          </cell>
          <cell r="U236">
            <v>0</v>
          </cell>
          <cell r="V236">
            <v>28</v>
          </cell>
          <cell r="W236">
            <v>0</v>
          </cell>
          <cell r="X236">
            <v>0</v>
          </cell>
          <cell r="Y236">
            <v>0</v>
          </cell>
          <cell r="Z236">
            <v>253</v>
          </cell>
          <cell r="AA236">
            <v>225</v>
          </cell>
          <cell r="AB236">
            <v>253</v>
          </cell>
          <cell r="AC236">
            <v>253</v>
          </cell>
          <cell r="AD236">
            <v>253</v>
          </cell>
          <cell r="AE236">
            <v>-28</v>
          </cell>
          <cell r="AF236">
            <v>0</v>
          </cell>
          <cell r="AG236">
            <v>0</v>
          </cell>
          <cell r="AH236">
            <v>0</v>
          </cell>
          <cell r="AI236">
            <v>8900</v>
          </cell>
          <cell r="AJ236">
            <v>2251700</v>
          </cell>
          <cell r="AK236">
            <v>2251700</v>
          </cell>
          <cell r="AL236">
            <v>680850</v>
          </cell>
          <cell r="AM236">
            <v>680850</v>
          </cell>
          <cell r="AN236">
            <v>890000</v>
          </cell>
          <cell r="AO236">
            <v>-249200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/>
          <cell r="AU236">
            <v>890000</v>
          </cell>
          <cell r="AV236">
            <v>890000</v>
          </cell>
          <cell r="AW236"/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2251700</v>
          </cell>
        </row>
        <row r="237">
          <cell r="B237" t="str">
            <v>042956</v>
          </cell>
          <cell r="C237" t="str">
            <v>Norsup Primary</v>
          </cell>
          <cell r="D237" t="str">
            <v>FRE</v>
          </cell>
          <cell r="E237" t="str">
            <v>PEB_MALAMP</v>
          </cell>
          <cell r="F237" t="str">
            <v>Malampa PEB</v>
          </cell>
          <cell r="G237" t="str">
            <v>V</v>
          </cell>
          <cell r="H237" t="str">
            <v>Government of Vanuatu</v>
          </cell>
          <cell r="I237" t="str">
            <v>Malekula</v>
          </cell>
          <cell r="J237" t="str">
            <v>Malampa</v>
          </cell>
          <cell r="K237" t="str">
            <v>0084973001</v>
          </cell>
          <cell r="L237" t="str">
            <v>NORSUP PRIMARY SCHOOL</v>
          </cell>
          <cell r="M237" t="str">
            <v>PS</v>
          </cell>
          <cell r="N237" t="str">
            <v>No</v>
          </cell>
          <cell r="O237" t="str">
            <v xml:space="preserve">1 2 3 4 5 6 </v>
          </cell>
          <cell r="P237">
            <v>219</v>
          </cell>
          <cell r="Q237">
            <v>219</v>
          </cell>
          <cell r="R237">
            <v>219</v>
          </cell>
          <cell r="S237">
            <v>219</v>
          </cell>
          <cell r="T237">
            <v>219</v>
          </cell>
          <cell r="U237">
            <v>0</v>
          </cell>
          <cell r="V237">
            <v>22</v>
          </cell>
          <cell r="W237">
            <v>0</v>
          </cell>
          <cell r="X237">
            <v>0</v>
          </cell>
          <cell r="Y237">
            <v>0</v>
          </cell>
          <cell r="Z237">
            <v>219</v>
          </cell>
          <cell r="AA237">
            <v>197</v>
          </cell>
          <cell r="AB237">
            <v>219</v>
          </cell>
          <cell r="AC237">
            <v>219</v>
          </cell>
          <cell r="AD237">
            <v>219</v>
          </cell>
          <cell r="AE237">
            <v>-22</v>
          </cell>
          <cell r="AF237">
            <v>0</v>
          </cell>
          <cell r="AG237">
            <v>0</v>
          </cell>
          <cell r="AH237">
            <v>0</v>
          </cell>
          <cell r="AI237">
            <v>8900</v>
          </cell>
          <cell r="AJ237">
            <v>1949100</v>
          </cell>
          <cell r="AK237">
            <v>1949100</v>
          </cell>
          <cell r="AL237">
            <v>574050</v>
          </cell>
          <cell r="AM237">
            <v>574050</v>
          </cell>
          <cell r="AN237">
            <v>801000</v>
          </cell>
          <cell r="AO237">
            <v>-195800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/>
          <cell r="AU237">
            <v>801000</v>
          </cell>
          <cell r="AV237">
            <v>801000</v>
          </cell>
          <cell r="AW237"/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1949100</v>
          </cell>
        </row>
        <row r="238">
          <cell r="B238" t="str">
            <v>042985</v>
          </cell>
          <cell r="C238" t="str">
            <v>Notre Dame de Walarano Primary</v>
          </cell>
          <cell r="D238" t="str">
            <v>FRE</v>
          </cell>
          <cell r="E238" t="str">
            <v>CATH</v>
          </cell>
          <cell r="F238" t="str">
            <v>Catholic Education Authority</v>
          </cell>
          <cell r="G238" t="str">
            <v>G</v>
          </cell>
          <cell r="H238" t="str">
            <v>Church (Government Assisted)</v>
          </cell>
          <cell r="I238" t="str">
            <v>Malekula</v>
          </cell>
          <cell r="J238" t="str">
            <v>Malampa</v>
          </cell>
          <cell r="K238" t="str">
            <v>0085057001</v>
          </cell>
          <cell r="L238" t="str">
            <v>WALA RANO/NOTRE DAMME PRIMARY SCHOOL</v>
          </cell>
          <cell r="M238" t="str">
            <v>PS</v>
          </cell>
          <cell r="N238" t="str">
            <v>No</v>
          </cell>
          <cell r="O238" t="str">
            <v xml:space="preserve">1 2 3 4 5 6 </v>
          </cell>
          <cell r="P238">
            <v>299</v>
          </cell>
          <cell r="Q238">
            <v>298</v>
          </cell>
          <cell r="R238">
            <v>298</v>
          </cell>
          <cell r="S238">
            <v>298</v>
          </cell>
          <cell r="T238">
            <v>299</v>
          </cell>
          <cell r="U238">
            <v>0</v>
          </cell>
          <cell r="V238">
            <v>38</v>
          </cell>
          <cell r="W238">
            <v>0</v>
          </cell>
          <cell r="X238">
            <v>0</v>
          </cell>
          <cell r="Y238">
            <v>0</v>
          </cell>
          <cell r="Z238">
            <v>299</v>
          </cell>
          <cell r="AA238">
            <v>260</v>
          </cell>
          <cell r="AB238">
            <v>298</v>
          </cell>
          <cell r="AC238">
            <v>298</v>
          </cell>
          <cell r="AD238">
            <v>299</v>
          </cell>
          <cell r="AE238">
            <v>-39</v>
          </cell>
          <cell r="AF238">
            <v>-1</v>
          </cell>
          <cell r="AG238">
            <v>0</v>
          </cell>
          <cell r="AH238">
            <v>0</v>
          </cell>
          <cell r="AI238">
            <v>8900</v>
          </cell>
          <cell r="AJ238">
            <v>2661100</v>
          </cell>
          <cell r="AK238">
            <v>2661100</v>
          </cell>
          <cell r="AL238">
            <v>870420</v>
          </cell>
          <cell r="AM238">
            <v>870420</v>
          </cell>
          <cell r="AN238">
            <v>920260</v>
          </cell>
          <cell r="AO238">
            <v>-347100</v>
          </cell>
          <cell r="AP238">
            <v>-8900</v>
          </cell>
          <cell r="AQ238">
            <v>0</v>
          </cell>
          <cell r="AR238">
            <v>0</v>
          </cell>
          <cell r="AS238">
            <v>0</v>
          </cell>
          <cell r="AT238"/>
          <cell r="AU238">
            <v>920260</v>
          </cell>
          <cell r="AV238">
            <v>920260</v>
          </cell>
          <cell r="AW238"/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2661100</v>
          </cell>
        </row>
        <row r="239">
          <cell r="B239" t="str">
            <v>044357</v>
          </cell>
          <cell r="C239" t="str">
            <v>Olal Primary</v>
          </cell>
          <cell r="D239" t="str">
            <v>FRE</v>
          </cell>
          <cell r="E239" t="str">
            <v>CATH</v>
          </cell>
          <cell r="F239" t="str">
            <v>Catholic Education Authority</v>
          </cell>
          <cell r="G239" t="str">
            <v>G</v>
          </cell>
          <cell r="H239" t="str">
            <v>Church (Government Assisted)</v>
          </cell>
          <cell r="I239" t="str">
            <v>Ambrym</v>
          </cell>
          <cell r="J239" t="str">
            <v>Malampa</v>
          </cell>
          <cell r="K239" t="str">
            <v>0085064001</v>
          </cell>
          <cell r="L239" t="str">
            <v>OLAL PRIMARY SCHOOL</v>
          </cell>
          <cell r="M239" t="str">
            <v>PS</v>
          </cell>
          <cell r="N239" t="str">
            <v>No</v>
          </cell>
          <cell r="O239" t="str">
            <v xml:space="preserve">1 2 3 4 5 6 </v>
          </cell>
          <cell r="P239">
            <v>98</v>
          </cell>
          <cell r="Q239">
            <v>98</v>
          </cell>
          <cell r="R239">
            <v>98</v>
          </cell>
          <cell r="S239">
            <v>98</v>
          </cell>
          <cell r="T239">
            <v>98</v>
          </cell>
          <cell r="U239">
            <v>0</v>
          </cell>
          <cell r="V239">
            <v>35</v>
          </cell>
          <cell r="W239">
            <v>0</v>
          </cell>
          <cell r="X239">
            <v>0</v>
          </cell>
          <cell r="Y239">
            <v>0</v>
          </cell>
          <cell r="Z239">
            <v>98</v>
          </cell>
          <cell r="AA239">
            <v>63</v>
          </cell>
          <cell r="AB239">
            <v>98</v>
          </cell>
          <cell r="AC239">
            <v>98</v>
          </cell>
          <cell r="AD239">
            <v>98</v>
          </cell>
          <cell r="AE239">
            <v>-35</v>
          </cell>
          <cell r="AF239">
            <v>0</v>
          </cell>
          <cell r="AG239">
            <v>0</v>
          </cell>
          <cell r="AH239">
            <v>0</v>
          </cell>
          <cell r="AI239">
            <v>8900</v>
          </cell>
          <cell r="AJ239">
            <v>872200</v>
          </cell>
          <cell r="AK239">
            <v>872200</v>
          </cell>
          <cell r="AL239"/>
          <cell r="AM239"/>
          <cell r="AN239">
            <v>872200</v>
          </cell>
          <cell r="AO239">
            <v>-311500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/>
          <cell r="AU239">
            <v>872200</v>
          </cell>
          <cell r="AV239">
            <v>872200</v>
          </cell>
          <cell r="AW239"/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872200</v>
          </cell>
        </row>
        <row r="240">
          <cell r="B240" t="str">
            <v>042958</v>
          </cell>
          <cell r="C240" t="str">
            <v>Orap Primary</v>
          </cell>
          <cell r="D240" t="str">
            <v>FRE</v>
          </cell>
          <cell r="E240" t="str">
            <v>FELP</v>
          </cell>
          <cell r="F240" t="str">
            <v>Federation de l'enseignement libre protestant (FELP)</v>
          </cell>
          <cell r="G240" t="str">
            <v>G</v>
          </cell>
          <cell r="H240" t="str">
            <v>Church (Government Assisted)</v>
          </cell>
          <cell r="I240" t="str">
            <v>Malekula</v>
          </cell>
          <cell r="J240" t="str">
            <v>Malampa</v>
          </cell>
          <cell r="K240" t="str">
            <v>0085054001</v>
          </cell>
          <cell r="L240" t="str">
            <v>ECOLE PRIMAIRE FELD D'ORAP</v>
          </cell>
          <cell r="M240" t="str">
            <v>PS</v>
          </cell>
          <cell r="N240" t="str">
            <v>No</v>
          </cell>
          <cell r="O240" t="str">
            <v xml:space="preserve">1 2 3 4 5 6 </v>
          </cell>
          <cell r="P240">
            <v>123</v>
          </cell>
          <cell r="Q240">
            <v>122</v>
          </cell>
          <cell r="R240">
            <v>122</v>
          </cell>
          <cell r="S240">
            <v>121</v>
          </cell>
          <cell r="T240">
            <v>121</v>
          </cell>
          <cell r="U240">
            <v>0</v>
          </cell>
          <cell r="V240">
            <v>8</v>
          </cell>
          <cell r="W240">
            <v>0</v>
          </cell>
          <cell r="X240">
            <v>0</v>
          </cell>
          <cell r="Y240">
            <v>0</v>
          </cell>
          <cell r="Z240">
            <v>123</v>
          </cell>
          <cell r="AA240">
            <v>114</v>
          </cell>
          <cell r="AB240">
            <v>122</v>
          </cell>
          <cell r="AC240">
            <v>121</v>
          </cell>
          <cell r="AD240">
            <v>121</v>
          </cell>
          <cell r="AE240">
            <v>-9</v>
          </cell>
          <cell r="AF240">
            <v>-1</v>
          </cell>
          <cell r="AG240">
            <v>-1</v>
          </cell>
          <cell r="AH240">
            <v>0</v>
          </cell>
          <cell r="AI240">
            <v>8900</v>
          </cell>
          <cell r="AJ240">
            <v>1076900</v>
          </cell>
          <cell r="AK240">
            <v>1094700</v>
          </cell>
          <cell r="AL240">
            <v>328410</v>
          </cell>
          <cell r="AM240">
            <v>328410</v>
          </cell>
          <cell r="AN240">
            <v>437880</v>
          </cell>
          <cell r="AO240">
            <v>-80100</v>
          </cell>
          <cell r="AP240">
            <v>-8900</v>
          </cell>
          <cell r="AQ240">
            <v>-8900</v>
          </cell>
          <cell r="AR240">
            <v>0</v>
          </cell>
          <cell r="AS240">
            <v>-17800</v>
          </cell>
          <cell r="AT240"/>
          <cell r="AU240">
            <v>437880</v>
          </cell>
          <cell r="AV240">
            <v>437880</v>
          </cell>
          <cell r="AW240"/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1094700</v>
          </cell>
        </row>
        <row r="241">
          <cell r="B241" t="str">
            <v>044359</v>
          </cell>
          <cell r="C241" t="str">
            <v>Paamal Primary</v>
          </cell>
          <cell r="D241" t="str">
            <v>FRE</v>
          </cell>
          <cell r="E241" t="str">
            <v>CATH</v>
          </cell>
          <cell r="F241" t="str">
            <v>Catholic Education Authority</v>
          </cell>
          <cell r="G241" t="str">
            <v>G</v>
          </cell>
          <cell r="H241" t="str">
            <v>Church (Government Assisted)</v>
          </cell>
          <cell r="I241" t="str">
            <v>Ambrym</v>
          </cell>
          <cell r="J241" t="str">
            <v>Malampa</v>
          </cell>
          <cell r="K241" t="str">
            <v>0085066001</v>
          </cell>
          <cell r="L241" t="str">
            <v>PAAMAL PRIMARY SCHOOL</v>
          </cell>
          <cell r="M241" t="str">
            <v>PS</v>
          </cell>
          <cell r="N241" t="str">
            <v>No</v>
          </cell>
          <cell r="O241" t="str">
            <v xml:space="preserve">1 2 3 4 5 6 </v>
          </cell>
          <cell r="P241">
            <v>20</v>
          </cell>
          <cell r="Q241">
            <v>20</v>
          </cell>
          <cell r="R241">
            <v>20</v>
          </cell>
          <cell r="S241">
            <v>20</v>
          </cell>
          <cell r="T241">
            <v>20</v>
          </cell>
          <cell r="U241">
            <v>0</v>
          </cell>
          <cell r="V241">
            <v>7</v>
          </cell>
          <cell r="W241">
            <v>0</v>
          </cell>
          <cell r="X241">
            <v>0</v>
          </cell>
          <cell r="Y241">
            <v>0</v>
          </cell>
          <cell r="Z241">
            <v>20</v>
          </cell>
          <cell r="AA241">
            <v>13</v>
          </cell>
          <cell r="AB241">
            <v>20</v>
          </cell>
          <cell r="AC241">
            <v>20</v>
          </cell>
          <cell r="AD241">
            <v>20</v>
          </cell>
          <cell r="AE241">
            <v>-7</v>
          </cell>
          <cell r="AF241">
            <v>0</v>
          </cell>
          <cell r="AG241">
            <v>0</v>
          </cell>
          <cell r="AH241">
            <v>0</v>
          </cell>
          <cell r="AI241">
            <v>8900</v>
          </cell>
          <cell r="AJ241">
            <v>178000</v>
          </cell>
          <cell r="AK241">
            <v>178000</v>
          </cell>
          <cell r="AL241"/>
          <cell r="AM241">
            <v>101460</v>
          </cell>
          <cell r="AN241">
            <v>76540</v>
          </cell>
          <cell r="AO241">
            <v>-62300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/>
          <cell r="AU241">
            <v>76540</v>
          </cell>
          <cell r="AV241">
            <v>76540</v>
          </cell>
          <cell r="AW241"/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178000</v>
          </cell>
        </row>
        <row r="242">
          <cell r="B242" t="str">
            <v>042960</v>
          </cell>
          <cell r="C242" t="str">
            <v>Pikayer Primary</v>
          </cell>
          <cell r="D242" t="str">
            <v>FRE</v>
          </cell>
          <cell r="E242" t="str">
            <v>CATH</v>
          </cell>
          <cell r="F242" t="str">
            <v>Catholic Education Authority</v>
          </cell>
          <cell r="G242" t="str">
            <v>G</v>
          </cell>
          <cell r="H242" t="str">
            <v>Church (Government Assisted)</v>
          </cell>
          <cell r="I242" t="str">
            <v>Malekula</v>
          </cell>
          <cell r="J242" t="str">
            <v>Malampa</v>
          </cell>
          <cell r="K242" t="str">
            <v>0085128001</v>
          </cell>
          <cell r="L242" t="str">
            <v>PIKAYER PRIMARY SCHOOL</v>
          </cell>
          <cell r="M242" t="str">
            <v>PS</v>
          </cell>
          <cell r="N242" t="str">
            <v>No</v>
          </cell>
          <cell r="O242" t="str">
            <v xml:space="preserve">1 2 3 4 5 6 </v>
          </cell>
          <cell r="P242">
            <v>29</v>
          </cell>
          <cell r="Q242">
            <v>29</v>
          </cell>
          <cell r="R242">
            <v>29</v>
          </cell>
          <cell r="S242">
            <v>29</v>
          </cell>
          <cell r="T242">
            <v>30</v>
          </cell>
          <cell r="U242">
            <v>0</v>
          </cell>
          <cell r="V242">
            <v>1</v>
          </cell>
          <cell r="W242">
            <v>0</v>
          </cell>
          <cell r="X242">
            <v>0</v>
          </cell>
          <cell r="Y242">
            <v>0</v>
          </cell>
          <cell r="Z242">
            <v>29</v>
          </cell>
          <cell r="AA242">
            <v>28</v>
          </cell>
          <cell r="AB242">
            <v>29</v>
          </cell>
          <cell r="AC242">
            <v>29</v>
          </cell>
          <cell r="AD242">
            <v>30</v>
          </cell>
          <cell r="AE242">
            <v>-1</v>
          </cell>
          <cell r="AF242">
            <v>0</v>
          </cell>
          <cell r="AG242">
            <v>0</v>
          </cell>
          <cell r="AH242">
            <v>1</v>
          </cell>
          <cell r="AI242">
            <v>8900</v>
          </cell>
          <cell r="AJ242">
            <v>267000</v>
          </cell>
          <cell r="AK242">
            <v>258100</v>
          </cell>
          <cell r="AL242">
            <v>90780</v>
          </cell>
          <cell r="AM242">
            <v>90780</v>
          </cell>
          <cell r="AN242">
            <v>76540</v>
          </cell>
          <cell r="AO242">
            <v>-8900</v>
          </cell>
          <cell r="AP242">
            <v>0</v>
          </cell>
          <cell r="AQ242">
            <v>0</v>
          </cell>
          <cell r="AR242">
            <v>8900</v>
          </cell>
          <cell r="AS242">
            <v>0</v>
          </cell>
          <cell r="AT242"/>
          <cell r="AU242">
            <v>76540</v>
          </cell>
          <cell r="AV242">
            <v>76540</v>
          </cell>
          <cell r="AW242"/>
          <cell r="AX242">
            <v>0</v>
          </cell>
          <cell r="AY242">
            <v>0</v>
          </cell>
          <cell r="AZ242">
            <v>8900</v>
          </cell>
          <cell r="BA242">
            <v>0</v>
          </cell>
          <cell r="BB242">
            <v>267000</v>
          </cell>
        </row>
        <row r="243">
          <cell r="B243" t="str">
            <v>042961</v>
          </cell>
          <cell r="C243" t="str">
            <v>Pinapow Primary</v>
          </cell>
          <cell r="D243" t="str">
            <v>ENG</v>
          </cell>
          <cell r="E243" t="str">
            <v>PEB_MALAMP</v>
          </cell>
          <cell r="F243" t="str">
            <v>Malampa PEB</v>
          </cell>
          <cell r="G243" t="str">
            <v>V</v>
          </cell>
          <cell r="H243" t="str">
            <v>Government of Vanuatu</v>
          </cell>
          <cell r="I243" t="str">
            <v>Malekula</v>
          </cell>
          <cell r="J243" t="str">
            <v>Malampa</v>
          </cell>
          <cell r="K243" t="str">
            <v>0085100001</v>
          </cell>
          <cell r="L243" t="str">
            <v>PINAPOW PRIMARY SCHOOL</v>
          </cell>
          <cell r="M243" t="str">
            <v>PS</v>
          </cell>
          <cell r="N243" t="str">
            <v>No</v>
          </cell>
          <cell r="O243" t="str">
            <v xml:space="preserve">1 2 3 4 5 6 </v>
          </cell>
          <cell r="P243">
            <v>18</v>
          </cell>
          <cell r="Q243">
            <v>17</v>
          </cell>
          <cell r="R243">
            <v>17</v>
          </cell>
          <cell r="S243">
            <v>17</v>
          </cell>
          <cell r="T243">
            <v>17</v>
          </cell>
          <cell r="U243">
            <v>0</v>
          </cell>
          <cell r="V243">
            <v>2</v>
          </cell>
          <cell r="W243">
            <v>0</v>
          </cell>
          <cell r="X243">
            <v>0</v>
          </cell>
          <cell r="Y243">
            <v>0</v>
          </cell>
          <cell r="Z243">
            <v>18</v>
          </cell>
          <cell r="AA243">
            <v>15</v>
          </cell>
          <cell r="AB243">
            <v>17</v>
          </cell>
          <cell r="AC243">
            <v>17</v>
          </cell>
          <cell r="AD243">
            <v>17</v>
          </cell>
          <cell r="AE243">
            <v>-3</v>
          </cell>
          <cell r="AF243">
            <v>-1</v>
          </cell>
          <cell r="AG243">
            <v>0</v>
          </cell>
          <cell r="AH243">
            <v>0</v>
          </cell>
          <cell r="AI243">
            <v>8900</v>
          </cell>
          <cell r="AJ243">
            <v>151300</v>
          </cell>
          <cell r="AK243">
            <v>160200</v>
          </cell>
          <cell r="AL243">
            <v>66750</v>
          </cell>
          <cell r="AM243">
            <v>66750</v>
          </cell>
          <cell r="AN243">
            <v>26700</v>
          </cell>
          <cell r="AO243">
            <v>-26700</v>
          </cell>
          <cell r="AP243">
            <v>-8900</v>
          </cell>
          <cell r="AQ243">
            <v>0</v>
          </cell>
          <cell r="AR243">
            <v>0</v>
          </cell>
          <cell r="AS243">
            <v>-8900</v>
          </cell>
          <cell r="AT243"/>
          <cell r="AU243">
            <v>26700</v>
          </cell>
          <cell r="AV243">
            <v>26700</v>
          </cell>
          <cell r="AW243"/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160200</v>
          </cell>
        </row>
        <row r="244">
          <cell r="B244" t="str">
            <v>0443336</v>
          </cell>
          <cell r="C244" t="str">
            <v>Port Vato English Primary</v>
          </cell>
          <cell r="D244" t="str">
            <v>ENG</v>
          </cell>
          <cell r="E244" t="str">
            <v>PEB_MALAMP</v>
          </cell>
          <cell r="F244" t="str">
            <v>Malampa PEB</v>
          </cell>
          <cell r="G244" t="str">
            <v>V</v>
          </cell>
          <cell r="H244" t="str">
            <v>Government of Vanuatu</v>
          </cell>
          <cell r="I244" t="str">
            <v>Ambrym</v>
          </cell>
          <cell r="J244" t="str">
            <v>Malampa</v>
          </cell>
          <cell r="K244" t="str">
            <v>0085011001</v>
          </cell>
          <cell r="L244" t="str">
            <v>PORT VATO PRIMARY SCHOOL</v>
          </cell>
          <cell r="M244" t="str">
            <v>PS</v>
          </cell>
          <cell r="N244" t="str">
            <v>Yes</v>
          </cell>
          <cell r="O244" t="str">
            <v xml:space="preserve">1 2 3 4 5 6 </v>
          </cell>
          <cell r="P244">
            <v>70</v>
          </cell>
          <cell r="Q244">
            <v>70</v>
          </cell>
          <cell r="R244">
            <v>70</v>
          </cell>
          <cell r="S244">
            <v>70</v>
          </cell>
          <cell r="T244">
            <v>70</v>
          </cell>
          <cell r="U244">
            <v>0</v>
          </cell>
          <cell r="V244">
            <v>30</v>
          </cell>
          <cell r="W244">
            <v>0</v>
          </cell>
          <cell r="X244">
            <v>0</v>
          </cell>
          <cell r="Y244">
            <v>0</v>
          </cell>
          <cell r="Z244">
            <v>70</v>
          </cell>
          <cell r="AA244">
            <v>40</v>
          </cell>
          <cell r="AB244">
            <v>70</v>
          </cell>
          <cell r="AC244">
            <v>70</v>
          </cell>
          <cell r="AD244">
            <v>70</v>
          </cell>
          <cell r="AE244">
            <v>-30</v>
          </cell>
          <cell r="AF244">
            <v>0</v>
          </cell>
          <cell r="AG244">
            <v>0</v>
          </cell>
          <cell r="AH244">
            <v>0</v>
          </cell>
          <cell r="AI244">
            <v>8900</v>
          </cell>
          <cell r="AJ244">
            <v>623000</v>
          </cell>
          <cell r="AK244">
            <v>623000</v>
          </cell>
          <cell r="AL244">
            <v>168210</v>
          </cell>
          <cell r="AM244">
            <v>100210</v>
          </cell>
          <cell r="AN244">
            <v>354580</v>
          </cell>
          <cell r="AO244">
            <v>-267000</v>
          </cell>
          <cell r="AP244">
            <v>0</v>
          </cell>
          <cell r="AQ244">
            <v>0</v>
          </cell>
          <cell r="AR244">
            <v>0</v>
          </cell>
          <cell r="AS244">
            <v>68000</v>
          </cell>
          <cell r="AT244">
            <v>68000</v>
          </cell>
          <cell r="AU244">
            <v>286580</v>
          </cell>
          <cell r="AV244">
            <v>286580</v>
          </cell>
          <cell r="AW244"/>
          <cell r="AX244">
            <v>0</v>
          </cell>
          <cell r="AY244">
            <v>0</v>
          </cell>
          <cell r="AZ244">
            <v>0</v>
          </cell>
          <cell r="BA244">
            <v>68000</v>
          </cell>
          <cell r="BB244">
            <v>623000</v>
          </cell>
        </row>
        <row r="245">
          <cell r="B245" t="str">
            <v>044362</v>
          </cell>
          <cell r="C245" t="str">
            <v>Port Vato French Primary</v>
          </cell>
          <cell r="D245" t="str">
            <v>FRE</v>
          </cell>
          <cell r="E245" t="str">
            <v>PEB_MALAMP</v>
          </cell>
          <cell r="F245" t="str">
            <v>Malampa PEB</v>
          </cell>
          <cell r="G245" t="str">
            <v>V</v>
          </cell>
          <cell r="H245" t="str">
            <v>Government of Vanuatu</v>
          </cell>
          <cell r="I245" t="str">
            <v>Ambrym</v>
          </cell>
          <cell r="J245" t="str">
            <v>Malampa</v>
          </cell>
          <cell r="K245" t="str">
            <v>0085011001</v>
          </cell>
          <cell r="L245" t="str">
            <v>PORT VATO PRIMARY SCHOOL</v>
          </cell>
          <cell r="M245" t="str">
            <v>PS</v>
          </cell>
          <cell r="N245" t="str">
            <v>Yes</v>
          </cell>
          <cell r="O245" t="str">
            <v xml:space="preserve">1 2 3 4 5 6 </v>
          </cell>
          <cell r="P245">
            <v>38</v>
          </cell>
          <cell r="Q245">
            <v>38</v>
          </cell>
          <cell r="R245">
            <v>38</v>
          </cell>
          <cell r="S245">
            <v>38</v>
          </cell>
          <cell r="T245">
            <v>38</v>
          </cell>
          <cell r="U245">
            <v>0</v>
          </cell>
          <cell r="V245">
            <v>11</v>
          </cell>
          <cell r="W245">
            <v>0</v>
          </cell>
          <cell r="X245">
            <v>0</v>
          </cell>
          <cell r="Y245">
            <v>0</v>
          </cell>
          <cell r="Z245">
            <v>38</v>
          </cell>
          <cell r="AA245">
            <v>27</v>
          </cell>
          <cell r="AB245">
            <v>38</v>
          </cell>
          <cell r="AC245">
            <v>38</v>
          </cell>
          <cell r="AD245">
            <v>38</v>
          </cell>
          <cell r="AE245">
            <v>-11</v>
          </cell>
          <cell r="AF245">
            <v>0</v>
          </cell>
          <cell r="AG245">
            <v>0</v>
          </cell>
          <cell r="AH245">
            <v>0</v>
          </cell>
          <cell r="AI245">
            <v>8900</v>
          </cell>
          <cell r="AJ245">
            <v>338200</v>
          </cell>
          <cell r="AK245">
            <v>338200</v>
          </cell>
          <cell r="AL245">
            <v>125490</v>
          </cell>
          <cell r="AM245">
            <v>100490</v>
          </cell>
          <cell r="AN245">
            <v>112220</v>
          </cell>
          <cell r="AO245">
            <v>-97900</v>
          </cell>
          <cell r="AP245">
            <v>0</v>
          </cell>
          <cell r="AQ245">
            <v>0</v>
          </cell>
          <cell r="AR245">
            <v>0</v>
          </cell>
          <cell r="AS245">
            <v>25000</v>
          </cell>
          <cell r="AT245">
            <v>25000</v>
          </cell>
          <cell r="AU245">
            <v>87220</v>
          </cell>
          <cell r="AV245">
            <v>87220</v>
          </cell>
          <cell r="AW245"/>
          <cell r="AX245">
            <v>0</v>
          </cell>
          <cell r="AY245">
            <v>0</v>
          </cell>
          <cell r="AZ245">
            <v>0</v>
          </cell>
          <cell r="BA245">
            <v>25000</v>
          </cell>
          <cell r="BB245">
            <v>338200</v>
          </cell>
        </row>
        <row r="246">
          <cell r="B246" t="str">
            <v>042963</v>
          </cell>
          <cell r="C246" t="str">
            <v>Rambeck Primary</v>
          </cell>
          <cell r="D246" t="str">
            <v>FRE</v>
          </cell>
          <cell r="E246" t="str">
            <v>FELP</v>
          </cell>
          <cell r="F246" t="str">
            <v>Federation de l'enseignement libre protestant (FELP)</v>
          </cell>
          <cell r="G246" t="str">
            <v>G</v>
          </cell>
          <cell r="H246" t="str">
            <v>Church (Government Assisted)</v>
          </cell>
          <cell r="I246" t="str">
            <v>Malekula</v>
          </cell>
          <cell r="J246" t="str">
            <v>Malampa</v>
          </cell>
          <cell r="K246" t="str">
            <v>0085055001</v>
          </cell>
          <cell r="L246" t="str">
            <v>RAMBECK PRIMARY SCHOOL</v>
          </cell>
          <cell r="M246" t="str">
            <v>PS</v>
          </cell>
          <cell r="N246" t="str">
            <v>No</v>
          </cell>
          <cell r="O246" t="str">
            <v xml:space="preserve">1 2 3 4 5 6 </v>
          </cell>
          <cell r="P246">
            <v>28</v>
          </cell>
          <cell r="Q246">
            <v>28</v>
          </cell>
          <cell r="R246">
            <v>28</v>
          </cell>
          <cell r="S246">
            <v>28</v>
          </cell>
          <cell r="T246">
            <v>28</v>
          </cell>
          <cell r="U246">
            <v>0</v>
          </cell>
          <cell r="V246">
            <v>5</v>
          </cell>
          <cell r="W246">
            <v>0</v>
          </cell>
          <cell r="X246">
            <v>0</v>
          </cell>
          <cell r="Y246">
            <v>0</v>
          </cell>
          <cell r="Z246">
            <v>28</v>
          </cell>
          <cell r="AA246">
            <v>23</v>
          </cell>
          <cell r="AB246">
            <v>28</v>
          </cell>
          <cell r="AC246">
            <v>28</v>
          </cell>
          <cell r="AD246">
            <v>28</v>
          </cell>
          <cell r="AE246">
            <v>-5</v>
          </cell>
          <cell r="AF246">
            <v>0</v>
          </cell>
          <cell r="AG246">
            <v>0</v>
          </cell>
          <cell r="AH246">
            <v>0</v>
          </cell>
          <cell r="AI246">
            <v>8900</v>
          </cell>
          <cell r="AJ246">
            <v>249200</v>
          </cell>
          <cell r="AK246">
            <v>249200</v>
          </cell>
          <cell r="AL246">
            <v>74760</v>
          </cell>
          <cell r="AM246">
            <v>74760</v>
          </cell>
          <cell r="AN246">
            <v>99680</v>
          </cell>
          <cell r="AO246">
            <v>-44500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/>
          <cell r="AU246">
            <v>99680</v>
          </cell>
          <cell r="AV246">
            <v>99680</v>
          </cell>
          <cell r="AW246"/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249200</v>
          </cell>
        </row>
        <row r="247">
          <cell r="B247" t="str">
            <v>044364</v>
          </cell>
          <cell r="C247" t="str">
            <v>Ranon Primary</v>
          </cell>
          <cell r="D247" t="str">
            <v>ENG</v>
          </cell>
          <cell r="E247" t="str">
            <v>PEB_MALAMP</v>
          </cell>
          <cell r="F247" t="str">
            <v>Malampa PEB</v>
          </cell>
          <cell r="G247" t="str">
            <v>V</v>
          </cell>
          <cell r="H247" t="str">
            <v>Government of Vanuatu</v>
          </cell>
          <cell r="I247" t="str">
            <v>Ambrym</v>
          </cell>
          <cell r="J247" t="str">
            <v>Malampa</v>
          </cell>
          <cell r="K247" t="str">
            <v>0085050001</v>
          </cell>
          <cell r="L247" t="str">
            <v>RANON PRIMARY SCHOOL</v>
          </cell>
          <cell r="M247" t="str">
            <v>PS</v>
          </cell>
          <cell r="N247" t="str">
            <v>No</v>
          </cell>
          <cell r="O247" t="str">
            <v xml:space="preserve">1 2 3 4 5 6 </v>
          </cell>
          <cell r="P247">
            <v>78</v>
          </cell>
          <cell r="Q247">
            <v>78</v>
          </cell>
          <cell r="R247">
            <v>78</v>
          </cell>
          <cell r="S247">
            <v>78</v>
          </cell>
          <cell r="T247">
            <v>78</v>
          </cell>
          <cell r="U247">
            <v>0</v>
          </cell>
          <cell r="V247">
            <v>4</v>
          </cell>
          <cell r="W247">
            <v>0</v>
          </cell>
          <cell r="X247">
            <v>0</v>
          </cell>
          <cell r="Y247">
            <v>0</v>
          </cell>
          <cell r="Z247">
            <v>78</v>
          </cell>
          <cell r="AA247">
            <v>74</v>
          </cell>
          <cell r="AB247">
            <v>78</v>
          </cell>
          <cell r="AC247">
            <v>78</v>
          </cell>
          <cell r="AD247">
            <v>78</v>
          </cell>
          <cell r="AE247">
            <v>-4</v>
          </cell>
          <cell r="AF247">
            <v>0</v>
          </cell>
          <cell r="AG247">
            <v>0</v>
          </cell>
          <cell r="AH247">
            <v>0</v>
          </cell>
          <cell r="AI247">
            <v>8900</v>
          </cell>
          <cell r="AJ247">
            <v>694200</v>
          </cell>
          <cell r="AK247">
            <v>694200</v>
          </cell>
          <cell r="AL247">
            <v>208260</v>
          </cell>
          <cell r="AM247">
            <v>208260</v>
          </cell>
          <cell r="AN247">
            <v>277680</v>
          </cell>
          <cell r="AO247">
            <v>-35600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/>
          <cell r="AU247">
            <v>277680</v>
          </cell>
          <cell r="AV247">
            <v>277680</v>
          </cell>
          <cell r="AW247"/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694200</v>
          </cell>
        </row>
        <row r="248">
          <cell r="B248" t="str">
            <v>042973</v>
          </cell>
          <cell r="C248" t="str">
            <v>Rensarie (Tembibi) Primary</v>
          </cell>
          <cell r="D248" t="str">
            <v>ENG</v>
          </cell>
          <cell r="E248" t="str">
            <v>PEB_MALAMP</v>
          </cell>
          <cell r="F248" t="str">
            <v>Malampa PEB</v>
          </cell>
          <cell r="G248" t="str">
            <v>V</v>
          </cell>
          <cell r="H248" t="str">
            <v>Government of Vanuatu</v>
          </cell>
          <cell r="I248" t="str">
            <v>Malekula</v>
          </cell>
          <cell r="J248" t="str">
            <v>Malampa</v>
          </cell>
          <cell r="K248" t="str">
            <v>0084978001</v>
          </cell>
          <cell r="L248" t="str">
            <v>RENSARIE PRIMARY SCHOOL</v>
          </cell>
          <cell r="M248" t="str">
            <v>PS</v>
          </cell>
          <cell r="N248" t="str">
            <v>No</v>
          </cell>
          <cell r="O248" t="str">
            <v xml:space="preserve">1 2 3 4 5 6 </v>
          </cell>
          <cell r="P248">
            <v>161</v>
          </cell>
          <cell r="Q248">
            <v>164</v>
          </cell>
          <cell r="R248">
            <v>164</v>
          </cell>
          <cell r="S248">
            <v>164</v>
          </cell>
          <cell r="T248">
            <v>164</v>
          </cell>
          <cell r="U248">
            <v>0</v>
          </cell>
          <cell r="V248">
            <v>13</v>
          </cell>
          <cell r="W248">
            <v>0</v>
          </cell>
          <cell r="X248">
            <v>0</v>
          </cell>
          <cell r="Y248">
            <v>0</v>
          </cell>
          <cell r="Z248">
            <v>161</v>
          </cell>
          <cell r="AA248">
            <v>151</v>
          </cell>
          <cell r="AB248">
            <v>164</v>
          </cell>
          <cell r="AC248">
            <v>164</v>
          </cell>
          <cell r="AD248">
            <v>164</v>
          </cell>
          <cell r="AE248">
            <v>-10</v>
          </cell>
          <cell r="AF248">
            <v>3</v>
          </cell>
          <cell r="AG248">
            <v>0</v>
          </cell>
          <cell r="AH248">
            <v>0</v>
          </cell>
          <cell r="AI248">
            <v>8900</v>
          </cell>
          <cell r="AJ248">
            <v>1459600</v>
          </cell>
          <cell r="AK248">
            <v>1432900</v>
          </cell>
          <cell r="AL248">
            <v>357780</v>
          </cell>
          <cell r="AM248">
            <v>357780</v>
          </cell>
          <cell r="AN248">
            <v>717340</v>
          </cell>
          <cell r="AO248">
            <v>-89000</v>
          </cell>
          <cell r="AP248">
            <v>26700</v>
          </cell>
          <cell r="AQ248">
            <v>0</v>
          </cell>
          <cell r="AR248">
            <v>0</v>
          </cell>
          <cell r="AS248">
            <v>0</v>
          </cell>
          <cell r="AT248"/>
          <cell r="AU248">
            <v>717340</v>
          </cell>
          <cell r="AV248">
            <v>717340</v>
          </cell>
          <cell r="AW248"/>
          <cell r="AX248">
            <v>26700</v>
          </cell>
          <cell r="AY248">
            <v>0</v>
          </cell>
          <cell r="AZ248">
            <v>0</v>
          </cell>
          <cell r="BA248">
            <v>0</v>
          </cell>
          <cell r="BB248">
            <v>1459600</v>
          </cell>
        </row>
        <row r="249">
          <cell r="B249" t="str">
            <v>042993</v>
          </cell>
          <cell r="C249" t="str">
            <v>Roromai Primary</v>
          </cell>
          <cell r="D249" t="str">
            <v>ENG</v>
          </cell>
          <cell r="E249" t="str">
            <v>PEB_MALAMP</v>
          </cell>
          <cell r="F249" t="str">
            <v>Malampa PEB</v>
          </cell>
          <cell r="G249" t="str">
            <v>V</v>
          </cell>
          <cell r="H249" t="str">
            <v>Government of Vanuatu</v>
          </cell>
          <cell r="I249" t="str">
            <v>Ambrym</v>
          </cell>
          <cell r="J249" t="str">
            <v>Malampa</v>
          </cell>
          <cell r="K249" t="str">
            <v>0085074001</v>
          </cell>
          <cell r="L249" t="str">
            <v>ROROMAI PRIMARY SCHOOL</v>
          </cell>
          <cell r="M249" t="str">
            <v>PS</v>
          </cell>
          <cell r="N249" t="str">
            <v>No</v>
          </cell>
          <cell r="O249" t="str">
            <v xml:space="preserve">1 2 3 4 5 6 </v>
          </cell>
          <cell r="P249">
            <v>42</v>
          </cell>
          <cell r="Q249">
            <v>42</v>
          </cell>
          <cell r="R249">
            <v>42</v>
          </cell>
          <cell r="S249">
            <v>42</v>
          </cell>
          <cell r="T249">
            <v>42</v>
          </cell>
          <cell r="U249">
            <v>0</v>
          </cell>
          <cell r="V249">
            <v>10</v>
          </cell>
          <cell r="W249">
            <v>0</v>
          </cell>
          <cell r="X249">
            <v>0</v>
          </cell>
          <cell r="Y249">
            <v>0</v>
          </cell>
          <cell r="Z249">
            <v>42</v>
          </cell>
          <cell r="AA249">
            <v>32</v>
          </cell>
          <cell r="AB249">
            <v>42</v>
          </cell>
          <cell r="AC249">
            <v>42</v>
          </cell>
          <cell r="AD249">
            <v>42</v>
          </cell>
          <cell r="AE249">
            <v>-10</v>
          </cell>
          <cell r="AF249">
            <v>0</v>
          </cell>
          <cell r="AG249">
            <v>0</v>
          </cell>
          <cell r="AH249">
            <v>0</v>
          </cell>
          <cell r="AI249">
            <v>8900</v>
          </cell>
          <cell r="AJ249">
            <v>373800</v>
          </cell>
          <cell r="AK249">
            <v>373800</v>
          </cell>
          <cell r="AL249">
            <v>112140</v>
          </cell>
          <cell r="AM249">
            <v>112140</v>
          </cell>
          <cell r="AN249">
            <v>149520</v>
          </cell>
          <cell r="AO249">
            <v>-89000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/>
          <cell r="AU249">
            <v>149520</v>
          </cell>
          <cell r="AV249">
            <v>149520</v>
          </cell>
          <cell r="AW249"/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373800</v>
          </cell>
        </row>
        <row r="250">
          <cell r="B250" t="str">
            <v>042965</v>
          </cell>
          <cell r="C250" t="str">
            <v>Sanesup Primary</v>
          </cell>
          <cell r="D250" t="str">
            <v>ENG</v>
          </cell>
          <cell r="E250" t="str">
            <v>PEB_MALAMP</v>
          </cell>
          <cell r="F250" t="str">
            <v>Malampa PEB</v>
          </cell>
          <cell r="G250" t="str">
            <v>V</v>
          </cell>
          <cell r="H250" t="str">
            <v>Government of Vanuatu</v>
          </cell>
          <cell r="I250" t="str">
            <v>Malekula</v>
          </cell>
          <cell r="J250" t="str">
            <v>Malampa</v>
          </cell>
          <cell r="K250" t="str">
            <v>0085085001</v>
          </cell>
          <cell r="L250" t="str">
            <v>SANESUP PRIMARY SCHOOL</v>
          </cell>
          <cell r="M250" t="str">
            <v>PS</v>
          </cell>
          <cell r="N250" t="str">
            <v>No</v>
          </cell>
          <cell r="O250" t="str">
            <v xml:space="preserve">1 2 3 4 5 6 </v>
          </cell>
          <cell r="P250">
            <v>130</v>
          </cell>
          <cell r="Q250">
            <v>129</v>
          </cell>
          <cell r="R250">
            <v>129</v>
          </cell>
          <cell r="S250">
            <v>129</v>
          </cell>
          <cell r="T250">
            <v>129</v>
          </cell>
          <cell r="U250">
            <v>1</v>
          </cell>
          <cell r="V250">
            <v>26</v>
          </cell>
          <cell r="W250">
            <v>1</v>
          </cell>
          <cell r="X250">
            <v>1</v>
          </cell>
          <cell r="Y250">
            <v>1</v>
          </cell>
          <cell r="Z250">
            <v>129</v>
          </cell>
          <cell r="AA250">
            <v>103</v>
          </cell>
          <cell r="AB250">
            <v>128</v>
          </cell>
          <cell r="AC250">
            <v>128</v>
          </cell>
          <cell r="AD250">
            <v>128</v>
          </cell>
          <cell r="AE250">
            <v>-26</v>
          </cell>
          <cell r="AF250">
            <v>-1</v>
          </cell>
          <cell r="AG250">
            <v>0</v>
          </cell>
          <cell r="AH250">
            <v>0</v>
          </cell>
          <cell r="AI250">
            <v>8900</v>
          </cell>
          <cell r="AJ250">
            <v>1148100</v>
          </cell>
          <cell r="AK250">
            <v>1148100</v>
          </cell>
          <cell r="AL250">
            <v>405840</v>
          </cell>
          <cell r="AM250">
            <v>405840</v>
          </cell>
          <cell r="AN250">
            <v>336420</v>
          </cell>
          <cell r="AO250">
            <v>-231400</v>
          </cell>
          <cell r="AP250">
            <v>-8900</v>
          </cell>
          <cell r="AQ250">
            <v>0</v>
          </cell>
          <cell r="AR250">
            <v>0</v>
          </cell>
          <cell r="AS250">
            <v>0</v>
          </cell>
          <cell r="AT250"/>
          <cell r="AU250">
            <v>336420</v>
          </cell>
          <cell r="AV250">
            <v>336420</v>
          </cell>
          <cell r="AW250"/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1148100</v>
          </cell>
        </row>
        <row r="251">
          <cell r="B251" t="str">
            <v>043867</v>
          </cell>
          <cell r="C251" t="str">
            <v>Sangalai Primary</v>
          </cell>
          <cell r="D251" t="str">
            <v>ENG</v>
          </cell>
          <cell r="E251" t="str">
            <v>PEB_MALAMP</v>
          </cell>
          <cell r="F251" t="str">
            <v>Malampa PEB</v>
          </cell>
          <cell r="G251" t="str">
            <v>V</v>
          </cell>
          <cell r="H251" t="str">
            <v>Government of Vanuatu</v>
          </cell>
          <cell r="I251" t="str">
            <v>Maskelyns</v>
          </cell>
          <cell r="J251" t="str">
            <v>Malampa</v>
          </cell>
          <cell r="K251" t="str">
            <v>0084995001</v>
          </cell>
          <cell r="L251" t="str">
            <v>SANGALAI PRIMARY SCHOOL</v>
          </cell>
          <cell r="M251" t="str">
            <v>PS</v>
          </cell>
          <cell r="N251" t="str">
            <v>No</v>
          </cell>
          <cell r="O251" t="str">
            <v xml:space="preserve">1 2 3 4 5 6 </v>
          </cell>
          <cell r="P251">
            <v>215</v>
          </cell>
          <cell r="Q251">
            <v>215</v>
          </cell>
          <cell r="R251">
            <v>215</v>
          </cell>
          <cell r="S251">
            <v>215</v>
          </cell>
          <cell r="T251">
            <v>215</v>
          </cell>
          <cell r="U251">
            <v>0</v>
          </cell>
          <cell r="V251">
            <v>53</v>
          </cell>
          <cell r="W251">
            <v>0</v>
          </cell>
          <cell r="X251">
            <v>0</v>
          </cell>
          <cell r="Y251">
            <v>0</v>
          </cell>
          <cell r="Z251">
            <v>215</v>
          </cell>
          <cell r="AA251">
            <v>162</v>
          </cell>
          <cell r="AB251">
            <v>215</v>
          </cell>
          <cell r="AC251">
            <v>215</v>
          </cell>
          <cell r="AD251">
            <v>215</v>
          </cell>
          <cell r="AE251">
            <v>-53</v>
          </cell>
          <cell r="AF251">
            <v>0</v>
          </cell>
          <cell r="AG251">
            <v>0</v>
          </cell>
          <cell r="AH251">
            <v>0</v>
          </cell>
          <cell r="AI251">
            <v>8900</v>
          </cell>
          <cell r="AJ251">
            <v>1913500</v>
          </cell>
          <cell r="AK251">
            <v>1913500</v>
          </cell>
          <cell r="AL251">
            <v>432540</v>
          </cell>
          <cell r="AM251">
            <v>432540</v>
          </cell>
          <cell r="AN251">
            <v>1048420</v>
          </cell>
          <cell r="AO251">
            <v>-471700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/>
          <cell r="AU251">
            <v>1048420</v>
          </cell>
          <cell r="AV251">
            <v>1048420</v>
          </cell>
          <cell r="AW251"/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1913500</v>
          </cell>
        </row>
        <row r="252">
          <cell r="B252" t="str">
            <v>044468</v>
          </cell>
          <cell r="C252" t="str">
            <v>Selusa Primary</v>
          </cell>
          <cell r="D252" t="str">
            <v>ENG</v>
          </cell>
          <cell r="E252" t="str">
            <v>PEB_MALAMP</v>
          </cell>
          <cell r="F252" t="str">
            <v>Malampa PEB</v>
          </cell>
          <cell r="G252" t="str">
            <v>V</v>
          </cell>
          <cell r="H252" t="str">
            <v>Government of Vanuatu</v>
          </cell>
          <cell r="I252" t="str">
            <v>Paama</v>
          </cell>
          <cell r="J252" t="str">
            <v>Malampa</v>
          </cell>
          <cell r="K252" t="str">
            <v>0085134001</v>
          </cell>
          <cell r="L252" t="str">
            <v>SELUSA PRIMARY SCHOOL</v>
          </cell>
          <cell r="M252" t="str">
            <v>PS</v>
          </cell>
          <cell r="N252" t="str">
            <v>No</v>
          </cell>
          <cell r="O252" t="str">
            <v xml:space="preserve">1 2 3 4 5 6 </v>
          </cell>
          <cell r="P252">
            <v>27</v>
          </cell>
          <cell r="Q252">
            <v>27</v>
          </cell>
          <cell r="R252">
            <v>27</v>
          </cell>
          <cell r="S252">
            <v>27</v>
          </cell>
          <cell r="T252">
            <v>27</v>
          </cell>
          <cell r="U252">
            <v>0</v>
          </cell>
          <cell r="V252">
            <v>4</v>
          </cell>
          <cell r="W252">
            <v>0</v>
          </cell>
          <cell r="X252">
            <v>0</v>
          </cell>
          <cell r="Y252">
            <v>0</v>
          </cell>
          <cell r="Z252">
            <v>27</v>
          </cell>
          <cell r="AA252">
            <v>23</v>
          </cell>
          <cell r="AB252">
            <v>27</v>
          </cell>
          <cell r="AC252">
            <v>27</v>
          </cell>
          <cell r="AD252">
            <v>27</v>
          </cell>
          <cell r="AE252">
            <v>-4</v>
          </cell>
          <cell r="AF252">
            <v>0</v>
          </cell>
          <cell r="AG252">
            <v>0</v>
          </cell>
          <cell r="AH252">
            <v>0</v>
          </cell>
          <cell r="AI252">
            <v>8900</v>
          </cell>
          <cell r="AJ252">
            <v>240300</v>
          </cell>
          <cell r="AK252">
            <v>240300</v>
          </cell>
          <cell r="AL252">
            <v>50730</v>
          </cell>
          <cell r="AM252">
            <v>50730</v>
          </cell>
          <cell r="AN252">
            <v>138840</v>
          </cell>
          <cell r="AO252">
            <v>-35600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/>
          <cell r="AU252">
            <v>138840</v>
          </cell>
          <cell r="AV252">
            <v>138840</v>
          </cell>
          <cell r="AW252"/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240300</v>
          </cell>
        </row>
        <row r="253">
          <cell r="B253" t="str">
            <v>044369</v>
          </cell>
          <cell r="C253" t="str">
            <v>Senai Primary</v>
          </cell>
          <cell r="D253" t="str">
            <v>ENG</v>
          </cell>
          <cell r="E253" t="str">
            <v>PEB_MALAMP</v>
          </cell>
          <cell r="F253" t="str">
            <v>Malampa PEB</v>
          </cell>
          <cell r="G253" t="str">
            <v>V</v>
          </cell>
          <cell r="H253" t="str">
            <v>Government of Vanuatu</v>
          </cell>
          <cell r="I253" t="str">
            <v>Ambrym</v>
          </cell>
          <cell r="J253" t="str">
            <v>Malampa</v>
          </cell>
          <cell r="K253" t="str">
            <v>0085051001</v>
          </cell>
          <cell r="L253" t="str">
            <v>SENAI PRIMARY SCHOOL</v>
          </cell>
          <cell r="M253" t="str">
            <v>PS</v>
          </cell>
          <cell r="N253" t="str">
            <v>No</v>
          </cell>
          <cell r="O253" t="str">
            <v xml:space="preserve">1 2 3 4 5 6 </v>
          </cell>
          <cell r="P253">
            <v>90</v>
          </cell>
          <cell r="Q253">
            <v>90</v>
          </cell>
          <cell r="R253">
            <v>90</v>
          </cell>
          <cell r="S253">
            <v>90</v>
          </cell>
          <cell r="T253">
            <v>90</v>
          </cell>
          <cell r="U253">
            <v>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89</v>
          </cell>
          <cell r="AA253">
            <v>90</v>
          </cell>
          <cell r="AB253">
            <v>90</v>
          </cell>
          <cell r="AC253">
            <v>90</v>
          </cell>
          <cell r="AD253">
            <v>90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8900</v>
          </cell>
          <cell r="AJ253">
            <v>801000</v>
          </cell>
          <cell r="AK253">
            <v>792100</v>
          </cell>
          <cell r="AL253">
            <v>253650</v>
          </cell>
          <cell r="AM253">
            <v>253650</v>
          </cell>
          <cell r="AN253">
            <v>284800</v>
          </cell>
          <cell r="AO253">
            <v>8900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/>
          <cell r="AU253">
            <v>284800</v>
          </cell>
          <cell r="AV253">
            <v>284800</v>
          </cell>
          <cell r="AW253">
            <v>8900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801000</v>
          </cell>
        </row>
        <row r="254">
          <cell r="B254" t="str">
            <v>044370</v>
          </cell>
          <cell r="C254" t="str">
            <v>Sessivi Primary</v>
          </cell>
          <cell r="D254" t="str">
            <v>FRE</v>
          </cell>
          <cell r="E254" t="str">
            <v>CATH</v>
          </cell>
          <cell r="F254" t="str">
            <v>Catholic Education Authority</v>
          </cell>
          <cell r="G254" t="str">
            <v>G</v>
          </cell>
          <cell r="H254" t="str">
            <v>Church (Government Assisted)</v>
          </cell>
          <cell r="I254" t="str">
            <v>Ambrym</v>
          </cell>
          <cell r="J254" t="str">
            <v>Malampa</v>
          </cell>
          <cell r="K254" t="str">
            <v>0085065001</v>
          </cell>
          <cell r="L254" t="str">
            <v>SESSIVI PRIMARY SCHOOL</v>
          </cell>
          <cell r="M254" t="str">
            <v>PS</v>
          </cell>
          <cell r="N254" t="str">
            <v>No</v>
          </cell>
          <cell r="O254" t="str">
            <v xml:space="preserve">1 2 3 4 5 6 </v>
          </cell>
          <cell r="P254">
            <v>132</v>
          </cell>
          <cell r="Q254">
            <v>131</v>
          </cell>
          <cell r="R254">
            <v>131</v>
          </cell>
          <cell r="S254">
            <v>131</v>
          </cell>
          <cell r="T254">
            <v>131</v>
          </cell>
          <cell r="U254">
            <v>0</v>
          </cell>
          <cell r="V254">
            <v>52</v>
          </cell>
          <cell r="W254">
            <v>0</v>
          </cell>
          <cell r="X254">
            <v>0</v>
          </cell>
          <cell r="Y254">
            <v>0</v>
          </cell>
          <cell r="Z254">
            <v>132</v>
          </cell>
          <cell r="AA254">
            <v>79</v>
          </cell>
          <cell r="AB254">
            <v>131</v>
          </cell>
          <cell r="AC254">
            <v>131</v>
          </cell>
          <cell r="AD254">
            <v>131</v>
          </cell>
          <cell r="AE254">
            <v>-53</v>
          </cell>
          <cell r="AF254">
            <v>-1</v>
          </cell>
          <cell r="AG254">
            <v>0</v>
          </cell>
          <cell r="AH254">
            <v>0</v>
          </cell>
          <cell r="AI254">
            <v>8900</v>
          </cell>
          <cell r="AJ254">
            <v>1165900</v>
          </cell>
          <cell r="AK254">
            <v>1174800</v>
          </cell>
          <cell r="AL254"/>
          <cell r="AM254">
            <v>720900</v>
          </cell>
          <cell r="AN254">
            <v>453900</v>
          </cell>
          <cell r="AO254">
            <v>-471700</v>
          </cell>
          <cell r="AP254">
            <v>-8900</v>
          </cell>
          <cell r="AQ254">
            <v>0</v>
          </cell>
          <cell r="AR254">
            <v>0</v>
          </cell>
          <cell r="AS254">
            <v>-8900</v>
          </cell>
          <cell r="AT254"/>
          <cell r="AU254">
            <v>453900</v>
          </cell>
          <cell r="AV254">
            <v>453900</v>
          </cell>
          <cell r="AW254"/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1174800</v>
          </cell>
        </row>
        <row r="255">
          <cell r="B255" t="str">
            <v>042971</v>
          </cell>
          <cell r="C255" t="str">
            <v>South West Bay Primary</v>
          </cell>
          <cell r="D255" t="str">
            <v>ENG</v>
          </cell>
          <cell r="E255" t="str">
            <v>PCV</v>
          </cell>
          <cell r="F255" t="str">
            <v>Presbyterian Church of Vanuatu</v>
          </cell>
          <cell r="G255" t="str">
            <v>G</v>
          </cell>
          <cell r="H255" t="str">
            <v>Church (Government Assisted)</v>
          </cell>
          <cell r="I255" t="str">
            <v>Malekula</v>
          </cell>
          <cell r="J255" t="str">
            <v>Malampa</v>
          </cell>
          <cell r="K255" t="str">
            <v>0085086001</v>
          </cell>
          <cell r="L255" t="str">
            <v>SOUTHWEST BAY PRIMARY SCHOOL</v>
          </cell>
          <cell r="M255" t="str">
            <v>PS</v>
          </cell>
          <cell r="N255" t="str">
            <v>No</v>
          </cell>
          <cell r="O255" t="str">
            <v xml:space="preserve">1 2 3 4 5 6 </v>
          </cell>
          <cell r="P255">
            <v>121</v>
          </cell>
          <cell r="Q255">
            <v>121</v>
          </cell>
          <cell r="R255">
            <v>121</v>
          </cell>
          <cell r="S255">
            <v>121</v>
          </cell>
          <cell r="T255">
            <v>122</v>
          </cell>
          <cell r="U255">
            <v>0</v>
          </cell>
          <cell r="V255">
            <v>23</v>
          </cell>
          <cell r="W255">
            <v>2</v>
          </cell>
          <cell r="X255">
            <v>0</v>
          </cell>
          <cell r="Y255">
            <v>0</v>
          </cell>
          <cell r="Z255">
            <v>121</v>
          </cell>
          <cell r="AA255">
            <v>98</v>
          </cell>
          <cell r="AB255">
            <v>119</v>
          </cell>
          <cell r="AC255">
            <v>121</v>
          </cell>
          <cell r="AD255">
            <v>122</v>
          </cell>
          <cell r="AE255">
            <v>-23</v>
          </cell>
          <cell r="AF255">
            <v>-2</v>
          </cell>
          <cell r="AG255">
            <v>2</v>
          </cell>
          <cell r="AH255">
            <v>-1</v>
          </cell>
          <cell r="AI255">
            <v>8900</v>
          </cell>
          <cell r="AJ255">
            <v>1085800</v>
          </cell>
          <cell r="AK255">
            <v>1076900</v>
          </cell>
          <cell r="AL255">
            <v>333750</v>
          </cell>
          <cell r="AM255">
            <v>333750</v>
          </cell>
          <cell r="AN255">
            <v>409400</v>
          </cell>
          <cell r="AO255">
            <v>-204700</v>
          </cell>
          <cell r="AP255">
            <v>-17800</v>
          </cell>
          <cell r="AQ255">
            <v>17800</v>
          </cell>
          <cell r="AR255">
            <v>-8900</v>
          </cell>
          <cell r="AS255">
            <v>-8900</v>
          </cell>
          <cell r="AT255"/>
          <cell r="AU255">
            <v>409400</v>
          </cell>
          <cell r="AV255">
            <v>409400</v>
          </cell>
          <cell r="AW255"/>
          <cell r="AX255">
            <v>0</v>
          </cell>
          <cell r="AY255">
            <v>17800</v>
          </cell>
          <cell r="AZ255">
            <v>0</v>
          </cell>
          <cell r="BA255">
            <v>0</v>
          </cell>
          <cell r="BB255">
            <v>1094700</v>
          </cell>
        </row>
        <row r="256">
          <cell r="B256" t="str">
            <v>042930</v>
          </cell>
          <cell r="C256" t="str">
            <v>St. Pierre Chanel (Lamap) Primary</v>
          </cell>
          <cell r="D256" t="str">
            <v>FRE</v>
          </cell>
          <cell r="E256" t="str">
            <v>CATH</v>
          </cell>
          <cell r="F256" t="str">
            <v>Catholic Education Authority</v>
          </cell>
          <cell r="G256" t="str">
            <v>G</v>
          </cell>
          <cell r="H256" t="str">
            <v>Church (Government Assisted)</v>
          </cell>
          <cell r="I256" t="str">
            <v>Malekula</v>
          </cell>
          <cell r="J256" t="str">
            <v>Malampa</v>
          </cell>
          <cell r="K256" t="str">
            <v>0085053001</v>
          </cell>
          <cell r="L256" t="str">
            <v>ECOLE SAINT PIERRE CHANNEL</v>
          </cell>
          <cell r="M256" t="str">
            <v>PS</v>
          </cell>
          <cell r="N256" t="str">
            <v>No</v>
          </cell>
          <cell r="O256" t="str">
            <v xml:space="preserve">1 2 3 4 5 6 </v>
          </cell>
          <cell r="P256">
            <v>298</v>
          </cell>
          <cell r="Q256">
            <v>298</v>
          </cell>
          <cell r="R256">
            <v>298</v>
          </cell>
          <cell r="S256">
            <v>298</v>
          </cell>
          <cell r="T256">
            <v>298</v>
          </cell>
          <cell r="U256">
            <v>0</v>
          </cell>
          <cell r="V256">
            <v>67</v>
          </cell>
          <cell r="W256">
            <v>0</v>
          </cell>
          <cell r="X256">
            <v>0</v>
          </cell>
          <cell r="Y256">
            <v>0</v>
          </cell>
          <cell r="Z256">
            <v>298</v>
          </cell>
          <cell r="AA256">
            <v>231</v>
          </cell>
          <cell r="AB256">
            <v>298</v>
          </cell>
          <cell r="AC256">
            <v>298</v>
          </cell>
          <cell r="AD256">
            <v>298</v>
          </cell>
          <cell r="AE256">
            <v>-67</v>
          </cell>
          <cell r="AF256">
            <v>0</v>
          </cell>
          <cell r="AG256">
            <v>0</v>
          </cell>
          <cell r="AH256">
            <v>0</v>
          </cell>
          <cell r="AI256">
            <v>8900</v>
          </cell>
          <cell r="AJ256">
            <v>2652200</v>
          </cell>
          <cell r="AK256">
            <v>2652200</v>
          </cell>
          <cell r="AL256">
            <v>830370</v>
          </cell>
          <cell r="AM256">
            <v>830370</v>
          </cell>
          <cell r="AN256">
            <v>991460</v>
          </cell>
          <cell r="AO256">
            <v>-596300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/>
          <cell r="AU256">
            <v>991460</v>
          </cell>
          <cell r="AV256">
            <v>991460</v>
          </cell>
          <cell r="AW256"/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2652200</v>
          </cell>
        </row>
        <row r="257">
          <cell r="B257" t="str">
            <v>042944</v>
          </cell>
          <cell r="C257" t="str">
            <v>Ste Therese de Mae Primary</v>
          </cell>
          <cell r="D257" t="str">
            <v>FRE</v>
          </cell>
          <cell r="E257" t="str">
            <v>CATH</v>
          </cell>
          <cell r="F257" t="str">
            <v>Catholic Education Authority</v>
          </cell>
          <cell r="G257" t="str">
            <v>G</v>
          </cell>
          <cell r="H257" t="str">
            <v>Church (Government Assisted)</v>
          </cell>
          <cell r="I257" t="str">
            <v>Malekula</v>
          </cell>
          <cell r="J257" t="str">
            <v>Malampa</v>
          </cell>
          <cell r="K257" t="str">
            <v>0085127001</v>
          </cell>
          <cell r="L257" t="str">
            <v>MAE PRIMARY SCHOOL</v>
          </cell>
          <cell r="M257" t="str">
            <v>PS</v>
          </cell>
          <cell r="N257" t="str">
            <v>No</v>
          </cell>
          <cell r="O257" t="str">
            <v xml:space="preserve">1 2 3 4 5 6 </v>
          </cell>
          <cell r="P257">
            <v>86</v>
          </cell>
          <cell r="Q257">
            <v>86</v>
          </cell>
          <cell r="R257">
            <v>86</v>
          </cell>
          <cell r="S257">
            <v>86</v>
          </cell>
          <cell r="T257">
            <v>86</v>
          </cell>
          <cell r="U257">
            <v>0</v>
          </cell>
          <cell r="V257">
            <v>4</v>
          </cell>
          <cell r="W257">
            <v>0</v>
          </cell>
          <cell r="X257">
            <v>0</v>
          </cell>
          <cell r="Y257">
            <v>0</v>
          </cell>
          <cell r="Z257">
            <v>86</v>
          </cell>
          <cell r="AA257">
            <v>82</v>
          </cell>
          <cell r="AB257">
            <v>86</v>
          </cell>
          <cell r="AC257">
            <v>86</v>
          </cell>
          <cell r="AD257">
            <v>86</v>
          </cell>
          <cell r="AE257">
            <v>-4</v>
          </cell>
          <cell r="AF257">
            <v>0</v>
          </cell>
          <cell r="AG257">
            <v>0</v>
          </cell>
          <cell r="AH257">
            <v>0</v>
          </cell>
          <cell r="AI257">
            <v>8900</v>
          </cell>
          <cell r="AJ257">
            <v>765400</v>
          </cell>
          <cell r="AK257">
            <v>765400</v>
          </cell>
          <cell r="AL257">
            <v>229620</v>
          </cell>
          <cell r="AM257">
            <v>229620</v>
          </cell>
          <cell r="AN257">
            <v>306160</v>
          </cell>
          <cell r="AO257">
            <v>-35600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/>
          <cell r="AU257">
            <v>306160</v>
          </cell>
          <cell r="AV257">
            <v>306160</v>
          </cell>
          <cell r="AW257"/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765400</v>
          </cell>
        </row>
        <row r="258">
          <cell r="B258" t="str">
            <v>042972</v>
          </cell>
          <cell r="C258" t="str">
            <v>Tautu Primary</v>
          </cell>
          <cell r="D258" t="str">
            <v>ENG</v>
          </cell>
          <cell r="E258" t="str">
            <v>PEB_MALAMP</v>
          </cell>
          <cell r="F258" t="str">
            <v>Malampa PEB</v>
          </cell>
          <cell r="G258" t="str">
            <v>V</v>
          </cell>
          <cell r="H258" t="str">
            <v>Government of Vanuatu</v>
          </cell>
          <cell r="I258" t="str">
            <v>Malekula</v>
          </cell>
          <cell r="J258" t="str">
            <v>Malampa</v>
          </cell>
          <cell r="K258" t="str">
            <v>0085038001</v>
          </cell>
          <cell r="L258" t="str">
            <v>TAUTU PRIMARY SCHOOL</v>
          </cell>
          <cell r="M258" t="str">
            <v>PS</v>
          </cell>
          <cell r="N258" t="str">
            <v>No</v>
          </cell>
          <cell r="O258" t="str">
            <v xml:space="preserve">1 2 3 4 5 6 </v>
          </cell>
          <cell r="P258">
            <v>146</v>
          </cell>
          <cell r="Q258">
            <v>146</v>
          </cell>
          <cell r="R258">
            <v>146</v>
          </cell>
          <cell r="S258">
            <v>146</v>
          </cell>
          <cell r="T258">
            <v>146</v>
          </cell>
          <cell r="U258">
            <v>0</v>
          </cell>
          <cell r="V258">
            <v>7</v>
          </cell>
          <cell r="W258">
            <v>0</v>
          </cell>
          <cell r="X258">
            <v>0</v>
          </cell>
          <cell r="Y258">
            <v>0</v>
          </cell>
          <cell r="Z258">
            <v>146</v>
          </cell>
          <cell r="AA258">
            <v>139</v>
          </cell>
          <cell r="AB258">
            <v>146</v>
          </cell>
          <cell r="AC258">
            <v>146</v>
          </cell>
          <cell r="AD258">
            <v>146</v>
          </cell>
          <cell r="AE258">
            <v>-7</v>
          </cell>
          <cell r="AF258">
            <v>0</v>
          </cell>
          <cell r="AG258">
            <v>0</v>
          </cell>
          <cell r="AH258">
            <v>0</v>
          </cell>
          <cell r="AI258">
            <v>8900</v>
          </cell>
          <cell r="AJ258">
            <v>1299400</v>
          </cell>
          <cell r="AK258">
            <v>1299400</v>
          </cell>
          <cell r="AL258">
            <v>403170</v>
          </cell>
          <cell r="AM258">
            <v>403170</v>
          </cell>
          <cell r="AN258">
            <v>493060</v>
          </cell>
          <cell r="AO258">
            <v>-62300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/>
          <cell r="AU258">
            <v>493060</v>
          </cell>
          <cell r="AV258">
            <v>493060</v>
          </cell>
          <cell r="AW258"/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1299400</v>
          </cell>
        </row>
        <row r="259">
          <cell r="B259" t="str">
            <v>042975</v>
          </cell>
          <cell r="C259" t="str">
            <v>Tisman Primary</v>
          </cell>
          <cell r="D259" t="str">
            <v>ENG</v>
          </cell>
          <cell r="E259" t="str">
            <v>PEB_MALAMP</v>
          </cell>
          <cell r="F259" t="str">
            <v>Malampa PEB</v>
          </cell>
          <cell r="G259" t="str">
            <v>V</v>
          </cell>
          <cell r="H259" t="str">
            <v>Government of Vanuatu</v>
          </cell>
          <cell r="I259" t="str">
            <v>Malekula</v>
          </cell>
          <cell r="J259" t="str">
            <v>Malampa</v>
          </cell>
          <cell r="K259" t="str">
            <v>0084981001</v>
          </cell>
          <cell r="L259" t="str">
            <v>TISMAN PRIMARY SCHOOL</v>
          </cell>
          <cell r="M259" t="str">
            <v>PS</v>
          </cell>
          <cell r="N259" t="str">
            <v>No</v>
          </cell>
          <cell r="O259" t="str">
            <v xml:space="preserve">1 2 3 4 5 6 </v>
          </cell>
          <cell r="P259">
            <v>248</v>
          </cell>
          <cell r="Q259">
            <v>243</v>
          </cell>
          <cell r="R259">
            <v>243</v>
          </cell>
          <cell r="S259">
            <v>243</v>
          </cell>
          <cell r="T259">
            <v>243</v>
          </cell>
          <cell r="U259">
            <v>0</v>
          </cell>
          <cell r="V259">
            <v>42</v>
          </cell>
          <cell r="W259">
            <v>0</v>
          </cell>
          <cell r="X259">
            <v>0</v>
          </cell>
          <cell r="Y259">
            <v>0</v>
          </cell>
          <cell r="Z259">
            <v>248</v>
          </cell>
          <cell r="AA259">
            <v>201</v>
          </cell>
          <cell r="AB259">
            <v>243</v>
          </cell>
          <cell r="AC259">
            <v>243</v>
          </cell>
          <cell r="AD259">
            <v>243</v>
          </cell>
          <cell r="AE259">
            <v>-47</v>
          </cell>
          <cell r="AF259">
            <v>-5</v>
          </cell>
          <cell r="AG259">
            <v>0</v>
          </cell>
          <cell r="AH259">
            <v>0</v>
          </cell>
          <cell r="AI259">
            <v>8900</v>
          </cell>
          <cell r="AJ259">
            <v>2162700</v>
          </cell>
          <cell r="AK259">
            <v>2207200</v>
          </cell>
          <cell r="AL259">
            <v>606090</v>
          </cell>
          <cell r="AM259">
            <v>606090</v>
          </cell>
          <cell r="AN259">
            <v>995020</v>
          </cell>
          <cell r="AO259">
            <v>-418300</v>
          </cell>
          <cell r="AP259">
            <v>-44500</v>
          </cell>
          <cell r="AQ259">
            <v>0</v>
          </cell>
          <cell r="AR259">
            <v>0</v>
          </cell>
          <cell r="AS259">
            <v>-44500</v>
          </cell>
          <cell r="AT259"/>
          <cell r="AU259">
            <v>995020</v>
          </cell>
          <cell r="AV259">
            <v>995020</v>
          </cell>
          <cell r="AW259"/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2207200</v>
          </cell>
        </row>
        <row r="260">
          <cell r="B260" t="str">
            <v>044376</v>
          </cell>
          <cell r="C260" t="str">
            <v>Tobol Primary</v>
          </cell>
          <cell r="D260" t="str">
            <v>FRE</v>
          </cell>
          <cell r="E260" t="str">
            <v>CATH</v>
          </cell>
          <cell r="F260" t="str">
            <v>Catholic Education Authority</v>
          </cell>
          <cell r="G260" t="str">
            <v>G</v>
          </cell>
          <cell r="H260" t="str">
            <v>Church (Government Assisted)</v>
          </cell>
          <cell r="I260" t="str">
            <v>Ambrym</v>
          </cell>
          <cell r="J260" t="str">
            <v>Malampa</v>
          </cell>
          <cell r="K260" t="str">
            <v>0085068001</v>
          </cell>
          <cell r="L260" t="str">
            <v>TOBOL PRIMARY SCHOOL</v>
          </cell>
          <cell r="M260" t="str">
            <v>PS</v>
          </cell>
          <cell r="N260" t="str">
            <v>No</v>
          </cell>
          <cell r="O260" t="str">
            <v xml:space="preserve">1 2 3 4 5 6 </v>
          </cell>
          <cell r="P260">
            <v>113</v>
          </cell>
          <cell r="Q260">
            <v>113</v>
          </cell>
          <cell r="R260">
            <v>113</v>
          </cell>
          <cell r="S260">
            <v>113</v>
          </cell>
          <cell r="T260">
            <v>113</v>
          </cell>
          <cell r="U260">
            <v>0</v>
          </cell>
          <cell r="V260">
            <v>37</v>
          </cell>
          <cell r="W260">
            <v>0</v>
          </cell>
          <cell r="X260">
            <v>0</v>
          </cell>
          <cell r="Y260">
            <v>0</v>
          </cell>
          <cell r="Z260">
            <v>113</v>
          </cell>
          <cell r="AA260">
            <v>76</v>
          </cell>
          <cell r="AB260">
            <v>113</v>
          </cell>
          <cell r="AC260">
            <v>113</v>
          </cell>
          <cell r="AD260">
            <v>113</v>
          </cell>
          <cell r="AE260">
            <v>-37</v>
          </cell>
          <cell r="AF260">
            <v>0</v>
          </cell>
          <cell r="AG260">
            <v>0</v>
          </cell>
          <cell r="AH260">
            <v>0</v>
          </cell>
          <cell r="AI260">
            <v>8900</v>
          </cell>
          <cell r="AJ260">
            <v>1005700</v>
          </cell>
          <cell r="AK260">
            <v>1005700</v>
          </cell>
          <cell r="AL260">
            <v>258990</v>
          </cell>
          <cell r="AM260">
            <v>258990</v>
          </cell>
          <cell r="AN260">
            <v>487720</v>
          </cell>
          <cell r="AO260">
            <v>-329300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/>
          <cell r="AU260">
            <v>487720</v>
          </cell>
          <cell r="AV260">
            <v>487720</v>
          </cell>
          <cell r="AW260"/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1005700</v>
          </cell>
        </row>
        <row r="261">
          <cell r="B261" t="str">
            <v>043177</v>
          </cell>
          <cell r="C261" t="str">
            <v>Topaen Primary</v>
          </cell>
          <cell r="D261" t="str">
            <v>ENG</v>
          </cell>
          <cell r="E261" t="str">
            <v>PEB_MALAMP</v>
          </cell>
          <cell r="F261" t="str">
            <v>Malampa PEB</v>
          </cell>
          <cell r="G261" t="str">
            <v>V</v>
          </cell>
          <cell r="H261" t="str">
            <v>Government of Vanuatu</v>
          </cell>
          <cell r="I261" t="str">
            <v>Atchin</v>
          </cell>
          <cell r="J261" t="str">
            <v>Malampa</v>
          </cell>
          <cell r="K261" t="str">
            <v>0098419001</v>
          </cell>
          <cell r="L261" t="str">
            <v>TOPAEN COMMUNITY PRIMARY SCHOOL</v>
          </cell>
          <cell r="M261" t="str">
            <v>PS</v>
          </cell>
          <cell r="N261" t="str">
            <v>No</v>
          </cell>
          <cell r="O261" t="str">
            <v xml:space="preserve">1 2 3 4 5 6 </v>
          </cell>
          <cell r="P261">
            <v>129</v>
          </cell>
          <cell r="Q261">
            <v>128</v>
          </cell>
          <cell r="R261">
            <v>128</v>
          </cell>
          <cell r="S261">
            <v>128</v>
          </cell>
          <cell r="T261">
            <v>128</v>
          </cell>
          <cell r="U261">
            <v>0</v>
          </cell>
          <cell r="V261">
            <v>5</v>
          </cell>
          <cell r="W261">
            <v>0</v>
          </cell>
          <cell r="X261">
            <v>0</v>
          </cell>
          <cell r="Y261">
            <v>0</v>
          </cell>
          <cell r="Z261">
            <v>129</v>
          </cell>
          <cell r="AA261">
            <v>123</v>
          </cell>
          <cell r="AB261">
            <v>128</v>
          </cell>
          <cell r="AC261">
            <v>128</v>
          </cell>
          <cell r="AD261">
            <v>128</v>
          </cell>
          <cell r="AE261">
            <v>-6</v>
          </cell>
          <cell r="AF261">
            <v>-1</v>
          </cell>
          <cell r="AG261">
            <v>0</v>
          </cell>
          <cell r="AH261">
            <v>0</v>
          </cell>
          <cell r="AI261">
            <v>8900</v>
          </cell>
          <cell r="AJ261">
            <v>1139200</v>
          </cell>
          <cell r="AK261">
            <v>1148100</v>
          </cell>
          <cell r="AL261">
            <v>371130</v>
          </cell>
          <cell r="AM261">
            <v>371130</v>
          </cell>
          <cell r="AN261">
            <v>405840</v>
          </cell>
          <cell r="AO261">
            <v>-53400</v>
          </cell>
          <cell r="AP261">
            <v>-8900</v>
          </cell>
          <cell r="AQ261">
            <v>0</v>
          </cell>
          <cell r="AR261">
            <v>0</v>
          </cell>
          <cell r="AS261">
            <v>-8900</v>
          </cell>
          <cell r="AT261"/>
          <cell r="AU261">
            <v>405840</v>
          </cell>
          <cell r="AV261">
            <v>405840</v>
          </cell>
          <cell r="AW261"/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1148100</v>
          </cell>
        </row>
        <row r="262">
          <cell r="B262" t="str">
            <v>042978</v>
          </cell>
          <cell r="C262" t="str">
            <v>Unmet Primary</v>
          </cell>
          <cell r="D262" t="str">
            <v>FRE</v>
          </cell>
          <cell r="E262" t="str">
            <v>CATH</v>
          </cell>
          <cell r="F262" t="str">
            <v>Catholic Education Authority</v>
          </cell>
          <cell r="G262" t="str">
            <v>G</v>
          </cell>
          <cell r="H262" t="str">
            <v>Church (Government Assisted)</v>
          </cell>
          <cell r="I262" t="str">
            <v>Malekula</v>
          </cell>
          <cell r="J262" t="str">
            <v>Malampa</v>
          </cell>
          <cell r="K262" t="str">
            <v>0085056001</v>
          </cell>
          <cell r="L262" t="str">
            <v>UNMET PRIMARY SCHOOL</v>
          </cell>
          <cell r="M262" t="str">
            <v>PS</v>
          </cell>
          <cell r="N262" t="str">
            <v>No</v>
          </cell>
          <cell r="O262" t="str">
            <v xml:space="preserve">1 2 3 4 5 6 </v>
          </cell>
          <cell r="P262">
            <v>287</v>
          </cell>
          <cell r="Q262">
            <v>287</v>
          </cell>
          <cell r="R262">
            <v>287</v>
          </cell>
          <cell r="S262">
            <v>287</v>
          </cell>
          <cell r="T262">
            <v>287</v>
          </cell>
          <cell r="U262">
            <v>0</v>
          </cell>
          <cell r="V262">
            <v>14</v>
          </cell>
          <cell r="W262">
            <v>0</v>
          </cell>
          <cell r="X262">
            <v>0</v>
          </cell>
          <cell r="Y262">
            <v>0</v>
          </cell>
          <cell r="Z262">
            <v>287</v>
          </cell>
          <cell r="AA262">
            <v>273</v>
          </cell>
          <cell r="AB262">
            <v>287</v>
          </cell>
          <cell r="AC262">
            <v>287</v>
          </cell>
          <cell r="AD262">
            <v>287</v>
          </cell>
          <cell r="AE262">
            <v>-14</v>
          </cell>
          <cell r="AF262">
            <v>0</v>
          </cell>
          <cell r="AG262">
            <v>0</v>
          </cell>
          <cell r="AH262">
            <v>0</v>
          </cell>
          <cell r="AI262">
            <v>8900</v>
          </cell>
          <cell r="AJ262">
            <v>2554300</v>
          </cell>
          <cell r="AK262">
            <v>2554300</v>
          </cell>
          <cell r="AL262">
            <v>782310</v>
          </cell>
          <cell r="AM262">
            <v>782310</v>
          </cell>
          <cell r="AN262">
            <v>989680</v>
          </cell>
          <cell r="AO262">
            <v>-124600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/>
          <cell r="AU262">
            <v>989680</v>
          </cell>
          <cell r="AV262">
            <v>989680</v>
          </cell>
          <cell r="AW262"/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2554300</v>
          </cell>
        </row>
        <row r="263">
          <cell r="B263" t="str">
            <v>042979</v>
          </cell>
          <cell r="C263" t="str">
            <v>Uripiv Primary</v>
          </cell>
          <cell r="D263" t="str">
            <v>ENG</v>
          </cell>
          <cell r="E263" t="str">
            <v>PEB_MALAMP</v>
          </cell>
          <cell r="F263" t="str">
            <v>Malampa PEB</v>
          </cell>
          <cell r="G263" t="str">
            <v>V</v>
          </cell>
          <cell r="H263" t="str">
            <v>Government of Vanuatu</v>
          </cell>
          <cell r="I263" t="str">
            <v>Uripiv</v>
          </cell>
          <cell r="J263" t="str">
            <v>Malampa</v>
          </cell>
          <cell r="K263" t="str">
            <v>0085043001</v>
          </cell>
          <cell r="L263" t="str">
            <v>URIPIV PRIMARY SCHOOL</v>
          </cell>
          <cell r="M263" t="str">
            <v>PS</v>
          </cell>
          <cell r="N263" t="str">
            <v>No</v>
          </cell>
          <cell r="O263" t="str">
            <v xml:space="preserve">1 2 3 4 5 6 </v>
          </cell>
          <cell r="P263">
            <v>108</v>
          </cell>
          <cell r="Q263">
            <v>108</v>
          </cell>
          <cell r="R263">
            <v>108</v>
          </cell>
          <cell r="S263">
            <v>108</v>
          </cell>
          <cell r="T263">
            <v>108</v>
          </cell>
          <cell r="U263">
            <v>0</v>
          </cell>
          <cell r="V263">
            <v>7</v>
          </cell>
          <cell r="W263">
            <v>0</v>
          </cell>
          <cell r="X263">
            <v>0</v>
          </cell>
          <cell r="Y263">
            <v>0</v>
          </cell>
          <cell r="Z263">
            <v>108</v>
          </cell>
          <cell r="AA263">
            <v>101</v>
          </cell>
          <cell r="AB263">
            <v>108</v>
          </cell>
          <cell r="AC263">
            <v>108</v>
          </cell>
          <cell r="AD263">
            <v>108</v>
          </cell>
          <cell r="AE263">
            <v>-7</v>
          </cell>
          <cell r="AF263">
            <v>0</v>
          </cell>
          <cell r="AG263">
            <v>0</v>
          </cell>
          <cell r="AH263">
            <v>0</v>
          </cell>
          <cell r="AI263">
            <v>8900</v>
          </cell>
          <cell r="AJ263">
            <v>961200</v>
          </cell>
          <cell r="AK263">
            <v>961200</v>
          </cell>
          <cell r="AL263">
            <v>269670</v>
          </cell>
          <cell r="AM263">
            <v>269670</v>
          </cell>
          <cell r="AN263">
            <v>421860</v>
          </cell>
          <cell r="AO263">
            <v>-62300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/>
          <cell r="AU263">
            <v>421860</v>
          </cell>
          <cell r="AV263">
            <v>421860</v>
          </cell>
          <cell r="AW263"/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961200</v>
          </cell>
        </row>
        <row r="264">
          <cell r="B264" t="str">
            <v>042980</v>
          </cell>
          <cell r="C264" t="str">
            <v>Vanruru Primary</v>
          </cell>
          <cell r="D264" t="str">
            <v>ENG</v>
          </cell>
          <cell r="E264" t="str">
            <v>PEB_MALAMP</v>
          </cell>
          <cell r="F264" t="str">
            <v>Malampa PEB</v>
          </cell>
          <cell r="G264" t="str">
            <v>V</v>
          </cell>
          <cell r="H264" t="str">
            <v>Government of Vanuatu</v>
          </cell>
          <cell r="I264" t="str">
            <v>Malekula</v>
          </cell>
          <cell r="J264" t="str">
            <v>Malampa</v>
          </cell>
          <cell r="K264" t="str">
            <v>0084984001</v>
          </cell>
          <cell r="L264" t="str">
            <v>VANRURU PRIMARY SCHOOL</v>
          </cell>
          <cell r="M264" t="str">
            <v>PS</v>
          </cell>
          <cell r="N264" t="str">
            <v>No</v>
          </cell>
          <cell r="O264" t="str">
            <v xml:space="preserve">1 2 3 4 5 6 </v>
          </cell>
          <cell r="P264">
            <v>82</v>
          </cell>
          <cell r="Q264">
            <v>82</v>
          </cell>
          <cell r="R264">
            <v>82</v>
          </cell>
          <cell r="S264">
            <v>82</v>
          </cell>
          <cell r="T264">
            <v>82</v>
          </cell>
          <cell r="U264">
            <v>0</v>
          </cell>
          <cell r="V264">
            <v>54</v>
          </cell>
          <cell r="W264">
            <v>0</v>
          </cell>
          <cell r="X264">
            <v>0</v>
          </cell>
          <cell r="Y264">
            <v>0</v>
          </cell>
          <cell r="Z264">
            <v>82</v>
          </cell>
          <cell r="AA264">
            <v>28</v>
          </cell>
          <cell r="AB264">
            <v>82</v>
          </cell>
          <cell r="AC264">
            <v>82</v>
          </cell>
          <cell r="AD264">
            <v>82</v>
          </cell>
          <cell r="AE264">
            <v>-54</v>
          </cell>
          <cell r="AF264">
            <v>0</v>
          </cell>
          <cell r="AG264">
            <v>0</v>
          </cell>
          <cell r="AH264">
            <v>0</v>
          </cell>
          <cell r="AI264">
            <v>8900</v>
          </cell>
          <cell r="AJ264">
            <v>729800</v>
          </cell>
          <cell r="AK264">
            <v>729800</v>
          </cell>
          <cell r="AL264">
            <v>186900</v>
          </cell>
          <cell r="AM264">
            <v>186900</v>
          </cell>
          <cell r="AN264">
            <v>356000</v>
          </cell>
          <cell r="AO264">
            <v>-480600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/>
          <cell r="AU264">
            <v>356000</v>
          </cell>
          <cell r="AV264">
            <v>356000</v>
          </cell>
          <cell r="AW264"/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729800</v>
          </cell>
        </row>
        <row r="265">
          <cell r="B265" t="str">
            <v>043081</v>
          </cell>
          <cell r="C265" t="str">
            <v>Vao Ilot Primary</v>
          </cell>
          <cell r="D265" t="str">
            <v>FRE</v>
          </cell>
          <cell r="E265" t="str">
            <v>CATH</v>
          </cell>
          <cell r="F265" t="str">
            <v>Catholic Education Authority</v>
          </cell>
          <cell r="G265" t="str">
            <v>G</v>
          </cell>
          <cell r="H265" t="str">
            <v>Church (Government Assisted)</v>
          </cell>
          <cell r="I265" t="str">
            <v>Vao</v>
          </cell>
          <cell r="J265" t="str">
            <v>Malampa</v>
          </cell>
          <cell r="K265" t="str">
            <v>0085059001</v>
          </cell>
          <cell r="L265" t="str">
            <v>VAO ILOT PRIMARY SCHOOL</v>
          </cell>
          <cell r="M265" t="str">
            <v>PS</v>
          </cell>
          <cell r="N265" t="str">
            <v>No</v>
          </cell>
          <cell r="O265" t="str">
            <v xml:space="preserve">1 2 3 4 5 6 </v>
          </cell>
          <cell r="P265">
            <v>381</v>
          </cell>
          <cell r="Q265">
            <v>381</v>
          </cell>
          <cell r="R265">
            <v>381</v>
          </cell>
          <cell r="S265">
            <v>377</v>
          </cell>
          <cell r="T265">
            <v>377</v>
          </cell>
          <cell r="U265">
            <v>0</v>
          </cell>
          <cell r="V265">
            <v>36</v>
          </cell>
          <cell r="W265">
            <v>0</v>
          </cell>
          <cell r="X265">
            <v>0</v>
          </cell>
          <cell r="Y265">
            <v>0</v>
          </cell>
          <cell r="Z265">
            <v>381</v>
          </cell>
          <cell r="AA265">
            <v>345</v>
          </cell>
          <cell r="AB265">
            <v>381</v>
          </cell>
          <cell r="AC265">
            <v>377</v>
          </cell>
          <cell r="AD265">
            <v>377</v>
          </cell>
          <cell r="AE265">
            <v>-36</v>
          </cell>
          <cell r="AF265">
            <v>0</v>
          </cell>
          <cell r="AG265">
            <v>-4</v>
          </cell>
          <cell r="AH265">
            <v>0</v>
          </cell>
          <cell r="AI265">
            <v>8900</v>
          </cell>
          <cell r="AJ265">
            <v>3355300</v>
          </cell>
          <cell r="AK265">
            <v>3390900</v>
          </cell>
          <cell r="AL265">
            <v>889110</v>
          </cell>
          <cell r="AM265">
            <v>889110</v>
          </cell>
          <cell r="AN265">
            <v>1612680</v>
          </cell>
          <cell r="AO265">
            <v>-320400</v>
          </cell>
          <cell r="AP265">
            <v>0</v>
          </cell>
          <cell r="AQ265">
            <v>-35600</v>
          </cell>
          <cell r="AR265">
            <v>0</v>
          </cell>
          <cell r="AS265">
            <v>-35600</v>
          </cell>
          <cell r="AT265"/>
          <cell r="AU265">
            <v>1612680</v>
          </cell>
          <cell r="AV265">
            <v>1612680</v>
          </cell>
          <cell r="AW265"/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3390900</v>
          </cell>
        </row>
        <row r="266">
          <cell r="B266" t="str">
            <v>044482</v>
          </cell>
          <cell r="C266" t="str">
            <v>Vauleli Primary</v>
          </cell>
          <cell r="D266" t="str">
            <v>ENG</v>
          </cell>
          <cell r="E266" t="str">
            <v>PEB_MALAMP</v>
          </cell>
          <cell r="F266" t="str">
            <v>Malampa PEB</v>
          </cell>
          <cell r="G266" t="str">
            <v>V</v>
          </cell>
          <cell r="H266" t="str">
            <v>Government of Vanuatu</v>
          </cell>
          <cell r="I266" t="str">
            <v>Paama</v>
          </cell>
          <cell r="J266" t="str">
            <v>Malampa</v>
          </cell>
          <cell r="K266" t="str">
            <v>0085075001</v>
          </cell>
          <cell r="L266" t="str">
            <v>VAULELI PRIMARY SCHOOL</v>
          </cell>
          <cell r="M266" t="str">
            <v>PS</v>
          </cell>
          <cell r="N266" t="str">
            <v>No</v>
          </cell>
          <cell r="O266" t="str">
            <v xml:space="preserve">1 2 3 4 5 6 </v>
          </cell>
          <cell r="P266">
            <v>30</v>
          </cell>
          <cell r="Q266">
            <v>30</v>
          </cell>
          <cell r="R266">
            <v>30</v>
          </cell>
          <cell r="S266">
            <v>30</v>
          </cell>
          <cell r="T266">
            <v>30</v>
          </cell>
          <cell r="U266">
            <v>0</v>
          </cell>
          <cell r="V266">
            <v>4</v>
          </cell>
          <cell r="W266">
            <v>0</v>
          </cell>
          <cell r="X266">
            <v>0</v>
          </cell>
          <cell r="Y266">
            <v>0</v>
          </cell>
          <cell r="Z266">
            <v>30</v>
          </cell>
          <cell r="AA266">
            <v>26</v>
          </cell>
          <cell r="AB266">
            <v>30</v>
          </cell>
          <cell r="AC266">
            <v>30</v>
          </cell>
          <cell r="AD266">
            <v>30</v>
          </cell>
          <cell r="AE266">
            <v>-4</v>
          </cell>
          <cell r="AF266">
            <v>0</v>
          </cell>
          <cell r="AG266">
            <v>0</v>
          </cell>
          <cell r="AH266">
            <v>0</v>
          </cell>
          <cell r="AI266">
            <v>8900</v>
          </cell>
          <cell r="AJ266">
            <v>267000</v>
          </cell>
          <cell r="AK266">
            <v>267000</v>
          </cell>
          <cell r="AL266">
            <v>74760</v>
          </cell>
          <cell r="AM266">
            <v>74760</v>
          </cell>
          <cell r="AN266">
            <v>117480</v>
          </cell>
          <cell r="AO266">
            <v>-35600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/>
          <cell r="AU266">
            <v>117480</v>
          </cell>
          <cell r="AV266">
            <v>117480</v>
          </cell>
          <cell r="AW266"/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267000</v>
          </cell>
        </row>
        <row r="267">
          <cell r="B267" t="str">
            <v>042903</v>
          </cell>
          <cell r="C267" t="str">
            <v>Vellow Primary</v>
          </cell>
          <cell r="D267" t="str">
            <v>FRE</v>
          </cell>
          <cell r="E267" t="str">
            <v>PEB_MALAMP</v>
          </cell>
          <cell r="F267" t="str">
            <v>Malampa PEB</v>
          </cell>
          <cell r="G267" t="str">
            <v>V</v>
          </cell>
          <cell r="H267" t="str">
            <v>Government of Vanuatu</v>
          </cell>
          <cell r="I267" t="str">
            <v>Malekula</v>
          </cell>
          <cell r="J267" t="str">
            <v>Malampa</v>
          </cell>
          <cell r="K267" t="str">
            <v>0085096001</v>
          </cell>
          <cell r="L267" t="str">
            <v>VELOW PRIMARY SCHOOL</v>
          </cell>
          <cell r="M267" t="str">
            <v>PS</v>
          </cell>
          <cell r="N267" t="str">
            <v>No</v>
          </cell>
          <cell r="O267" t="str">
            <v xml:space="preserve">1 2 3 4 5 6 </v>
          </cell>
          <cell r="P267">
            <v>98</v>
          </cell>
          <cell r="Q267">
            <v>98</v>
          </cell>
          <cell r="R267">
            <v>98</v>
          </cell>
          <cell r="S267">
            <v>98</v>
          </cell>
          <cell r="T267">
            <v>98</v>
          </cell>
          <cell r="U267">
            <v>0</v>
          </cell>
          <cell r="V267">
            <v>8</v>
          </cell>
          <cell r="W267">
            <v>0</v>
          </cell>
          <cell r="X267">
            <v>0</v>
          </cell>
          <cell r="Y267">
            <v>0</v>
          </cell>
          <cell r="Z267">
            <v>98</v>
          </cell>
          <cell r="AA267">
            <v>90</v>
          </cell>
          <cell r="AB267">
            <v>98</v>
          </cell>
          <cell r="AC267">
            <v>98</v>
          </cell>
          <cell r="AD267">
            <v>98</v>
          </cell>
          <cell r="AE267">
            <v>-8</v>
          </cell>
          <cell r="AF267">
            <v>0</v>
          </cell>
          <cell r="AG267">
            <v>0</v>
          </cell>
          <cell r="AH267">
            <v>0</v>
          </cell>
          <cell r="AI267">
            <v>8900</v>
          </cell>
          <cell r="AJ267">
            <v>872200</v>
          </cell>
          <cell r="AK267">
            <v>872200</v>
          </cell>
          <cell r="AL267">
            <v>250980</v>
          </cell>
          <cell r="AM267">
            <v>250980</v>
          </cell>
          <cell r="AN267">
            <v>370240</v>
          </cell>
          <cell r="AO267">
            <v>-71200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/>
          <cell r="AU267">
            <v>370240</v>
          </cell>
          <cell r="AV267">
            <v>370240</v>
          </cell>
          <cell r="AW267"/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872200</v>
          </cell>
        </row>
        <row r="268">
          <cell r="B268" t="str">
            <v>0429393</v>
          </cell>
          <cell r="C268" t="str">
            <v>Venuru Primary</v>
          </cell>
          <cell r="D268" t="str">
            <v>ENG</v>
          </cell>
          <cell r="E268" t="str">
            <v>PEB_MALAMP</v>
          </cell>
          <cell r="F268" t="str">
            <v>Malampa PEB</v>
          </cell>
          <cell r="G268" t="str">
            <v>V</v>
          </cell>
          <cell r="H268" t="str">
            <v>Government of Vanuatu</v>
          </cell>
          <cell r="I268" t="str">
            <v>Malekula</v>
          </cell>
          <cell r="J268" t="str">
            <v>Malampa</v>
          </cell>
          <cell r="K268"/>
          <cell r="L268"/>
          <cell r="M268" t="str">
            <v>PS</v>
          </cell>
          <cell r="N268" t="str">
            <v>No</v>
          </cell>
          <cell r="O268" t="str">
            <v xml:space="preserve">1 2 3 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8900</v>
          </cell>
          <cell r="AJ268">
            <v>0</v>
          </cell>
          <cell r="AK268">
            <v>0</v>
          </cell>
          <cell r="AL268"/>
          <cell r="AM268"/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/>
          <cell r="AU268">
            <v>0</v>
          </cell>
          <cell r="AV268">
            <v>0</v>
          </cell>
          <cell r="AW268"/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</row>
        <row r="269">
          <cell r="B269" t="str">
            <v>042983</v>
          </cell>
          <cell r="C269" t="str">
            <v>Vinmavis Primary</v>
          </cell>
          <cell r="D269" t="str">
            <v>ENG</v>
          </cell>
          <cell r="E269" t="str">
            <v>PEB_MALAMP</v>
          </cell>
          <cell r="F269" t="str">
            <v>Malampa PEB</v>
          </cell>
          <cell r="G269" t="str">
            <v>V</v>
          </cell>
          <cell r="H269" t="str">
            <v>Government of Vanuatu</v>
          </cell>
          <cell r="I269" t="str">
            <v>Malekula</v>
          </cell>
          <cell r="J269" t="str">
            <v>Malampa</v>
          </cell>
          <cell r="K269" t="str">
            <v>0084988001</v>
          </cell>
          <cell r="L269" t="str">
            <v>VINMAVIS PRIMARY SCHOOL</v>
          </cell>
          <cell r="M269" t="str">
            <v>PS</v>
          </cell>
          <cell r="N269" t="str">
            <v>No</v>
          </cell>
          <cell r="O269" t="str">
            <v xml:space="preserve">1 2 3 4 5 6 </v>
          </cell>
          <cell r="P269">
            <v>78</v>
          </cell>
          <cell r="Q269">
            <v>78</v>
          </cell>
          <cell r="R269">
            <v>78</v>
          </cell>
          <cell r="S269">
            <v>78</v>
          </cell>
          <cell r="T269">
            <v>78</v>
          </cell>
          <cell r="U269">
            <v>0</v>
          </cell>
          <cell r="V269">
            <v>11</v>
          </cell>
          <cell r="W269">
            <v>0</v>
          </cell>
          <cell r="X269">
            <v>0</v>
          </cell>
          <cell r="Y269">
            <v>0</v>
          </cell>
          <cell r="Z269">
            <v>78</v>
          </cell>
          <cell r="AA269">
            <v>67</v>
          </cell>
          <cell r="AB269">
            <v>78</v>
          </cell>
          <cell r="AC269">
            <v>78</v>
          </cell>
          <cell r="AD269">
            <v>78</v>
          </cell>
          <cell r="AE269">
            <v>-11</v>
          </cell>
          <cell r="AF269">
            <v>0</v>
          </cell>
          <cell r="AG269">
            <v>0</v>
          </cell>
          <cell r="AH269">
            <v>0</v>
          </cell>
          <cell r="AI269">
            <v>8900</v>
          </cell>
          <cell r="AJ269">
            <v>694200</v>
          </cell>
          <cell r="AK269">
            <v>694200</v>
          </cell>
          <cell r="AL269">
            <v>162870</v>
          </cell>
          <cell r="AM269">
            <v>162870</v>
          </cell>
          <cell r="AN269">
            <v>368460</v>
          </cell>
          <cell r="AO269">
            <v>-97900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/>
          <cell r="AU269">
            <v>368460</v>
          </cell>
          <cell r="AV269">
            <v>368460</v>
          </cell>
          <cell r="AW269"/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694200</v>
          </cell>
        </row>
        <row r="270">
          <cell r="B270" t="str">
            <v>044414</v>
          </cell>
          <cell r="C270" t="str">
            <v>Vutekai Primary</v>
          </cell>
          <cell r="D270" t="str">
            <v>FRE</v>
          </cell>
          <cell r="E270" t="str">
            <v>PEB_MALAMP</v>
          </cell>
          <cell r="F270" t="str">
            <v>Malampa PEB</v>
          </cell>
          <cell r="G270" t="str">
            <v>V</v>
          </cell>
          <cell r="H270" t="str">
            <v>Government of Vanuatu</v>
          </cell>
          <cell r="I270" t="str">
            <v>Paama</v>
          </cell>
          <cell r="J270" t="str">
            <v>Malampa</v>
          </cell>
          <cell r="K270" t="str">
            <v>0085019001</v>
          </cell>
          <cell r="L270" t="str">
            <v>VUTEKAI PRIMARY SCHOOL</v>
          </cell>
          <cell r="M270" t="str">
            <v>PS</v>
          </cell>
          <cell r="N270" t="str">
            <v>No</v>
          </cell>
          <cell r="O270" t="str">
            <v xml:space="preserve">1 2 3 4 5 6 </v>
          </cell>
          <cell r="P270">
            <v>18</v>
          </cell>
          <cell r="Q270">
            <v>18</v>
          </cell>
          <cell r="R270">
            <v>18</v>
          </cell>
          <cell r="S270">
            <v>18</v>
          </cell>
          <cell r="T270">
            <v>18</v>
          </cell>
          <cell r="U270">
            <v>0</v>
          </cell>
          <cell r="V270">
            <v>6</v>
          </cell>
          <cell r="W270">
            <v>0</v>
          </cell>
          <cell r="X270">
            <v>0</v>
          </cell>
          <cell r="Y270">
            <v>0</v>
          </cell>
          <cell r="Z270">
            <v>18</v>
          </cell>
          <cell r="AA270">
            <v>12</v>
          </cell>
          <cell r="AB270">
            <v>18</v>
          </cell>
          <cell r="AC270">
            <v>18</v>
          </cell>
          <cell r="AD270">
            <v>18</v>
          </cell>
          <cell r="AE270">
            <v>-6</v>
          </cell>
          <cell r="AF270">
            <v>0</v>
          </cell>
          <cell r="AG270">
            <v>0</v>
          </cell>
          <cell r="AH270">
            <v>0</v>
          </cell>
          <cell r="AI270">
            <v>8900</v>
          </cell>
          <cell r="AJ270">
            <v>160200</v>
          </cell>
          <cell r="AK270">
            <v>160200</v>
          </cell>
          <cell r="AL270">
            <v>48060</v>
          </cell>
          <cell r="AM270">
            <v>48060</v>
          </cell>
          <cell r="AN270">
            <v>64080</v>
          </cell>
          <cell r="AO270">
            <v>-53400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/>
          <cell r="AU270">
            <v>64080</v>
          </cell>
          <cell r="AV270">
            <v>64080</v>
          </cell>
          <cell r="AW270"/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160200</v>
          </cell>
        </row>
        <row r="271">
          <cell r="B271" t="str">
            <v>042986</v>
          </cell>
          <cell r="C271" t="str">
            <v>Wiaru Primary</v>
          </cell>
          <cell r="D271" t="str">
            <v>FRE</v>
          </cell>
          <cell r="E271" t="str">
            <v>FELP</v>
          </cell>
          <cell r="F271" t="str">
            <v>Federation de l'enseignement libre protestant (FELP)</v>
          </cell>
          <cell r="G271" t="str">
            <v>G</v>
          </cell>
          <cell r="H271" t="str">
            <v>Church (Government Assisted)</v>
          </cell>
          <cell r="I271" t="str">
            <v>Malekula</v>
          </cell>
          <cell r="J271" t="str">
            <v>Malampa</v>
          </cell>
          <cell r="K271" t="str">
            <v>0087034001</v>
          </cell>
          <cell r="L271" t="str">
            <v>WIARU PRIMARY SCHOOL</v>
          </cell>
          <cell r="M271" t="str">
            <v>PS</v>
          </cell>
          <cell r="N271" t="str">
            <v>No</v>
          </cell>
          <cell r="O271" t="str">
            <v xml:space="preserve">1 2 3 4 5 6 </v>
          </cell>
          <cell r="P271">
            <v>21</v>
          </cell>
          <cell r="Q271">
            <v>20</v>
          </cell>
          <cell r="R271">
            <v>20</v>
          </cell>
          <cell r="S271">
            <v>20</v>
          </cell>
          <cell r="T271">
            <v>20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21</v>
          </cell>
          <cell r="AA271">
            <v>20</v>
          </cell>
          <cell r="AB271">
            <v>20</v>
          </cell>
          <cell r="AC271">
            <v>20</v>
          </cell>
          <cell r="AD271">
            <v>20</v>
          </cell>
          <cell r="AE271">
            <v>-1</v>
          </cell>
          <cell r="AF271">
            <v>-1</v>
          </cell>
          <cell r="AG271">
            <v>0</v>
          </cell>
          <cell r="AH271">
            <v>0</v>
          </cell>
          <cell r="AI271">
            <v>8900</v>
          </cell>
          <cell r="AJ271">
            <v>178000</v>
          </cell>
          <cell r="AK271">
            <v>186900</v>
          </cell>
          <cell r="AL271">
            <v>61410</v>
          </cell>
          <cell r="AM271">
            <v>61410</v>
          </cell>
          <cell r="AN271">
            <v>64080</v>
          </cell>
          <cell r="AO271">
            <v>-8900</v>
          </cell>
          <cell r="AP271">
            <v>-8900</v>
          </cell>
          <cell r="AQ271">
            <v>0</v>
          </cell>
          <cell r="AR271">
            <v>0</v>
          </cell>
          <cell r="AS271">
            <v>-8900</v>
          </cell>
          <cell r="AT271"/>
          <cell r="AU271">
            <v>64080</v>
          </cell>
          <cell r="AV271">
            <v>64080</v>
          </cell>
          <cell r="AW271"/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186900</v>
          </cell>
        </row>
        <row r="272">
          <cell r="B272" t="str">
            <v>042987</v>
          </cell>
          <cell r="C272" t="str">
            <v>Wilak Primary</v>
          </cell>
          <cell r="D272" t="str">
            <v>FRE</v>
          </cell>
          <cell r="E272" t="str">
            <v>PEB_MALAMP</v>
          </cell>
          <cell r="F272" t="str">
            <v>Malampa PEB</v>
          </cell>
          <cell r="G272" t="str">
            <v>V</v>
          </cell>
          <cell r="H272" t="str">
            <v>Government of Vanuatu</v>
          </cell>
          <cell r="I272" t="str">
            <v>Malekula</v>
          </cell>
          <cell r="J272" t="str">
            <v>Malampa</v>
          </cell>
          <cell r="K272" t="str">
            <v>0085132001</v>
          </cell>
          <cell r="L272" t="str">
            <v>WAILAK PRIMARY SCHOOL</v>
          </cell>
          <cell r="M272" t="str">
            <v>PS</v>
          </cell>
          <cell r="N272" t="str">
            <v>No</v>
          </cell>
          <cell r="O272" t="str">
            <v xml:space="preserve">1 2 3 4 5 6 </v>
          </cell>
          <cell r="P272">
            <v>22</v>
          </cell>
          <cell r="Q272">
            <v>22</v>
          </cell>
          <cell r="R272">
            <v>22</v>
          </cell>
          <cell r="S272">
            <v>22</v>
          </cell>
          <cell r="T272">
            <v>22</v>
          </cell>
          <cell r="U272">
            <v>0</v>
          </cell>
          <cell r="V272">
            <v>4</v>
          </cell>
          <cell r="W272">
            <v>0</v>
          </cell>
          <cell r="X272">
            <v>0</v>
          </cell>
          <cell r="Y272">
            <v>0</v>
          </cell>
          <cell r="Z272">
            <v>22</v>
          </cell>
          <cell r="AA272">
            <v>18</v>
          </cell>
          <cell r="AB272">
            <v>22</v>
          </cell>
          <cell r="AC272">
            <v>22</v>
          </cell>
          <cell r="AD272">
            <v>22</v>
          </cell>
          <cell r="AE272">
            <v>-4</v>
          </cell>
          <cell r="AF272">
            <v>0</v>
          </cell>
          <cell r="AG272">
            <v>0</v>
          </cell>
          <cell r="AH272">
            <v>0</v>
          </cell>
          <cell r="AI272">
            <v>8900</v>
          </cell>
          <cell r="AJ272">
            <v>195800</v>
          </cell>
          <cell r="AK272">
            <v>195800</v>
          </cell>
          <cell r="AL272">
            <v>77430</v>
          </cell>
          <cell r="AM272">
            <v>77430</v>
          </cell>
          <cell r="AN272">
            <v>40940</v>
          </cell>
          <cell r="AO272">
            <v>-35600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/>
          <cell r="AU272">
            <v>40940</v>
          </cell>
          <cell r="AV272">
            <v>40940</v>
          </cell>
          <cell r="AW272"/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195800</v>
          </cell>
        </row>
        <row r="273">
          <cell r="B273" t="str">
            <v>042988</v>
          </cell>
          <cell r="C273" t="str">
            <v>Winn Primary</v>
          </cell>
          <cell r="D273" t="str">
            <v>ENG</v>
          </cell>
          <cell r="E273" t="str">
            <v>SDA</v>
          </cell>
          <cell r="F273" t="str">
            <v>Seven Day Adventist</v>
          </cell>
          <cell r="G273" t="str">
            <v>G</v>
          </cell>
          <cell r="H273" t="str">
            <v>Church (Government Assisted)</v>
          </cell>
          <cell r="I273" t="str">
            <v>Malekula</v>
          </cell>
          <cell r="J273" t="str">
            <v>Malampa</v>
          </cell>
          <cell r="K273" t="str">
            <v>0098415001</v>
          </cell>
          <cell r="L273" t="str">
            <v>WINN PRIMARY SCHOOL</v>
          </cell>
          <cell r="M273" t="str">
            <v>PS</v>
          </cell>
          <cell r="N273" t="str">
            <v>No</v>
          </cell>
          <cell r="O273" t="str">
            <v xml:space="preserve">1 2 3 4 5 6 </v>
          </cell>
          <cell r="P273">
            <v>38</v>
          </cell>
          <cell r="Q273">
            <v>38</v>
          </cell>
          <cell r="R273">
            <v>38</v>
          </cell>
          <cell r="S273">
            <v>38</v>
          </cell>
          <cell r="T273">
            <v>38</v>
          </cell>
          <cell r="U273">
            <v>0</v>
          </cell>
          <cell r="V273">
            <v>2</v>
          </cell>
          <cell r="W273">
            <v>0</v>
          </cell>
          <cell r="X273">
            <v>0</v>
          </cell>
          <cell r="Y273">
            <v>0</v>
          </cell>
          <cell r="Z273">
            <v>38</v>
          </cell>
          <cell r="AA273">
            <v>36</v>
          </cell>
          <cell r="AB273">
            <v>38</v>
          </cell>
          <cell r="AC273">
            <v>38</v>
          </cell>
          <cell r="AD273">
            <v>38</v>
          </cell>
          <cell r="AE273">
            <v>-2</v>
          </cell>
          <cell r="AF273">
            <v>0</v>
          </cell>
          <cell r="AG273">
            <v>0</v>
          </cell>
          <cell r="AH273">
            <v>0</v>
          </cell>
          <cell r="AI273">
            <v>8900</v>
          </cell>
          <cell r="AJ273">
            <v>338200</v>
          </cell>
          <cell r="AK273">
            <v>338200</v>
          </cell>
          <cell r="AL273">
            <v>104130</v>
          </cell>
          <cell r="AM273">
            <v>104130</v>
          </cell>
          <cell r="AN273">
            <v>129940</v>
          </cell>
          <cell r="AO273">
            <v>-17800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/>
          <cell r="AU273">
            <v>129940</v>
          </cell>
          <cell r="AV273">
            <v>129940</v>
          </cell>
          <cell r="AW273"/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338200</v>
          </cell>
        </row>
        <row r="274">
          <cell r="B274" t="str">
            <v>042989</v>
          </cell>
          <cell r="C274" t="str">
            <v>Womul Primary</v>
          </cell>
          <cell r="D274" t="str">
            <v>FRE</v>
          </cell>
          <cell r="E274" t="str">
            <v>FELP</v>
          </cell>
          <cell r="F274" t="str">
            <v>Federation de l'enseignement libre protestant (FELP)</v>
          </cell>
          <cell r="G274" t="str">
            <v>G</v>
          </cell>
          <cell r="H274" t="str">
            <v>Church (Government Assisted)</v>
          </cell>
          <cell r="I274" t="str">
            <v>Malekula</v>
          </cell>
          <cell r="J274" t="str">
            <v>Malampa</v>
          </cell>
          <cell r="K274" t="str">
            <v>0087035001</v>
          </cell>
          <cell r="L274" t="str">
            <v>WOMOUL PRIMARY SCHOOL</v>
          </cell>
          <cell r="M274" t="str">
            <v>PS</v>
          </cell>
          <cell r="N274" t="str">
            <v>No</v>
          </cell>
          <cell r="O274" t="str">
            <v xml:space="preserve">1 2 3 4 5 6 </v>
          </cell>
          <cell r="P274">
            <v>55</v>
          </cell>
          <cell r="Q274">
            <v>55</v>
          </cell>
          <cell r="R274">
            <v>55</v>
          </cell>
          <cell r="S274">
            <v>55</v>
          </cell>
          <cell r="T274">
            <v>55</v>
          </cell>
          <cell r="U274">
            <v>0</v>
          </cell>
          <cell r="V274">
            <v>4</v>
          </cell>
          <cell r="W274">
            <v>0</v>
          </cell>
          <cell r="X274">
            <v>0</v>
          </cell>
          <cell r="Y274">
            <v>0</v>
          </cell>
          <cell r="Z274">
            <v>55</v>
          </cell>
          <cell r="AA274">
            <v>51</v>
          </cell>
          <cell r="AB274">
            <v>55</v>
          </cell>
          <cell r="AC274">
            <v>55</v>
          </cell>
          <cell r="AD274">
            <v>55</v>
          </cell>
          <cell r="AE274">
            <v>-4</v>
          </cell>
          <cell r="AF274">
            <v>0</v>
          </cell>
          <cell r="AG274">
            <v>0</v>
          </cell>
          <cell r="AH274">
            <v>0</v>
          </cell>
          <cell r="AI274">
            <v>8900</v>
          </cell>
          <cell r="AJ274">
            <v>489500</v>
          </cell>
          <cell r="AK274">
            <v>489500</v>
          </cell>
          <cell r="AL274">
            <v>144180</v>
          </cell>
          <cell r="AM274">
            <v>144180</v>
          </cell>
          <cell r="AN274">
            <v>201140</v>
          </cell>
          <cell r="AO274">
            <v>-35600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/>
          <cell r="AU274">
            <v>201140</v>
          </cell>
          <cell r="AV274">
            <v>201140</v>
          </cell>
          <cell r="AW274"/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489500</v>
          </cell>
        </row>
        <row r="275">
          <cell r="B275" t="str">
            <v>042990</v>
          </cell>
          <cell r="C275" t="str">
            <v>Wora Primary</v>
          </cell>
          <cell r="D275" t="str">
            <v>ENG</v>
          </cell>
          <cell r="E275" t="str">
            <v>PEB_MALAMP</v>
          </cell>
          <cell r="F275" t="str">
            <v>Malampa PEB</v>
          </cell>
          <cell r="G275" t="str">
            <v>V</v>
          </cell>
          <cell r="H275" t="str">
            <v>Government of Vanuatu</v>
          </cell>
          <cell r="I275" t="str">
            <v>Malekula</v>
          </cell>
          <cell r="J275" t="str">
            <v>Malampa</v>
          </cell>
          <cell r="K275" t="str">
            <v>0085047001</v>
          </cell>
          <cell r="L275" t="str">
            <v>WORA PRIMARY SCHOOL</v>
          </cell>
          <cell r="M275" t="str">
            <v>PS</v>
          </cell>
          <cell r="N275" t="str">
            <v>No</v>
          </cell>
          <cell r="O275" t="str">
            <v xml:space="preserve">1 2 3 4 5 6 </v>
          </cell>
          <cell r="P275">
            <v>110</v>
          </cell>
          <cell r="Q275">
            <v>109</v>
          </cell>
          <cell r="R275">
            <v>109</v>
          </cell>
          <cell r="S275">
            <v>109</v>
          </cell>
          <cell r="T275">
            <v>109</v>
          </cell>
          <cell r="U275">
            <v>0</v>
          </cell>
          <cell r="V275">
            <v>21</v>
          </cell>
          <cell r="W275">
            <v>0</v>
          </cell>
          <cell r="X275">
            <v>0</v>
          </cell>
          <cell r="Y275">
            <v>0</v>
          </cell>
          <cell r="Z275">
            <v>110</v>
          </cell>
          <cell r="AA275">
            <v>88</v>
          </cell>
          <cell r="AB275">
            <v>109</v>
          </cell>
          <cell r="AC275">
            <v>109</v>
          </cell>
          <cell r="AD275">
            <v>109</v>
          </cell>
          <cell r="AE275">
            <v>-22</v>
          </cell>
          <cell r="AF275">
            <v>-1</v>
          </cell>
          <cell r="AG275">
            <v>0</v>
          </cell>
          <cell r="AH275">
            <v>0</v>
          </cell>
          <cell r="AI275">
            <v>8900</v>
          </cell>
          <cell r="AJ275">
            <v>970100</v>
          </cell>
          <cell r="AK275">
            <v>979000</v>
          </cell>
          <cell r="AL275">
            <v>261660</v>
          </cell>
          <cell r="AM275">
            <v>261660</v>
          </cell>
          <cell r="AN275">
            <v>455680</v>
          </cell>
          <cell r="AO275">
            <v>-195800</v>
          </cell>
          <cell r="AP275">
            <v>-8900</v>
          </cell>
          <cell r="AQ275">
            <v>0</v>
          </cell>
          <cell r="AR275">
            <v>0</v>
          </cell>
          <cell r="AS275">
            <v>-8900</v>
          </cell>
          <cell r="AT275"/>
          <cell r="AU275">
            <v>455680</v>
          </cell>
          <cell r="AV275">
            <v>455680</v>
          </cell>
          <cell r="AW275"/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979000</v>
          </cell>
        </row>
        <row r="276">
          <cell r="B276" t="str">
            <v>044391</v>
          </cell>
          <cell r="C276" t="str">
            <v>Wuro Primary</v>
          </cell>
          <cell r="D276" t="str">
            <v>ENG</v>
          </cell>
          <cell r="E276" t="str">
            <v>PEB_MALAMP</v>
          </cell>
          <cell r="F276" t="str">
            <v>Malampa PEB</v>
          </cell>
          <cell r="G276" t="str">
            <v>V</v>
          </cell>
          <cell r="H276" t="str">
            <v>Government of Vanuatu</v>
          </cell>
          <cell r="I276" t="str">
            <v>Ambrym</v>
          </cell>
          <cell r="J276" t="str">
            <v>Malampa</v>
          </cell>
          <cell r="K276" t="str">
            <v>0085073001</v>
          </cell>
          <cell r="L276" t="str">
            <v>WURO PRIMARY SCHOOL</v>
          </cell>
          <cell r="M276" t="str">
            <v>PS</v>
          </cell>
          <cell r="N276" t="str">
            <v>No</v>
          </cell>
          <cell r="O276" t="str">
            <v xml:space="preserve">1 2 3 4 5 6 7 8 </v>
          </cell>
          <cell r="P276">
            <v>67</v>
          </cell>
          <cell r="Q276">
            <v>67</v>
          </cell>
          <cell r="R276">
            <v>67</v>
          </cell>
          <cell r="S276">
            <v>67</v>
          </cell>
          <cell r="T276">
            <v>67</v>
          </cell>
          <cell r="U276">
            <v>0</v>
          </cell>
          <cell r="V276">
            <v>18</v>
          </cell>
          <cell r="W276">
            <v>0</v>
          </cell>
          <cell r="X276">
            <v>0</v>
          </cell>
          <cell r="Y276">
            <v>0</v>
          </cell>
          <cell r="Z276">
            <v>67</v>
          </cell>
          <cell r="AA276">
            <v>49</v>
          </cell>
          <cell r="AB276">
            <v>67</v>
          </cell>
          <cell r="AC276">
            <v>67</v>
          </cell>
          <cell r="AD276">
            <v>67</v>
          </cell>
          <cell r="AE276">
            <v>-18</v>
          </cell>
          <cell r="AF276">
            <v>0</v>
          </cell>
          <cell r="AG276">
            <v>0</v>
          </cell>
          <cell r="AH276">
            <v>0</v>
          </cell>
          <cell r="AI276">
            <v>8900</v>
          </cell>
          <cell r="AJ276">
            <v>596300</v>
          </cell>
          <cell r="AK276">
            <v>596300</v>
          </cell>
          <cell r="AL276">
            <v>168210</v>
          </cell>
          <cell r="AM276">
            <v>168210</v>
          </cell>
          <cell r="AN276">
            <v>259880</v>
          </cell>
          <cell r="AO276">
            <v>-160200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/>
          <cell r="AU276">
            <v>259880</v>
          </cell>
          <cell r="AV276">
            <v>259880</v>
          </cell>
          <cell r="AW276"/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596300</v>
          </cell>
        </row>
        <row r="277">
          <cell r="B277" t="str">
            <v>054601</v>
          </cell>
          <cell r="C277" t="str">
            <v>Akama Primary</v>
          </cell>
          <cell r="D277" t="str">
            <v>ENG</v>
          </cell>
          <cell r="E277" t="str">
            <v>PEB_SHEFA</v>
          </cell>
          <cell r="F277" t="str">
            <v>Shefa PEB</v>
          </cell>
          <cell r="G277" t="str">
            <v>V</v>
          </cell>
          <cell r="H277" t="str">
            <v>Government of Vanuatu</v>
          </cell>
          <cell r="I277" t="str">
            <v>Epi</v>
          </cell>
          <cell r="J277" t="str">
            <v>Shefa</v>
          </cell>
          <cell r="K277" t="str">
            <v>0084788001</v>
          </cell>
          <cell r="L277" t="str">
            <v>AKAMA PRIMARY SCHOOL</v>
          </cell>
          <cell r="M277" t="str">
            <v>PS</v>
          </cell>
          <cell r="N277" t="str">
            <v>No</v>
          </cell>
          <cell r="O277" t="str">
            <v xml:space="preserve">1 2 3 4 5 6 7 8 </v>
          </cell>
          <cell r="P277">
            <v>151</v>
          </cell>
          <cell r="Q277">
            <v>151</v>
          </cell>
          <cell r="R277">
            <v>151</v>
          </cell>
          <cell r="S277">
            <v>151</v>
          </cell>
          <cell r="T277">
            <v>151</v>
          </cell>
          <cell r="U277">
            <v>69</v>
          </cell>
          <cell r="V277">
            <v>58</v>
          </cell>
          <cell r="W277">
            <v>66</v>
          </cell>
          <cell r="X277">
            <v>66</v>
          </cell>
          <cell r="Y277">
            <v>66</v>
          </cell>
          <cell r="Z277">
            <v>82</v>
          </cell>
          <cell r="AA277">
            <v>93</v>
          </cell>
          <cell r="AB277">
            <v>85</v>
          </cell>
          <cell r="AC277">
            <v>85</v>
          </cell>
          <cell r="AD277">
            <v>85</v>
          </cell>
          <cell r="AE277">
            <v>11</v>
          </cell>
          <cell r="AF277">
            <v>-8</v>
          </cell>
          <cell r="AG277">
            <v>0</v>
          </cell>
          <cell r="AH277">
            <v>0</v>
          </cell>
          <cell r="AI277">
            <v>8900</v>
          </cell>
          <cell r="AJ277">
            <v>1343900</v>
          </cell>
          <cell r="AK277">
            <v>729800</v>
          </cell>
          <cell r="AL277">
            <v>395160</v>
          </cell>
          <cell r="AM277">
            <v>395160</v>
          </cell>
          <cell r="AN277">
            <v>-60520</v>
          </cell>
          <cell r="AO277">
            <v>97900</v>
          </cell>
          <cell r="AP277">
            <v>-71200</v>
          </cell>
          <cell r="AQ277">
            <v>0</v>
          </cell>
          <cell r="AR277">
            <v>0</v>
          </cell>
          <cell r="AS277">
            <v>553580</v>
          </cell>
          <cell r="AT277"/>
          <cell r="AU277">
            <v>-60520</v>
          </cell>
          <cell r="AV277">
            <v>0</v>
          </cell>
          <cell r="AW277"/>
          <cell r="AX277">
            <v>0</v>
          </cell>
          <cell r="AY277">
            <v>0</v>
          </cell>
          <cell r="AZ277">
            <v>0</v>
          </cell>
          <cell r="BA277">
            <v>553580</v>
          </cell>
          <cell r="BB277">
            <v>1343900</v>
          </cell>
        </row>
        <row r="278">
          <cell r="B278" t="str">
            <v>0557446</v>
          </cell>
          <cell r="C278" t="str">
            <v>Amaronea Primary</v>
          </cell>
          <cell r="D278" t="str">
            <v>ENG</v>
          </cell>
          <cell r="E278" t="str">
            <v>PEB_SHEFA</v>
          </cell>
          <cell r="F278" t="str">
            <v>Shefa PEB</v>
          </cell>
          <cell r="G278" t="str">
            <v>V</v>
          </cell>
          <cell r="H278" t="str">
            <v>Government of Vanuatu</v>
          </cell>
          <cell r="I278" t="str">
            <v>Nguna</v>
          </cell>
          <cell r="J278" t="str">
            <v>Shefa</v>
          </cell>
          <cell r="K278" t="str">
            <v>0207934001</v>
          </cell>
          <cell r="L278" t="str">
            <v>AMARONEA PRIMARY SCHOOL</v>
          </cell>
          <cell r="M278" t="str">
            <v>PS</v>
          </cell>
          <cell r="N278" t="str">
            <v>No</v>
          </cell>
          <cell r="O278" t="str">
            <v xml:space="preserve">1 2 3 4 5 6 </v>
          </cell>
          <cell r="P278">
            <v>32</v>
          </cell>
          <cell r="Q278">
            <v>32</v>
          </cell>
          <cell r="R278">
            <v>32</v>
          </cell>
          <cell r="S278">
            <v>32</v>
          </cell>
          <cell r="T278">
            <v>32</v>
          </cell>
          <cell r="U278">
            <v>2</v>
          </cell>
          <cell r="V278">
            <v>6</v>
          </cell>
          <cell r="W278">
            <v>2</v>
          </cell>
          <cell r="X278">
            <v>2</v>
          </cell>
          <cell r="Y278">
            <v>2</v>
          </cell>
          <cell r="Z278">
            <v>30</v>
          </cell>
          <cell r="AA278">
            <v>26</v>
          </cell>
          <cell r="AB278">
            <v>30</v>
          </cell>
          <cell r="AC278">
            <v>30</v>
          </cell>
          <cell r="AD278">
            <v>30</v>
          </cell>
          <cell r="AE278">
            <v>-4</v>
          </cell>
          <cell r="AF278">
            <v>0</v>
          </cell>
          <cell r="AG278">
            <v>0</v>
          </cell>
          <cell r="AH278">
            <v>0</v>
          </cell>
          <cell r="AI278">
            <v>8900</v>
          </cell>
          <cell r="AJ278">
            <v>284800</v>
          </cell>
          <cell r="AK278">
            <v>267000</v>
          </cell>
          <cell r="AL278">
            <v>85440</v>
          </cell>
          <cell r="AM278">
            <v>85440</v>
          </cell>
          <cell r="AN278">
            <v>96120</v>
          </cell>
          <cell r="AO278">
            <v>-35600</v>
          </cell>
          <cell r="AP278">
            <v>0</v>
          </cell>
          <cell r="AQ278">
            <v>0</v>
          </cell>
          <cell r="AR278">
            <v>0</v>
          </cell>
          <cell r="AS278">
            <v>17800</v>
          </cell>
          <cell r="AT278"/>
          <cell r="AU278">
            <v>96120</v>
          </cell>
          <cell r="AV278">
            <v>96120</v>
          </cell>
          <cell r="AW278"/>
          <cell r="AX278">
            <v>0</v>
          </cell>
          <cell r="AY278">
            <v>0</v>
          </cell>
          <cell r="AZ278">
            <v>0</v>
          </cell>
          <cell r="BA278">
            <v>17800</v>
          </cell>
          <cell r="BB278">
            <v>284800</v>
          </cell>
        </row>
        <row r="279">
          <cell r="B279" t="str">
            <v>055905</v>
          </cell>
          <cell r="C279" t="str">
            <v>Amoro Primary</v>
          </cell>
          <cell r="D279" t="str">
            <v>ENG</v>
          </cell>
          <cell r="E279" t="str">
            <v>PEB_SHEFA</v>
          </cell>
          <cell r="F279" t="str">
            <v>Shefa PEB</v>
          </cell>
          <cell r="G279" t="str">
            <v>V</v>
          </cell>
          <cell r="H279" t="str">
            <v>Government of Vanuatu</v>
          </cell>
          <cell r="I279" t="str">
            <v>Lelepa</v>
          </cell>
          <cell r="J279" t="str">
            <v>Shefa</v>
          </cell>
          <cell r="K279" t="str">
            <v>0084807001</v>
          </cell>
          <cell r="L279" t="str">
            <v>AMORO PRIMARY SCHOOL</v>
          </cell>
          <cell r="M279" t="str">
            <v>PS</v>
          </cell>
          <cell r="N279" t="str">
            <v>No</v>
          </cell>
          <cell r="O279" t="str">
            <v xml:space="preserve">1 2 3 4 5 6 </v>
          </cell>
          <cell r="P279">
            <v>103</v>
          </cell>
          <cell r="Q279">
            <v>103</v>
          </cell>
          <cell r="R279">
            <v>103</v>
          </cell>
          <cell r="S279">
            <v>103</v>
          </cell>
          <cell r="T279">
            <v>103</v>
          </cell>
          <cell r="U279">
            <v>13</v>
          </cell>
          <cell r="V279">
            <v>15</v>
          </cell>
          <cell r="W279">
            <v>13</v>
          </cell>
          <cell r="X279">
            <v>13</v>
          </cell>
          <cell r="Y279">
            <v>13</v>
          </cell>
          <cell r="Z279">
            <v>90</v>
          </cell>
          <cell r="AA279">
            <v>88</v>
          </cell>
          <cell r="AB279">
            <v>90</v>
          </cell>
          <cell r="AC279">
            <v>90</v>
          </cell>
          <cell r="AD279">
            <v>90</v>
          </cell>
          <cell r="AE279">
            <v>-2</v>
          </cell>
          <cell r="AF279">
            <v>0</v>
          </cell>
          <cell r="AG279">
            <v>0</v>
          </cell>
          <cell r="AH279">
            <v>0</v>
          </cell>
          <cell r="AI279">
            <v>8900</v>
          </cell>
          <cell r="AJ279">
            <v>916700</v>
          </cell>
          <cell r="AK279">
            <v>801000</v>
          </cell>
          <cell r="AL279"/>
          <cell r="AM279"/>
          <cell r="AN279">
            <v>801000</v>
          </cell>
          <cell r="AO279">
            <v>-17800</v>
          </cell>
          <cell r="AP279">
            <v>0</v>
          </cell>
          <cell r="AQ279">
            <v>0</v>
          </cell>
          <cell r="AR279">
            <v>0</v>
          </cell>
          <cell r="AS279">
            <v>115700</v>
          </cell>
          <cell r="AT279"/>
          <cell r="AU279">
            <v>801000</v>
          </cell>
          <cell r="AV279">
            <v>801000</v>
          </cell>
          <cell r="AW279"/>
          <cell r="AX279">
            <v>0</v>
          </cell>
          <cell r="AY279">
            <v>0</v>
          </cell>
          <cell r="AZ279">
            <v>0</v>
          </cell>
          <cell r="BA279">
            <v>115700</v>
          </cell>
          <cell r="BB279">
            <v>916700</v>
          </cell>
        </row>
        <row r="280">
          <cell r="B280" t="str">
            <v>050201</v>
          </cell>
          <cell r="C280" t="str">
            <v>Anabrou Primary</v>
          </cell>
          <cell r="D280" t="str">
            <v>FRE</v>
          </cell>
          <cell r="E280" t="str">
            <v>CATH</v>
          </cell>
          <cell r="F280" t="str">
            <v>Catholic Education Authority</v>
          </cell>
          <cell r="G280" t="str">
            <v>G</v>
          </cell>
          <cell r="H280" t="str">
            <v>Church (Government Assisted)</v>
          </cell>
          <cell r="I280" t="str">
            <v>Efate</v>
          </cell>
          <cell r="J280" t="str">
            <v>Shefa</v>
          </cell>
          <cell r="K280" t="str">
            <v>0084752001</v>
          </cell>
          <cell r="L280" t="str">
            <v>ECOLE PUBLIQUE ANABROU</v>
          </cell>
          <cell r="M280" t="str">
            <v>PS</v>
          </cell>
          <cell r="N280" t="str">
            <v>No</v>
          </cell>
          <cell r="O280" t="str">
            <v xml:space="preserve">1 2 3 4 5 6 7 8 </v>
          </cell>
          <cell r="P280">
            <v>476</v>
          </cell>
          <cell r="Q280">
            <v>476</v>
          </cell>
          <cell r="R280">
            <v>476</v>
          </cell>
          <cell r="S280">
            <v>475</v>
          </cell>
          <cell r="T280">
            <v>475</v>
          </cell>
          <cell r="U280">
            <v>0</v>
          </cell>
          <cell r="V280">
            <v>10</v>
          </cell>
          <cell r="W280">
            <v>0</v>
          </cell>
          <cell r="X280">
            <v>0</v>
          </cell>
          <cell r="Y280">
            <v>0</v>
          </cell>
          <cell r="Z280">
            <v>476</v>
          </cell>
          <cell r="AA280">
            <v>466</v>
          </cell>
          <cell r="AB280">
            <v>476</v>
          </cell>
          <cell r="AC280">
            <v>475</v>
          </cell>
          <cell r="AD280">
            <v>475</v>
          </cell>
          <cell r="AE280">
            <v>-10</v>
          </cell>
          <cell r="AF280">
            <v>0</v>
          </cell>
          <cell r="AG280">
            <v>-1</v>
          </cell>
          <cell r="AH280">
            <v>0</v>
          </cell>
          <cell r="AI280">
            <v>8900</v>
          </cell>
          <cell r="AJ280">
            <v>4227500</v>
          </cell>
          <cell r="AK280">
            <v>4236400</v>
          </cell>
          <cell r="AL280">
            <v>1302960</v>
          </cell>
          <cell r="AM280">
            <v>1302960</v>
          </cell>
          <cell r="AN280">
            <v>1630480</v>
          </cell>
          <cell r="AO280">
            <v>-89000</v>
          </cell>
          <cell r="AP280">
            <v>0</v>
          </cell>
          <cell r="AQ280">
            <v>-8900</v>
          </cell>
          <cell r="AR280">
            <v>0</v>
          </cell>
          <cell r="AS280">
            <v>-8900</v>
          </cell>
          <cell r="AT280"/>
          <cell r="AU280">
            <v>1630480</v>
          </cell>
          <cell r="AV280">
            <v>1630480</v>
          </cell>
          <cell r="AW280"/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4236400</v>
          </cell>
        </row>
        <row r="281">
          <cell r="B281" t="str">
            <v>0554410</v>
          </cell>
          <cell r="C281" t="str">
            <v>Bethany Primary</v>
          </cell>
          <cell r="D281" t="str">
            <v>ENG</v>
          </cell>
          <cell r="E281" t="str">
            <v>AOG</v>
          </cell>
          <cell r="F281" t="str">
            <v>Assemblies of God</v>
          </cell>
          <cell r="G281" t="str">
            <v>G</v>
          </cell>
          <cell r="H281" t="str">
            <v>Church (Government Assisted)</v>
          </cell>
          <cell r="I281" t="str">
            <v>Efate</v>
          </cell>
          <cell r="J281" t="str">
            <v>Shefa</v>
          </cell>
          <cell r="K281" t="str">
            <v>0140629001</v>
          </cell>
          <cell r="L281" t="str">
            <v>BETHANY PRIMARY SCHOOL</v>
          </cell>
          <cell r="M281" t="str">
            <v>PS</v>
          </cell>
          <cell r="N281" t="str">
            <v>No</v>
          </cell>
          <cell r="O281" t="str">
            <v xml:space="preserve">1 2 3 4 5 6 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8900</v>
          </cell>
          <cell r="AJ281">
            <v>0</v>
          </cell>
          <cell r="AK281">
            <v>0</v>
          </cell>
          <cell r="AL281"/>
          <cell r="AM281"/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/>
          <cell r="AU281">
            <v>0</v>
          </cell>
          <cell r="AV281">
            <v>0</v>
          </cell>
          <cell r="AW281"/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</row>
        <row r="282">
          <cell r="B282" t="str">
            <v>0554511</v>
          </cell>
          <cell r="C282" t="str">
            <v>Beverly Hills Primary</v>
          </cell>
          <cell r="D282" t="str">
            <v>ENG</v>
          </cell>
          <cell r="E282" t="str">
            <v>PEB_SHEFA</v>
          </cell>
          <cell r="F282" t="str">
            <v>Shefa PEB</v>
          </cell>
          <cell r="G282" t="str">
            <v>V</v>
          </cell>
          <cell r="H282" t="str">
            <v>Government of Vanuatu</v>
          </cell>
          <cell r="I282" t="str">
            <v>Efate</v>
          </cell>
          <cell r="J282" t="str">
            <v>Shefa</v>
          </cell>
          <cell r="K282" t="str">
            <v>0010580001</v>
          </cell>
          <cell r="L282" t="str">
            <v>SHEFA PEB</v>
          </cell>
          <cell r="M282" t="str">
            <v>PS</v>
          </cell>
          <cell r="N282" t="str">
            <v>No</v>
          </cell>
          <cell r="O282" t="str">
            <v xml:space="preserve">2 2 3 4 5 6 </v>
          </cell>
          <cell r="P282">
            <v>206</v>
          </cell>
          <cell r="Q282">
            <v>206</v>
          </cell>
          <cell r="R282">
            <v>206</v>
          </cell>
          <cell r="S282">
            <v>206</v>
          </cell>
          <cell r="T282">
            <v>205</v>
          </cell>
          <cell r="U282"/>
          <cell r="V282">
            <v>13</v>
          </cell>
          <cell r="W282">
            <v>6</v>
          </cell>
          <cell r="X282">
            <v>6</v>
          </cell>
          <cell r="Y282">
            <v>6</v>
          </cell>
          <cell r="Z282">
            <v>206</v>
          </cell>
          <cell r="AA282">
            <v>193</v>
          </cell>
          <cell r="AB282">
            <v>200</v>
          </cell>
          <cell r="AC282">
            <v>200</v>
          </cell>
          <cell r="AD282">
            <v>199</v>
          </cell>
          <cell r="AE282">
            <v>-13</v>
          </cell>
          <cell r="AF282">
            <v>-6</v>
          </cell>
          <cell r="AG282">
            <v>0</v>
          </cell>
          <cell r="AH282">
            <v>-1</v>
          </cell>
          <cell r="AI282">
            <v>8900</v>
          </cell>
          <cell r="AJ282">
            <v>1824500</v>
          </cell>
          <cell r="AK282">
            <v>1833400</v>
          </cell>
          <cell r="AL282"/>
          <cell r="AM282">
            <v>950520</v>
          </cell>
          <cell r="AN282">
            <v>882880</v>
          </cell>
          <cell r="AO282">
            <v>-115700</v>
          </cell>
          <cell r="AP282">
            <v>-53400</v>
          </cell>
          <cell r="AQ282">
            <v>0</v>
          </cell>
          <cell r="AR282">
            <v>-8900</v>
          </cell>
          <cell r="AS282">
            <v>-8900</v>
          </cell>
          <cell r="AT282"/>
          <cell r="AU282">
            <v>882880</v>
          </cell>
          <cell r="AV282">
            <v>882880</v>
          </cell>
          <cell r="AW282"/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1833400</v>
          </cell>
        </row>
        <row r="283">
          <cell r="B283" t="str">
            <v>054607</v>
          </cell>
          <cell r="C283" t="str">
            <v>Bonkovio Primary</v>
          </cell>
          <cell r="D283" t="str">
            <v>FRE</v>
          </cell>
          <cell r="E283" t="str">
            <v>PEB_SHEFA</v>
          </cell>
          <cell r="F283" t="str">
            <v>Shefa PEB</v>
          </cell>
          <cell r="G283" t="str">
            <v>V</v>
          </cell>
          <cell r="H283" t="str">
            <v>Government of Vanuatu</v>
          </cell>
          <cell r="I283" t="str">
            <v>Epi</v>
          </cell>
          <cell r="J283" t="str">
            <v>Shefa</v>
          </cell>
          <cell r="K283" t="str">
            <v>0084761001</v>
          </cell>
          <cell r="L283" t="str">
            <v>ECOLE PUBLIQUE BONKOVIO</v>
          </cell>
          <cell r="M283" t="str">
            <v>PS</v>
          </cell>
          <cell r="N283" t="str">
            <v>No</v>
          </cell>
          <cell r="O283" t="str">
            <v xml:space="preserve">1 2 3 4 5 6 7 8 </v>
          </cell>
          <cell r="P283">
            <v>90</v>
          </cell>
          <cell r="Q283">
            <v>90</v>
          </cell>
          <cell r="R283">
            <v>90</v>
          </cell>
          <cell r="S283">
            <v>90</v>
          </cell>
          <cell r="T283">
            <v>90</v>
          </cell>
          <cell r="U283">
            <v>39</v>
          </cell>
          <cell r="V283">
            <v>35</v>
          </cell>
          <cell r="W283">
            <v>35</v>
          </cell>
          <cell r="X283">
            <v>35</v>
          </cell>
          <cell r="Y283">
            <v>35</v>
          </cell>
          <cell r="Z283">
            <v>51</v>
          </cell>
          <cell r="AA283">
            <v>55</v>
          </cell>
          <cell r="AB283">
            <v>55</v>
          </cell>
          <cell r="AC283">
            <v>55</v>
          </cell>
          <cell r="AD283">
            <v>55</v>
          </cell>
          <cell r="AE283">
            <v>4</v>
          </cell>
          <cell r="AF283">
            <v>0</v>
          </cell>
          <cell r="AG283">
            <v>0</v>
          </cell>
          <cell r="AH283">
            <v>0</v>
          </cell>
          <cell r="AI283">
            <v>8900</v>
          </cell>
          <cell r="AJ283">
            <v>801000</v>
          </cell>
          <cell r="AK283">
            <v>453900</v>
          </cell>
          <cell r="AL283">
            <v>307050</v>
          </cell>
          <cell r="AM283">
            <v>307050</v>
          </cell>
          <cell r="AN283">
            <v>-160200</v>
          </cell>
          <cell r="AO283">
            <v>35600</v>
          </cell>
          <cell r="AP283">
            <v>0</v>
          </cell>
          <cell r="AQ283">
            <v>0</v>
          </cell>
          <cell r="AR283">
            <v>0</v>
          </cell>
          <cell r="AS283">
            <v>151300</v>
          </cell>
          <cell r="AT283"/>
          <cell r="AU283">
            <v>-160200</v>
          </cell>
          <cell r="AV283">
            <v>0</v>
          </cell>
          <cell r="AW283">
            <v>35600</v>
          </cell>
          <cell r="AX283">
            <v>0</v>
          </cell>
          <cell r="AY283">
            <v>0</v>
          </cell>
          <cell r="AZ283">
            <v>0</v>
          </cell>
          <cell r="BA283">
            <v>151300</v>
          </cell>
          <cell r="BB283">
            <v>801000</v>
          </cell>
        </row>
        <row r="284">
          <cell r="B284" t="str">
            <v>054608</v>
          </cell>
          <cell r="C284" t="str">
            <v>Burumba Primary</v>
          </cell>
          <cell r="D284" t="str">
            <v>FRE</v>
          </cell>
          <cell r="E284" t="str">
            <v>PEB_SHEFA</v>
          </cell>
          <cell r="F284" t="str">
            <v>Shefa PEB</v>
          </cell>
          <cell r="G284" t="str">
            <v>V</v>
          </cell>
          <cell r="H284" t="str">
            <v>Government of Vanuatu</v>
          </cell>
          <cell r="I284" t="str">
            <v>Epi</v>
          </cell>
          <cell r="J284" t="str">
            <v>Shefa</v>
          </cell>
          <cell r="K284" t="str">
            <v>0084762001</v>
          </cell>
          <cell r="L284" t="str">
            <v>ECOLE PUBLIQUE BURUMBA</v>
          </cell>
          <cell r="M284" t="str">
            <v>PS</v>
          </cell>
          <cell r="N284" t="str">
            <v>Yes</v>
          </cell>
          <cell r="O284" t="str">
            <v xml:space="preserve">1 2 3 4 5 6 </v>
          </cell>
          <cell r="P284">
            <v>91</v>
          </cell>
          <cell r="Q284">
            <v>91</v>
          </cell>
          <cell r="R284">
            <v>89</v>
          </cell>
          <cell r="S284">
            <v>89</v>
          </cell>
          <cell r="T284">
            <v>89</v>
          </cell>
          <cell r="U284">
            <v>13</v>
          </cell>
          <cell r="V284">
            <v>8</v>
          </cell>
          <cell r="W284">
            <v>8</v>
          </cell>
          <cell r="X284">
            <v>8</v>
          </cell>
          <cell r="Y284">
            <v>8</v>
          </cell>
          <cell r="Z284">
            <v>78</v>
          </cell>
          <cell r="AA284">
            <v>83</v>
          </cell>
          <cell r="AB284">
            <v>81</v>
          </cell>
          <cell r="AC284">
            <v>81</v>
          </cell>
          <cell r="AD284">
            <v>81</v>
          </cell>
          <cell r="AE284">
            <v>5</v>
          </cell>
          <cell r="AF284">
            <v>-2</v>
          </cell>
          <cell r="AG284">
            <v>0</v>
          </cell>
          <cell r="AH284">
            <v>0</v>
          </cell>
          <cell r="AI284">
            <v>8900</v>
          </cell>
          <cell r="AJ284">
            <v>792100</v>
          </cell>
          <cell r="AK284">
            <v>694200</v>
          </cell>
          <cell r="AL284">
            <v>226950</v>
          </cell>
          <cell r="AM284">
            <v>226950</v>
          </cell>
          <cell r="AN284">
            <v>240300</v>
          </cell>
          <cell r="AO284">
            <v>44500</v>
          </cell>
          <cell r="AP284">
            <v>-17800</v>
          </cell>
          <cell r="AQ284">
            <v>0</v>
          </cell>
          <cell r="AR284">
            <v>0</v>
          </cell>
          <cell r="AS284">
            <v>53400</v>
          </cell>
          <cell r="AT284"/>
          <cell r="AU284">
            <v>240300</v>
          </cell>
          <cell r="AV284">
            <v>240300</v>
          </cell>
          <cell r="AW284">
            <v>44500</v>
          </cell>
          <cell r="AX284">
            <v>0</v>
          </cell>
          <cell r="AY284">
            <v>0</v>
          </cell>
          <cell r="AZ284">
            <v>0</v>
          </cell>
          <cell r="BA284">
            <v>53400</v>
          </cell>
          <cell r="BB284">
            <v>792100</v>
          </cell>
        </row>
        <row r="285">
          <cell r="B285" t="str">
            <v>050202</v>
          </cell>
          <cell r="C285" t="str">
            <v>Central Primary</v>
          </cell>
          <cell r="D285" t="str">
            <v>ENG</v>
          </cell>
          <cell r="E285" t="str">
            <v>PEB_SHEFA</v>
          </cell>
          <cell r="F285" t="str">
            <v>Shefa PEB</v>
          </cell>
          <cell r="G285" t="str">
            <v>V</v>
          </cell>
          <cell r="H285" t="str">
            <v>Government of Vanuatu</v>
          </cell>
          <cell r="I285" t="str">
            <v>Efate</v>
          </cell>
          <cell r="J285" t="str">
            <v>Shefa</v>
          </cell>
          <cell r="K285" t="str">
            <v>0084753001</v>
          </cell>
          <cell r="L285" t="str">
            <v>CENTRAL PRIMARY SCHOOL</v>
          </cell>
          <cell r="M285" t="str">
            <v>PS</v>
          </cell>
          <cell r="N285" t="str">
            <v>No</v>
          </cell>
          <cell r="O285" t="str">
            <v xml:space="preserve">1 2 3 4 5 6 </v>
          </cell>
          <cell r="P285">
            <v>449</v>
          </cell>
          <cell r="Q285">
            <v>449</v>
          </cell>
          <cell r="R285">
            <v>449</v>
          </cell>
          <cell r="S285">
            <v>449</v>
          </cell>
          <cell r="T285">
            <v>449</v>
          </cell>
          <cell r="U285">
            <v>51</v>
          </cell>
          <cell r="V285">
            <v>48</v>
          </cell>
          <cell r="W285">
            <v>48</v>
          </cell>
          <cell r="X285">
            <v>48</v>
          </cell>
          <cell r="Y285">
            <v>48</v>
          </cell>
          <cell r="Z285">
            <v>398</v>
          </cell>
          <cell r="AA285">
            <v>401</v>
          </cell>
          <cell r="AB285">
            <v>401</v>
          </cell>
          <cell r="AC285">
            <v>401</v>
          </cell>
          <cell r="AD285">
            <v>401</v>
          </cell>
          <cell r="AE285">
            <v>3</v>
          </cell>
          <cell r="AF285">
            <v>0</v>
          </cell>
          <cell r="AG285">
            <v>0</v>
          </cell>
          <cell r="AH285">
            <v>0</v>
          </cell>
          <cell r="AI285">
            <v>8900</v>
          </cell>
          <cell r="AJ285">
            <v>3996100</v>
          </cell>
          <cell r="AK285">
            <v>3542200</v>
          </cell>
          <cell r="AL285">
            <v>1188150</v>
          </cell>
          <cell r="AM285">
            <v>1188150</v>
          </cell>
          <cell r="AN285">
            <v>1165900</v>
          </cell>
          <cell r="AO285">
            <v>26700</v>
          </cell>
          <cell r="AP285">
            <v>0</v>
          </cell>
          <cell r="AQ285">
            <v>0</v>
          </cell>
          <cell r="AR285">
            <v>0</v>
          </cell>
          <cell r="AS285">
            <v>427200</v>
          </cell>
          <cell r="AT285"/>
          <cell r="AU285">
            <v>1165900</v>
          </cell>
          <cell r="AV285">
            <v>1165900</v>
          </cell>
          <cell r="AW285">
            <v>26700</v>
          </cell>
          <cell r="AX285">
            <v>0</v>
          </cell>
          <cell r="AY285">
            <v>0</v>
          </cell>
          <cell r="AZ285">
            <v>0</v>
          </cell>
          <cell r="BA285">
            <v>427200</v>
          </cell>
          <cell r="BB285">
            <v>3996100</v>
          </cell>
        </row>
        <row r="286">
          <cell r="B286" t="str">
            <v>050203</v>
          </cell>
          <cell r="C286" t="str">
            <v>Centre Ville Primary</v>
          </cell>
          <cell r="D286" t="str">
            <v>FRE</v>
          </cell>
          <cell r="E286" t="str">
            <v>PEB_SHEFA</v>
          </cell>
          <cell r="F286" t="str">
            <v>Shefa PEB</v>
          </cell>
          <cell r="G286" t="str">
            <v>V</v>
          </cell>
          <cell r="H286" t="str">
            <v>Government of Vanuatu</v>
          </cell>
          <cell r="I286" t="str">
            <v>Efate</v>
          </cell>
          <cell r="J286" t="str">
            <v>Shefa</v>
          </cell>
          <cell r="K286" t="str">
            <v>0084811001</v>
          </cell>
          <cell r="L286" t="str">
            <v>ECOLE PUBLIQUE CENTRE VILLE</v>
          </cell>
          <cell r="M286" t="str">
            <v>PS</v>
          </cell>
          <cell r="N286" t="str">
            <v>Yes</v>
          </cell>
          <cell r="O286" t="str">
            <v xml:space="preserve">1 2 3 4 5 6 </v>
          </cell>
          <cell r="P286">
            <v>423</v>
          </cell>
          <cell r="Q286">
            <v>423</v>
          </cell>
          <cell r="R286">
            <v>423</v>
          </cell>
          <cell r="S286">
            <v>423</v>
          </cell>
          <cell r="T286">
            <v>423</v>
          </cell>
          <cell r="U286">
            <v>5</v>
          </cell>
          <cell r="V286">
            <v>13</v>
          </cell>
          <cell r="W286">
            <v>5</v>
          </cell>
          <cell r="X286">
            <v>4</v>
          </cell>
          <cell r="Y286">
            <v>4</v>
          </cell>
          <cell r="Z286">
            <v>418</v>
          </cell>
          <cell r="AA286">
            <v>410</v>
          </cell>
          <cell r="AB286">
            <v>418</v>
          </cell>
          <cell r="AC286">
            <v>419</v>
          </cell>
          <cell r="AD286">
            <v>419</v>
          </cell>
          <cell r="AE286">
            <v>-8</v>
          </cell>
          <cell r="AF286">
            <v>0</v>
          </cell>
          <cell r="AG286">
            <v>1</v>
          </cell>
          <cell r="AH286">
            <v>0</v>
          </cell>
          <cell r="AI286">
            <v>8900</v>
          </cell>
          <cell r="AJ286">
            <v>3764700</v>
          </cell>
          <cell r="AK286">
            <v>3720200</v>
          </cell>
          <cell r="AL286">
            <v>1043970</v>
          </cell>
          <cell r="AM286">
            <v>1043970</v>
          </cell>
          <cell r="AN286">
            <v>1632260</v>
          </cell>
          <cell r="AO286">
            <v>-71200</v>
          </cell>
          <cell r="AP286">
            <v>0</v>
          </cell>
          <cell r="AQ286">
            <v>8900</v>
          </cell>
          <cell r="AR286">
            <v>0</v>
          </cell>
          <cell r="AS286">
            <v>35600</v>
          </cell>
          <cell r="AT286"/>
          <cell r="AU286">
            <v>1632260</v>
          </cell>
          <cell r="AV286">
            <v>1632260</v>
          </cell>
          <cell r="AW286"/>
          <cell r="AX286">
            <v>0</v>
          </cell>
          <cell r="AY286">
            <v>8900</v>
          </cell>
          <cell r="AZ286">
            <v>0</v>
          </cell>
          <cell r="BA286">
            <v>35600</v>
          </cell>
          <cell r="BB286">
            <v>3764700</v>
          </cell>
        </row>
        <row r="287">
          <cell r="B287" t="str">
            <v>0554412</v>
          </cell>
          <cell r="C287" t="str">
            <v>Club Hippique French Primary</v>
          </cell>
          <cell r="D287" t="str">
            <v>FRE</v>
          </cell>
          <cell r="E287" t="str">
            <v>FELP</v>
          </cell>
          <cell r="F287" t="str">
            <v>Federation de l'enseignement libre protestant (FELP)</v>
          </cell>
          <cell r="G287" t="str">
            <v>G</v>
          </cell>
          <cell r="H287" t="str">
            <v>Church (Government Assisted)</v>
          </cell>
          <cell r="I287" t="str">
            <v>Efate</v>
          </cell>
          <cell r="J287" t="str">
            <v>Shefa</v>
          </cell>
          <cell r="K287" t="str">
            <v>0140903001</v>
          </cell>
          <cell r="L287" t="str">
            <v>ECOLE FELP FRANCAISE DE CLUB HIPPIQUE</v>
          </cell>
          <cell r="M287" t="str">
            <v>PS</v>
          </cell>
          <cell r="N287" t="str">
            <v>No</v>
          </cell>
          <cell r="O287" t="str">
            <v xml:space="preserve">1 2 3 4 5 6 </v>
          </cell>
          <cell r="P287">
            <v>125</v>
          </cell>
          <cell r="Q287">
            <v>124</v>
          </cell>
          <cell r="R287">
            <v>124</v>
          </cell>
          <cell r="S287">
            <v>124</v>
          </cell>
          <cell r="T287">
            <v>124</v>
          </cell>
          <cell r="U287">
            <v>2</v>
          </cell>
          <cell r="V287">
            <v>13</v>
          </cell>
          <cell r="W287">
            <v>2</v>
          </cell>
          <cell r="X287">
            <v>2</v>
          </cell>
          <cell r="Y287">
            <v>2</v>
          </cell>
          <cell r="Z287">
            <v>123</v>
          </cell>
          <cell r="AA287">
            <v>111</v>
          </cell>
          <cell r="AB287">
            <v>122</v>
          </cell>
          <cell r="AC287">
            <v>122</v>
          </cell>
          <cell r="AD287">
            <v>122</v>
          </cell>
          <cell r="AE287">
            <v>-12</v>
          </cell>
          <cell r="AF287">
            <v>-1</v>
          </cell>
          <cell r="AG287">
            <v>0</v>
          </cell>
          <cell r="AH287">
            <v>0</v>
          </cell>
          <cell r="AI287">
            <v>8900</v>
          </cell>
          <cell r="AJ287">
            <v>1103600</v>
          </cell>
          <cell r="AK287">
            <v>1094700</v>
          </cell>
          <cell r="AL287">
            <v>304380</v>
          </cell>
          <cell r="AM287">
            <v>304380</v>
          </cell>
          <cell r="AN287">
            <v>485940</v>
          </cell>
          <cell r="AO287">
            <v>-106800</v>
          </cell>
          <cell r="AP287">
            <v>-8900</v>
          </cell>
          <cell r="AQ287">
            <v>0</v>
          </cell>
          <cell r="AR287">
            <v>0</v>
          </cell>
          <cell r="AS287">
            <v>8900</v>
          </cell>
          <cell r="AT287"/>
          <cell r="AU287">
            <v>485940</v>
          </cell>
          <cell r="AV287">
            <v>485940</v>
          </cell>
          <cell r="AW287"/>
          <cell r="AX287">
            <v>0</v>
          </cell>
          <cell r="AY287">
            <v>0</v>
          </cell>
          <cell r="AZ287">
            <v>0</v>
          </cell>
          <cell r="BA287">
            <v>8900</v>
          </cell>
          <cell r="BB287">
            <v>1103600</v>
          </cell>
        </row>
        <row r="288">
          <cell r="B288" t="str">
            <v>054909</v>
          </cell>
          <cell r="C288" t="str">
            <v>Coconak Primary</v>
          </cell>
          <cell r="D288" t="str">
            <v>ENG</v>
          </cell>
          <cell r="E288" t="str">
            <v>PEB_SHEFA</v>
          </cell>
          <cell r="F288" t="str">
            <v>Shefa PEB</v>
          </cell>
          <cell r="G288" t="str">
            <v>V</v>
          </cell>
          <cell r="H288" t="str">
            <v>Government of Vanuatu</v>
          </cell>
          <cell r="I288" t="str">
            <v>Tongariki</v>
          </cell>
          <cell r="J288" t="str">
            <v>Shefa</v>
          </cell>
          <cell r="K288" t="str">
            <v>0084779001</v>
          </cell>
          <cell r="L288" t="str">
            <v>COCONAK PRIMARY SCHOOL</v>
          </cell>
          <cell r="M288" t="str">
            <v>PS</v>
          </cell>
          <cell r="N288" t="str">
            <v>No</v>
          </cell>
          <cell r="O288" t="str">
            <v xml:space="preserve">1 2 3 4 5 6 </v>
          </cell>
          <cell r="P288">
            <v>77</v>
          </cell>
          <cell r="Q288">
            <v>77</v>
          </cell>
          <cell r="R288">
            <v>77</v>
          </cell>
          <cell r="S288">
            <v>77</v>
          </cell>
          <cell r="T288">
            <v>77</v>
          </cell>
          <cell r="U288">
            <v>10</v>
          </cell>
          <cell r="V288">
            <v>18</v>
          </cell>
          <cell r="W288">
            <v>10</v>
          </cell>
          <cell r="X288">
            <v>10</v>
          </cell>
          <cell r="Y288">
            <v>10</v>
          </cell>
          <cell r="Z288">
            <v>67</v>
          </cell>
          <cell r="AA288">
            <v>59</v>
          </cell>
          <cell r="AB288">
            <v>67</v>
          </cell>
          <cell r="AC288">
            <v>67</v>
          </cell>
          <cell r="AD288">
            <v>67</v>
          </cell>
          <cell r="AE288">
            <v>-8</v>
          </cell>
          <cell r="AF288">
            <v>0</v>
          </cell>
          <cell r="AG288">
            <v>0</v>
          </cell>
          <cell r="AH288">
            <v>0</v>
          </cell>
          <cell r="AI288">
            <v>8900</v>
          </cell>
          <cell r="AJ288">
            <v>685300</v>
          </cell>
          <cell r="AK288">
            <v>596300</v>
          </cell>
          <cell r="AL288">
            <v>205590</v>
          </cell>
          <cell r="AM288">
            <v>205590</v>
          </cell>
          <cell r="AN288">
            <v>185120</v>
          </cell>
          <cell r="AO288">
            <v>-71200</v>
          </cell>
          <cell r="AP288">
            <v>0</v>
          </cell>
          <cell r="AQ288">
            <v>0</v>
          </cell>
          <cell r="AR288">
            <v>0</v>
          </cell>
          <cell r="AS288">
            <v>89000</v>
          </cell>
          <cell r="AT288"/>
          <cell r="AU288">
            <v>185120</v>
          </cell>
          <cell r="AV288">
            <v>185120</v>
          </cell>
          <cell r="AW288"/>
          <cell r="AX288">
            <v>0</v>
          </cell>
          <cell r="AY288">
            <v>0</v>
          </cell>
          <cell r="AZ288">
            <v>0</v>
          </cell>
          <cell r="BA288">
            <v>89000</v>
          </cell>
          <cell r="BB288">
            <v>685300</v>
          </cell>
        </row>
        <row r="289">
          <cell r="B289" t="str">
            <v>0554483</v>
          </cell>
          <cell r="C289" t="str">
            <v>Efate Macses Presbyterian Mission Primary</v>
          </cell>
          <cell r="D289" t="str">
            <v>ENG</v>
          </cell>
          <cell r="E289" t="str">
            <v>PCV</v>
          </cell>
          <cell r="F289" t="str">
            <v>Presbyterian Church of Vanuatu</v>
          </cell>
          <cell r="G289" t="str">
            <v>G</v>
          </cell>
          <cell r="H289" t="str">
            <v>Church (Government Assisted)</v>
          </cell>
          <cell r="I289" t="str">
            <v>Efate</v>
          </cell>
          <cell r="J289" t="str">
            <v>Shefa</v>
          </cell>
          <cell r="K289" t="str">
            <v>0170001002</v>
          </cell>
          <cell r="L289" t="str">
            <v>EFATE MACSES PRESBYTERIAN MISSION SCHOOL</v>
          </cell>
          <cell r="M289" t="str">
            <v>PS</v>
          </cell>
          <cell r="N289" t="str">
            <v>No</v>
          </cell>
          <cell r="O289" t="str">
            <v xml:space="preserve">1 2 3 4 5 6 </v>
          </cell>
          <cell r="P289">
            <v>68</v>
          </cell>
          <cell r="Q289">
            <v>68</v>
          </cell>
          <cell r="R289">
            <v>68</v>
          </cell>
          <cell r="S289">
            <v>68</v>
          </cell>
          <cell r="T289">
            <v>68</v>
          </cell>
          <cell r="U289">
            <v>4</v>
          </cell>
          <cell r="V289">
            <v>6</v>
          </cell>
          <cell r="W289">
            <v>4</v>
          </cell>
          <cell r="X289">
            <v>4</v>
          </cell>
          <cell r="Y289">
            <v>4</v>
          </cell>
          <cell r="Z289">
            <v>64</v>
          </cell>
          <cell r="AA289">
            <v>62</v>
          </cell>
          <cell r="AB289">
            <v>64</v>
          </cell>
          <cell r="AC289">
            <v>64</v>
          </cell>
          <cell r="AD289">
            <v>64</v>
          </cell>
          <cell r="AE289">
            <v>-2</v>
          </cell>
          <cell r="AF289">
            <v>0</v>
          </cell>
          <cell r="AG289">
            <v>0</v>
          </cell>
          <cell r="AH289">
            <v>0</v>
          </cell>
          <cell r="AI289">
            <v>8900</v>
          </cell>
          <cell r="AJ289">
            <v>605200</v>
          </cell>
          <cell r="AK289">
            <v>569600</v>
          </cell>
          <cell r="AL289"/>
          <cell r="AM289"/>
          <cell r="AN289">
            <v>569600</v>
          </cell>
          <cell r="AO289">
            <v>-17800</v>
          </cell>
          <cell r="AP289">
            <v>0</v>
          </cell>
          <cell r="AQ289">
            <v>0</v>
          </cell>
          <cell r="AR289">
            <v>0</v>
          </cell>
          <cell r="AS289">
            <v>35600</v>
          </cell>
          <cell r="AT289"/>
          <cell r="AU289">
            <v>569600</v>
          </cell>
          <cell r="AV289">
            <v>569600</v>
          </cell>
          <cell r="AW289"/>
          <cell r="AX289">
            <v>0</v>
          </cell>
          <cell r="AY289">
            <v>0</v>
          </cell>
          <cell r="AZ289">
            <v>0</v>
          </cell>
          <cell r="BA289">
            <v>35600</v>
          </cell>
          <cell r="BB289">
            <v>605200</v>
          </cell>
        </row>
        <row r="290">
          <cell r="B290" t="str">
            <v>055410</v>
          </cell>
          <cell r="C290" t="str">
            <v>Ekipe Primary</v>
          </cell>
          <cell r="D290" t="str">
            <v>ENG</v>
          </cell>
          <cell r="E290" t="str">
            <v>PEB_SHEFA</v>
          </cell>
          <cell r="F290" t="str">
            <v>Shefa PEB</v>
          </cell>
          <cell r="G290" t="str">
            <v>V</v>
          </cell>
          <cell r="H290" t="str">
            <v>Government of Vanuatu</v>
          </cell>
          <cell r="I290" t="str">
            <v>Efate</v>
          </cell>
          <cell r="J290" t="str">
            <v>Shefa</v>
          </cell>
          <cell r="K290" t="str">
            <v>0084812001</v>
          </cell>
          <cell r="L290" t="str">
            <v>EKIPE PRIMARY SCHOOL</v>
          </cell>
          <cell r="M290" t="str">
            <v>PS</v>
          </cell>
          <cell r="N290" t="str">
            <v>No</v>
          </cell>
          <cell r="O290" t="str">
            <v xml:space="preserve">1 2 3 4 5 6 7 8 </v>
          </cell>
          <cell r="P290">
            <v>140</v>
          </cell>
          <cell r="Q290">
            <v>140</v>
          </cell>
          <cell r="R290">
            <v>140</v>
          </cell>
          <cell r="S290">
            <v>140</v>
          </cell>
          <cell r="T290">
            <v>140</v>
          </cell>
          <cell r="U290">
            <v>7</v>
          </cell>
          <cell r="V290">
            <v>29</v>
          </cell>
          <cell r="W290">
            <v>7</v>
          </cell>
          <cell r="X290">
            <v>7</v>
          </cell>
          <cell r="Y290">
            <v>6</v>
          </cell>
          <cell r="Z290">
            <v>133</v>
          </cell>
          <cell r="AA290">
            <v>111</v>
          </cell>
          <cell r="AB290">
            <v>133</v>
          </cell>
          <cell r="AC290">
            <v>133</v>
          </cell>
          <cell r="AD290">
            <v>134</v>
          </cell>
          <cell r="AE290">
            <v>-22</v>
          </cell>
          <cell r="AF290">
            <v>0</v>
          </cell>
          <cell r="AG290">
            <v>0</v>
          </cell>
          <cell r="AH290">
            <v>1</v>
          </cell>
          <cell r="AI290">
            <v>8900</v>
          </cell>
          <cell r="AJ290">
            <v>1246000</v>
          </cell>
          <cell r="AK290">
            <v>1183700</v>
          </cell>
          <cell r="AL290">
            <v>400500</v>
          </cell>
          <cell r="AM290">
            <v>400500</v>
          </cell>
          <cell r="AN290">
            <v>382700</v>
          </cell>
          <cell r="AO290">
            <v>-195800</v>
          </cell>
          <cell r="AP290">
            <v>0</v>
          </cell>
          <cell r="AQ290">
            <v>0</v>
          </cell>
          <cell r="AR290">
            <v>8900</v>
          </cell>
          <cell r="AS290">
            <v>53400</v>
          </cell>
          <cell r="AT290"/>
          <cell r="AU290">
            <v>382700</v>
          </cell>
          <cell r="AV290">
            <v>382700</v>
          </cell>
          <cell r="AW290"/>
          <cell r="AX290">
            <v>0</v>
          </cell>
          <cell r="AY290">
            <v>0</v>
          </cell>
          <cell r="AZ290">
            <v>8900</v>
          </cell>
          <cell r="BA290">
            <v>53400</v>
          </cell>
          <cell r="BB290">
            <v>1246000</v>
          </cell>
        </row>
        <row r="291">
          <cell r="B291" t="str">
            <v>055412</v>
          </cell>
          <cell r="C291" t="str">
            <v>Ekonak Primary</v>
          </cell>
          <cell r="D291" t="str">
            <v>ENG</v>
          </cell>
          <cell r="E291" t="str">
            <v>PEB_SHEFA</v>
          </cell>
          <cell r="F291" t="str">
            <v>Shefa PEB</v>
          </cell>
          <cell r="G291" t="str">
            <v>V</v>
          </cell>
          <cell r="H291" t="str">
            <v>Government of Vanuatu</v>
          </cell>
          <cell r="I291" t="str">
            <v>Efate</v>
          </cell>
          <cell r="J291" t="str">
            <v>Shefa</v>
          </cell>
          <cell r="K291" t="str">
            <v>0084793001</v>
          </cell>
          <cell r="L291" t="str">
            <v>EKONAK PRIMARY SCHOOL</v>
          </cell>
          <cell r="M291" t="str">
            <v>PS</v>
          </cell>
          <cell r="N291" t="str">
            <v>No</v>
          </cell>
          <cell r="O291" t="str">
            <v xml:space="preserve">1 2 3 4 5 6 </v>
          </cell>
          <cell r="P291">
            <v>114</v>
          </cell>
          <cell r="Q291">
            <v>114</v>
          </cell>
          <cell r="R291">
            <v>114</v>
          </cell>
          <cell r="S291">
            <v>114</v>
          </cell>
          <cell r="T291">
            <v>114</v>
          </cell>
          <cell r="U291">
            <v>4</v>
          </cell>
          <cell r="V291">
            <v>15</v>
          </cell>
          <cell r="W291">
            <v>4</v>
          </cell>
          <cell r="X291">
            <v>4</v>
          </cell>
          <cell r="Y291">
            <v>4</v>
          </cell>
          <cell r="Z291">
            <v>110</v>
          </cell>
          <cell r="AA291">
            <v>99</v>
          </cell>
          <cell r="AB291">
            <v>110</v>
          </cell>
          <cell r="AC291">
            <v>110</v>
          </cell>
          <cell r="AD291">
            <v>110</v>
          </cell>
          <cell r="AE291">
            <v>-11</v>
          </cell>
          <cell r="AF291">
            <v>0</v>
          </cell>
          <cell r="AG291">
            <v>0</v>
          </cell>
          <cell r="AH291">
            <v>0</v>
          </cell>
          <cell r="AI291">
            <v>8900</v>
          </cell>
          <cell r="AJ291">
            <v>1014600</v>
          </cell>
          <cell r="AK291">
            <v>979000</v>
          </cell>
          <cell r="AL291">
            <v>317730</v>
          </cell>
          <cell r="AM291">
            <v>317730</v>
          </cell>
          <cell r="AN291">
            <v>343540</v>
          </cell>
          <cell r="AO291">
            <v>-97900</v>
          </cell>
          <cell r="AP291">
            <v>0</v>
          </cell>
          <cell r="AQ291">
            <v>0</v>
          </cell>
          <cell r="AR291">
            <v>0</v>
          </cell>
          <cell r="AS291">
            <v>35600</v>
          </cell>
          <cell r="AT291"/>
          <cell r="AU291">
            <v>343540</v>
          </cell>
          <cell r="AV291">
            <v>343540</v>
          </cell>
          <cell r="AW291"/>
          <cell r="AX291">
            <v>0</v>
          </cell>
          <cell r="AY291">
            <v>0</v>
          </cell>
          <cell r="AZ291">
            <v>0</v>
          </cell>
          <cell r="BA291">
            <v>35600</v>
          </cell>
          <cell r="BB291">
            <v>1014600</v>
          </cell>
        </row>
        <row r="292">
          <cell r="B292" t="str">
            <v>055713</v>
          </cell>
          <cell r="C292" t="str">
            <v>Eles Primary</v>
          </cell>
          <cell r="D292" t="str">
            <v>ENG</v>
          </cell>
          <cell r="E292" t="str">
            <v>PEB_SHEFA</v>
          </cell>
          <cell r="F292" t="str">
            <v>Shefa PEB</v>
          </cell>
          <cell r="G292" t="str">
            <v>V</v>
          </cell>
          <cell r="H292" t="str">
            <v>Government of Vanuatu</v>
          </cell>
          <cell r="I292" t="str">
            <v>Nguna</v>
          </cell>
          <cell r="J292" t="str">
            <v>Shefa</v>
          </cell>
          <cell r="K292" t="str">
            <v>0084805001</v>
          </cell>
          <cell r="L292" t="str">
            <v>ELES PRIMARY SCHOOL</v>
          </cell>
          <cell r="M292" t="str">
            <v>PS</v>
          </cell>
          <cell r="N292" t="str">
            <v>Yes</v>
          </cell>
          <cell r="O292" t="str">
            <v xml:space="preserve">1 2 3 4 5 6 </v>
          </cell>
          <cell r="P292">
            <v>169</v>
          </cell>
          <cell r="Q292">
            <v>169</v>
          </cell>
          <cell r="R292">
            <v>169</v>
          </cell>
          <cell r="S292">
            <v>169</v>
          </cell>
          <cell r="T292">
            <v>165</v>
          </cell>
          <cell r="U292">
            <v>0</v>
          </cell>
          <cell r="V292">
            <v>16</v>
          </cell>
          <cell r="W292">
            <v>0</v>
          </cell>
          <cell r="X292">
            <v>0</v>
          </cell>
          <cell r="Y292">
            <v>0</v>
          </cell>
          <cell r="Z292">
            <v>169</v>
          </cell>
          <cell r="AA292">
            <v>153</v>
          </cell>
          <cell r="AB292">
            <v>169</v>
          </cell>
          <cell r="AC292">
            <v>169</v>
          </cell>
          <cell r="AD292">
            <v>165</v>
          </cell>
          <cell r="AE292">
            <v>-16</v>
          </cell>
          <cell r="AF292">
            <v>0</v>
          </cell>
          <cell r="AG292">
            <v>0</v>
          </cell>
          <cell r="AH292">
            <v>-4</v>
          </cell>
          <cell r="AI292">
            <v>8900</v>
          </cell>
          <cell r="AJ292">
            <v>1468500</v>
          </cell>
          <cell r="AK292">
            <v>1504100</v>
          </cell>
          <cell r="AL292">
            <v>501960</v>
          </cell>
          <cell r="AM292">
            <v>501960</v>
          </cell>
          <cell r="AN292">
            <v>500180</v>
          </cell>
          <cell r="AO292">
            <v>-142400</v>
          </cell>
          <cell r="AP292">
            <v>0</v>
          </cell>
          <cell r="AQ292">
            <v>0</v>
          </cell>
          <cell r="AR292">
            <v>-35600</v>
          </cell>
          <cell r="AS292">
            <v>-35600</v>
          </cell>
          <cell r="AT292"/>
          <cell r="AU292">
            <v>500180</v>
          </cell>
          <cell r="AV292">
            <v>500180</v>
          </cell>
          <cell r="AW292"/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1504100</v>
          </cell>
        </row>
        <row r="293">
          <cell r="B293" t="str">
            <v>055415</v>
          </cell>
          <cell r="C293" t="str">
            <v>Erakor English Primary</v>
          </cell>
          <cell r="D293" t="str">
            <v>ENG</v>
          </cell>
          <cell r="E293" t="str">
            <v>PEB_SHEFA</v>
          </cell>
          <cell r="F293" t="str">
            <v>Shefa PEB</v>
          </cell>
          <cell r="G293" t="str">
            <v>V</v>
          </cell>
          <cell r="H293" t="str">
            <v>Government of Vanuatu</v>
          </cell>
          <cell r="I293" t="str">
            <v>Efate</v>
          </cell>
          <cell r="J293" t="str">
            <v>Shefa</v>
          </cell>
          <cell r="K293" t="str">
            <v>0084813001</v>
          </cell>
          <cell r="L293" t="str">
            <v>ERAKOR PRIMARY SCHOOL</v>
          </cell>
          <cell r="M293" t="str">
            <v>PS</v>
          </cell>
          <cell r="N293" t="str">
            <v>Yes</v>
          </cell>
          <cell r="O293" t="str">
            <v xml:space="preserve">1 2 3 4 5 6 </v>
          </cell>
          <cell r="P293">
            <v>255</v>
          </cell>
          <cell r="Q293">
            <v>255</v>
          </cell>
          <cell r="R293">
            <v>255</v>
          </cell>
          <cell r="S293">
            <v>253</v>
          </cell>
          <cell r="T293">
            <v>253</v>
          </cell>
          <cell r="U293">
            <v>2</v>
          </cell>
          <cell r="V293">
            <v>13</v>
          </cell>
          <cell r="W293">
            <v>2</v>
          </cell>
          <cell r="X293">
            <v>2</v>
          </cell>
          <cell r="Y293">
            <v>2</v>
          </cell>
          <cell r="Z293">
            <v>253</v>
          </cell>
          <cell r="AA293">
            <v>242</v>
          </cell>
          <cell r="AB293">
            <v>253</v>
          </cell>
          <cell r="AC293">
            <v>251</v>
          </cell>
          <cell r="AD293">
            <v>251</v>
          </cell>
          <cell r="AE293">
            <v>-11</v>
          </cell>
          <cell r="AF293">
            <v>0</v>
          </cell>
          <cell r="AG293">
            <v>-2</v>
          </cell>
          <cell r="AH293">
            <v>0</v>
          </cell>
          <cell r="AI293">
            <v>8900</v>
          </cell>
          <cell r="AJ293">
            <v>2251700</v>
          </cell>
          <cell r="AK293">
            <v>2251700</v>
          </cell>
          <cell r="AL293">
            <v>766290</v>
          </cell>
          <cell r="AM293">
            <v>766290</v>
          </cell>
          <cell r="AN293">
            <v>719120</v>
          </cell>
          <cell r="AO293">
            <v>-97900</v>
          </cell>
          <cell r="AP293">
            <v>0</v>
          </cell>
          <cell r="AQ293">
            <v>-17800</v>
          </cell>
          <cell r="AR293">
            <v>0</v>
          </cell>
          <cell r="AS293">
            <v>0</v>
          </cell>
          <cell r="AT293"/>
          <cell r="AU293">
            <v>719120</v>
          </cell>
          <cell r="AV293">
            <v>719120</v>
          </cell>
          <cell r="AW293"/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2251700</v>
          </cell>
        </row>
        <row r="294">
          <cell r="B294" t="str">
            <v>055416</v>
          </cell>
          <cell r="C294" t="str">
            <v>Erakor French Primary</v>
          </cell>
          <cell r="D294" t="str">
            <v>FRE</v>
          </cell>
          <cell r="E294" t="str">
            <v>PEB_SHEFA</v>
          </cell>
          <cell r="F294" t="str">
            <v>Shefa PEB</v>
          </cell>
          <cell r="G294" t="str">
            <v>V</v>
          </cell>
          <cell r="H294" t="str">
            <v>Government of Vanuatu</v>
          </cell>
          <cell r="I294" t="str">
            <v>Efate</v>
          </cell>
          <cell r="J294" t="str">
            <v>Shefa</v>
          </cell>
          <cell r="K294" t="str">
            <v>0084813001</v>
          </cell>
          <cell r="L294" t="str">
            <v>ERAKOR PRIMARY SCHOOL</v>
          </cell>
          <cell r="M294" t="str">
            <v>PS</v>
          </cell>
          <cell r="N294" t="str">
            <v>Yes</v>
          </cell>
          <cell r="O294" t="str">
            <v xml:space="preserve">1 2 3 4 5 6 7 8 </v>
          </cell>
          <cell r="P294">
            <v>197</v>
          </cell>
          <cell r="Q294">
            <v>196</v>
          </cell>
          <cell r="R294">
            <v>196</v>
          </cell>
          <cell r="S294">
            <v>196</v>
          </cell>
          <cell r="T294">
            <v>196</v>
          </cell>
          <cell r="U294">
            <v>6</v>
          </cell>
          <cell r="V294">
            <v>15</v>
          </cell>
          <cell r="W294">
            <v>6</v>
          </cell>
          <cell r="X294">
            <v>6</v>
          </cell>
          <cell r="Y294">
            <v>6</v>
          </cell>
          <cell r="Z294">
            <v>191</v>
          </cell>
          <cell r="AA294">
            <v>181</v>
          </cell>
          <cell r="AB294">
            <v>190</v>
          </cell>
          <cell r="AC294">
            <v>190</v>
          </cell>
          <cell r="AD294">
            <v>190</v>
          </cell>
          <cell r="AE294">
            <v>-10</v>
          </cell>
          <cell r="AF294">
            <v>-1</v>
          </cell>
          <cell r="AG294">
            <v>0</v>
          </cell>
          <cell r="AH294">
            <v>0</v>
          </cell>
          <cell r="AI294">
            <v>8900</v>
          </cell>
          <cell r="AJ294">
            <v>1744400</v>
          </cell>
          <cell r="AK294">
            <v>1699900</v>
          </cell>
          <cell r="AL294">
            <v>509970</v>
          </cell>
          <cell r="AM294">
            <v>509970</v>
          </cell>
          <cell r="AN294">
            <v>679960</v>
          </cell>
          <cell r="AO294">
            <v>-89000</v>
          </cell>
          <cell r="AP294">
            <v>-8900</v>
          </cell>
          <cell r="AQ294">
            <v>0</v>
          </cell>
          <cell r="AR294">
            <v>0</v>
          </cell>
          <cell r="AS294">
            <v>44500</v>
          </cell>
          <cell r="AT294"/>
          <cell r="AU294">
            <v>679960</v>
          </cell>
          <cell r="AV294">
            <v>679960</v>
          </cell>
          <cell r="AW294"/>
          <cell r="AX294">
            <v>0</v>
          </cell>
          <cell r="AY294">
            <v>0</v>
          </cell>
          <cell r="AZ294">
            <v>0</v>
          </cell>
          <cell r="BA294">
            <v>44500</v>
          </cell>
          <cell r="BB294">
            <v>1744400</v>
          </cell>
        </row>
        <row r="295">
          <cell r="B295" t="str">
            <v>055414</v>
          </cell>
          <cell r="C295" t="str">
            <v>Eratap Primary</v>
          </cell>
          <cell r="D295" t="str">
            <v>ENG</v>
          </cell>
          <cell r="E295" t="str">
            <v>PEB_SHEFA</v>
          </cell>
          <cell r="F295" t="str">
            <v>Shefa PEB</v>
          </cell>
          <cell r="G295" t="str">
            <v>V</v>
          </cell>
          <cell r="H295" t="str">
            <v>Government of Vanuatu</v>
          </cell>
          <cell r="I295" t="str">
            <v>Efate</v>
          </cell>
          <cell r="J295" t="str">
            <v>Shefa</v>
          </cell>
          <cell r="K295" t="str">
            <v>0084796001</v>
          </cell>
          <cell r="L295" t="str">
            <v>ERATAP PRIMARY SCHOOL</v>
          </cell>
          <cell r="M295" t="str">
            <v>PS</v>
          </cell>
          <cell r="N295" t="str">
            <v>No</v>
          </cell>
          <cell r="O295" t="str">
            <v xml:space="preserve">1 2 3 4 5 6 7 8 </v>
          </cell>
          <cell r="P295">
            <v>317</v>
          </cell>
          <cell r="Q295">
            <v>317</v>
          </cell>
          <cell r="R295">
            <v>321</v>
          </cell>
          <cell r="S295">
            <v>321</v>
          </cell>
          <cell r="T295">
            <v>321</v>
          </cell>
          <cell r="U295">
            <v>31</v>
          </cell>
          <cell r="V295">
            <v>29</v>
          </cell>
          <cell r="W295">
            <v>29</v>
          </cell>
          <cell r="X295">
            <v>29</v>
          </cell>
          <cell r="Y295">
            <v>29</v>
          </cell>
          <cell r="Z295">
            <v>286</v>
          </cell>
          <cell r="AA295">
            <v>288</v>
          </cell>
          <cell r="AB295">
            <v>292</v>
          </cell>
          <cell r="AC295">
            <v>292</v>
          </cell>
          <cell r="AD295">
            <v>292</v>
          </cell>
          <cell r="AE295">
            <v>2</v>
          </cell>
          <cell r="AF295">
            <v>4</v>
          </cell>
          <cell r="AG295">
            <v>0</v>
          </cell>
          <cell r="AH295">
            <v>0</v>
          </cell>
          <cell r="AI295">
            <v>8900</v>
          </cell>
          <cell r="AJ295">
            <v>2856900</v>
          </cell>
          <cell r="AK295">
            <v>2545400</v>
          </cell>
          <cell r="AL295">
            <v>859740</v>
          </cell>
          <cell r="AM295">
            <v>859740</v>
          </cell>
          <cell r="AN295">
            <v>825920</v>
          </cell>
          <cell r="AO295">
            <v>17800</v>
          </cell>
          <cell r="AP295">
            <v>35600</v>
          </cell>
          <cell r="AQ295">
            <v>0</v>
          </cell>
          <cell r="AR295">
            <v>0</v>
          </cell>
          <cell r="AS295">
            <v>258100</v>
          </cell>
          <cell r="AT295"/>
          <cell r="AU295">
            <v>825920</v>
          </cell>
          <cell r="AV295">
            <v>825920</v>
          </cell>
          <cell r="AW295">
            <v>17800</v>
          </cell>
          <cell r="AX295">
            <v>35600</v>
          </cell>
          <cell r="AY295">
            <v>0</v>
          </cell>
          <cell r="AZ295">
            <v>0</v>
          </cell>
          <cell r="BA295">
            <v>258100</v>
          </cell>
          <cell r="BB295">
            <v>2856900</v>
          </cell>
        </row>
        <row r="296">
          <cell r="B296" t="str">
            <v>054817</v>
          </cell>
          <cell r="C296" t="str">
            <v>Ere Primary</v>
          </cell>
          <cell r="D296" t="str">
            <v>ENG</v>
          </cell>
          <cell r="E296" t="str">
            <v>PEB_SHEFA</v>
          </cell>
          <cell r="F296" t="str">
            <v>Shefa PEB</v>
          </cell>
          <cell r="G296" t="str">
            <v>V</v>
          </cell>
          <cell r="H296" t="str">
            <v>Government of Vanuatu</v>
          </cell>
          <cell r="I296" t="str">
            <v>Tongoa</v>
          </cell>
          <cell r="J296" t="str">
            <v>Shefa</v>
          </cell>
          <cell r="K296" t="str">
            <v>0084771001</v>
          </cell>
          <cell r="L296" t="str">
            <v>ERE PRIMARY SCHOOL</v>
          </cell>
          <cell r="M296" t="str">
            <v>PS</v>
          </cell>
          <cell r="N296" t="str">
            <v>No</v>
          </cell>
          <cell r="O296" t="str">
            <v xml:space="preserve">1 2 3 4 5 6 </v>
          </cell>
          <cell r="P296">
            <v>115</v>
          </cell>
          <cell r="Q296">
            <v>115</v>
          </cell>
          <cell r="R296">
            <v>114</v>
          </cell>
          <cell r="S296">
            <v>114</v>
          </cell>
          <cell r="T296">
            <v>114</v>
          </cell>
          <cell r="U296">
            <v>46</v>
          </cell>
          <cell r="V296">
            <v>44</v>
          </cell>
          <cell r="W296">
            <v>44</v>
          </cell>
          <cell r="X296">
            <v>44</v>
          </cell>
          <cell r="Y296">
            <v>44</v>
          </cell>
          <cell r="Z296">
            <v>69</v>
          </cell>
          <cell r="AA296">
            <v>71</v>
          </cell>
          <cell r="AB296">
            <v>70</v>
          </cell>
          <cell r="AC296">
            <v>70</v>
          </cell>
          <cell r="AD296">
            <v>70</v>
          </cell>
          <cell r="AE296">
            <v>2</v>
          </cell>
          <cell r="AF296">
            <v>-1</v>
          </cell>
          <cell r="AG296">
            <v>0</v>
          </cell>
          <cell r="AH296">
            <v>0</v>
          </cell>
          <cell r="AI296">
            <v>8900</v>
          </cell>
          <cell r="AJ296">
            <v>1014600</v>
          </cell>
          <cell r="AK296">
            <v>614100</v>
          </cell>
          <cell r="AL296">
            <v>234960</v>
          </cell>
          <cell r="AM296">
            <v>234960</v>
          </cell>
          <cell r="AN296">
            <v>144180</v>
          </cell>
          <cell r="AO296">
            <v>17800</v>
          </cell>
          <cell r="AP296">
            <v>-8900</v>
          </cell>
          <cell r="AQ296">
            <v>0</v>
          </cell>
          <cell r="AR296">
            <v>0</v>
          </cell>
          <cell r="AS296">
            <v>382700</v>
          </cell>
          <cell r="AT296"/>
          <cell r="AU296">
            <v>144180</v>
          </cell>
          <cell r="AV296">
            <v>144180</v>
          </cell>
          <cell r="AW296">
            <v>17800</v>
          </cell>
          <cell r="AX296">
            <v>0</v>
          </cell>
          <cell r="AY296">
            <v>0</v>
          </cell>
          <cell r="AZ296">
            <v>0</v>
          </cell>
          <cell r="BA296">
            <v>382700</v>
          </cell>
          <cell r="BB296">
            <v>1014600</v>
          </cell>
        </row>
        <row r="297">
          <cell r="B297" t="str">
            <v>0554379</v>
          </cell>
          <cell r="C297" t="str">
            <v>Esnaar Primary</v>
          </cell>
          <cell r="D297" t="str">
            <v>FRE</v>
          </cell>
          <cell r="E297" t="str">
            <v>PEB_SHEFA</v>
          </cell>
          <cell r="F297" t="str">
            <v>Shefa PEB</v>
          </cell>
          <cell r="G297" t="str">
            <v>V</v>
          </cell>
          <cell r="H297" t="str">
            <v>Government of Vanuatu</v>
          </cell>
          <cell r="I297" t="str">
            <v>Efate</v>
          </cell>
          <cell r="J297" t="str">
            <v>Shefa</v>
          </cell>
          <cell r="K297" t="str">
            <v>0084757001</v>
          </cell>
          <cell r="L297" t="str">
            <v>ECOLE PUBLIQUE ESNAAR</v>
          </cell>
          <cell r="M297" t="str">
            <v>PS</v>
          </cell>
          <cell r="N297" t="str">
            <v>Yes</v>
          </cell>
          <cell r="O297" t="str">
            <v xml:space="preserve">1 2 3 4 5 6 </v>
          </cell>
          <cell r="P297">
            <v>130</v>
          </cell>
          <cell r="Q297">
            <v>130</v>
          </cell>
          <cell r="R297">
            <v>130</v>
          </cell>
          <cell r="S297">
            <v>130</v>
          </cell>
          <cell r="T297">
            <v>130</v>
          </cell>
          <cell r="U297">
            <v>8</v>
          </cell>
          <cell r="V297">
            <v>17</v>
          </cell>
          <cell r="W297">
            <v>8</v>
          </cell>
          <cell r="X297">
            <v>8</v>
          </cell>
          <cell r="Y297">
            <v>8</v>
          </cell>
          <cell r="Z297">
            <v>122</v>
          </cell>
          <cell r="AA297">
            <v>113</v>
          </cell>
          <cell r="AB297">
            <v>122</v>
          </cell>
          <cell r="AC297">
            <v>122</v>
          </cell>
          <cell r="AD297">
            <v>122</v>
          </cell>
          <cell r="AE297">
            <v>-9</v>
          </cell>
          <cell r="AF297">
            <v>0</v>
          </cell>
          <cell r="AG297">
            <v>0</v>
          </cell>
          <cell r="AH297">
            <v>0</v>
          </cell>
          <cell r="AI297">
            <v>8900</v>
          </cell>
          <cell r="AJ297">
            <v>1157000</v>
          </cell>
          <cell r="AK297">
            <v>1085800</v>
          </cell>
          <cell r="AL297">
            <v>397830</v>
          </cell>
          <cell r="AM297">
            <v>397830</v>
          </cell>
          <cell r="AN297">
            <v>290140</v>
          </cell>
          <cell r="AO297">
            <v>-80100</v>
          </cell>
          <cell r="AP297">
            <v>0</v>
          </cell>
          <cell r="AQ297">
            <v>0</v>
          </cell>
          <cell r="AR297">
            <v>0</v>
          </cell>
          <cell r="AS297">
            <v>71200</v>
          </cell>
          <cell r="AT297"/>
          <cell r="AU297">
            <v>290140</v>
          </cell>
          <cell r="AV297">
            <v>290140</v>
          </cell>
          <cell r="AW297"/>
          <cell r="AX297">
            <v>0</v>
          </cell>
          <cell r="AY297">
            <v>0</v>
          </cell>
          <cell r="AZ297">
            <v>0</v>
          </cell>
          <cell r="BA297">
            <v>71200</v>
          </cell>
          <cell r="BB297">
            <v>1157000</v>
          </cell>
        </row>
        <row r="298">
          <cell r="B298" t="str">
            <v>0554406</v>
          </cell>
          <cell r="C298" t="str">
            <v>Etas Community Primary</v>
          </cell>
          <cell r="D298" t="str">
            <v>ENG</v>
          </cell>
          <cell r="E298" t="str">
            <v>PCV</v>
          </cell>
          <cell r="F298" t="str">
            <v>Presbyterian Church of Vanuatu</v>
          </cell>
          <cell r="G298" t="str">
            <v>G</v>
          </cell>
          <cell r="H298" t="str">
            <v>Church (Government Assisted)</v>
          </cell>
          <cell r="I298" t="str">
            <v>Efate</v>
          </cell>
          <cell r="J298" t="str">
            <v>Shefa</v>
          </cell>
          <cell r="K298" t="str">
            <v>0144373001</v>
          </cell>
          <cell r="L298" t="str">
            <v>ETAS COMMUNITY PRIMARY SCHOOL</v>
          </cell>
          <cell r="M298" t="str">
            <v>PS</v>
          </cell>
          <cell r="N298" t="str">
            <v>No</v>
          </cell>
          <cell r="O298" t="str">
            <v xml:space="preserve">1 2 3 4 5 6 </v>
          </cell>
          <cell r="P298">
            <v>365</v>
          </cell>
          <cell r="Q298">
            <v>364</v>
          </cell>
          <cell r="R298">
            <v>364</v>
          </cell>
          <cell r="S298">
            <v>364</v>
          </cell>
          <cell r="T298">
            <v>364</v>
          </cell>
          <cell r="U298">
            <v>34</v>
          </cell>
          <cell r="V298">
            <v>40</v>
          </cell>
          <cell r="W298">
            <v>34</v>
          </cell>
          <cell r="X298">
            <v>34</v>
          </cell>
          <cell r="Y298">
            <v>34</v>
          </cell>
          <cell r="Z298">
            <v>331</v>
          </cell>
          <cell r="AA298">
            <v>324</v>
          </cell>
          <cell r="AB298">
            <v>330</v>
          </cell>
          <cell r="AC298">
            <v>330</v>
          </cell>
          <cell r="AD298">
            <v>330</v>
          </cell>
          <cell r="AE298">
            <v>-7</v>
          </cell>
          <cell r="AF298">
            <v>-1</v>
          </cell>
          <cell r="AG298">
            <v>0</v>
          </cell>
          <cell r="AH298">
            <v>0</v>
          </cell>
          <cell r="AI298">
            <v>8900</v>
          </cell>
          <cell r="AJ298">
            <v>3239600</v>
          </cell>
          <cell r="AK298">
            <v>2945900</v>
          </cell>
          <cell r="AL298">
            <v>1092030</v>
          </cell>
          <cell r="AM298">
            <v>1092030</v>
          </cell>
          <cell r="AN298">
            <v>761840</v>
          </cell>
          <cell r="AO298">
            <v>-62300</v>
          </cell>
          <cell r="AP298">
            <v>-8900</v>
          </cell>
          <cell r="AQ298">
            <v>0</v>
          </cell>
          <cell r="AR298">
            <v>0</v>
          </cell>
          <cell r="AS298">
            <v>293700</v>
          </cell>
          <cell r="AT298"/>
          <cell r="AU298">
            <v>761840</v>
          </cell>
          <cell r="AV298">
            <v>761840</v>
          </cell>
          <cell r="AW298"/>
          <cell r="AX298">
            <v>0</v>
          </cell>
          <cell r="AY298">
            <v>0</v>
          </cell>
          <cell r="AZ298">
            <v>0</v>
          </cell>
          <cell r="BA298">
            <v>293700</v>
          </cell>
          <cell r="BB298">
            <v>3239600</v>
          </cell>
        </row>
        <row r="299">
          <cell r="B299" t="str">
            <v>055418</v>
          </cell>
          <cell r="C299" t="str">
            <v>Eton Primary</v>
          </cell>
          <cell r="D299" t="str">
            <v>ENG</v>
          </cell>
          <cell r="E299" t="str">
            <v>PEB_SHEFA</v>
          </cell>
          <cell r="F299" t="str">
            <v>Shefa PEB</v>
          </cell>
          <cell r="G299" t="str">
            <v>V</v>
          </cell>
          <cell r="H299" t="str">
            <v>Government of Vanuatu</v>
          </cell>
          <cell r="I299" t="str">
            <v>Efate</v>
          </cell>
          <cell r="J299" t="str">
            <v>Shefa</v>
          </cell>
          <cell r="K299" t="str">
            <v>0084797001</v>
          </cell>
          <cell r="L299" t="str">
            <v>ETON PRIMARY SCHOOL</v>
          </cell>
          <cell r="M299" t="str">
            <v>PS</v>
          </cell>
          <cell r="N299" t="str">
            <v>No</v>
          </cell>
          <cell r="O299" t="str">
            <v xml:space="preserve">1 2 3 4 5 6 7 8 </v>
          </cell>
          <cell r="P299">
            <v>179</v>
          </cell>
          <cell r="Q299">
            <v>179</v>
          </cell>
          <cell r="R299">
            <v>179</v>
          </cell>
          <cell r="S299">
            <v>179</v>
          </cell>
          <cell r="T299">
            <v>179</v>
          </cell>
          <cell r="U299">
            <v>21</v>
          </cell>
          <cell r="V299">
            <v>20</v>
          </cell>
          <cell r="W299">
            <v>20</v>
          </cell>
          <cell r="X299">
            <v>20</v>
          </cell>
          <cell r="Y299">
            <v>20</v>
          </cell>
          <cell r="Z299">
            <v>158</v>
          </cell>
          <cell r="AA299">
            <v>159</v>
          </cell>
          <cell r="AB299">
            <v>159</v>
          </cell>
          <cell r="AC299">
            <v>159</v>
          </cell>
          <cell r="AD299">
            <v>159</v>
          </cell>
          <cell r="AE299">
            <v>1</v>
          </cell>
          <cell r="AF299">
            <v>0</v>
          </cell>
          <cell r="AG299">
            <v>0</v>
          </cell>
          <cell r="AH299">
            <v>0</v>
          </cell>
          <cell r="AI299">
            <v>8900</v>
          </cell>
          <cell r="AJ299">
            <v>1593100</v>
          </cell>
          <cell r="AK299">
            <v>1406200</v>
          </cell>
          <cell r="AL299">
            <v>534000</v>
          </cell>
          <cell r="AM299">
            <v>534000</v>
          </cell>
          <cell r="AN299">
            <v>338200</v>
          </cell>
          <cell r="AO299">
            <v>8900</v>
          </cell>
          <cell r="AP299">
            <v>0</v>
          </cell>
          <cell r="AQ299">
            <v>0</v>
          </cell>
          <cell r="AR299">
            <v>0</v>
          </cell>
          <cell r="AS299">
            <v>178000</v>
          </cell>
          <cell r="AT299"/>
          <cell r="AU299">
            <v>338200</v>
          </cell>
          <cell r="AV299">
            <v>338200</v>
          </cell>
          <cell r="AW299">
            <v>8900</v>
          </cell>
          <cell r="AX299">
            <v>0</v>
          </cell>
          <cell r="AY299">
            <v>0</v>
          </cell>
          <cell r="AZ299">
            <v>0</v>
          </cell>
          <cell r="BA299">
            <v>178000</v>
          </cell>
          <cell r="BB299">
            <v>1593100</v>
          </cell>
        </row>
        <row r="300">
          <cell r="B300" t="str">
            <v>0554331</v>
          </cell>
          <cell r="C300" t="str">
            <v>Fokona SDA Primary</v>
          </cell>
          <cell r="D300" t="str">
            <v>ENG</v>
          </cell>
          <cell r="E300" t="str">
            <v>SDA</v>
          </cell>
          <cell r="F300" t="str">
            <v>Seven Day Adventist</v>
          </cell>
          <cell r="G300" t="str">
            <v>G</v>
          </cell>
          <cell r="H300" t="str">
            <v>Church (Government Assisted)</v>
          </cell>
          <cell r="I300" t="str">
            <v>Efate</v>
          </cell>
          <cell r="J300" t="str">
            <v>Shefa</v>
          </cell>
          <cell r="K300" t="str">
            <v>0098394001</v>
          </cell>
          <cell r="L300" t="str">
            <v>FOKONA PRIMARY SCHOOL</v>
          </cell>
          <cell r="M300" t="str">
            <v>PS</v>
          </cell>
          <cell r="N300" t="str">
            <v>No</v>
          </cell>
          <cell r="O300" t="str">
            <v xml:space="preserve">1 2 3 4 5 6 </v>
          </cell>
          <cell r="P300">
            <v>174</v>
          </cell>
          <cell r="Q300">
            <v>174</v>
          </cell>
          <cell r="R300">
            <v>174</v>
          </cell>
          <cell r="S300">
            <v>174</v>
          </cell>
          <cell r="T300">
            <v>174</v>
          </cell>
          <cell r="U300">
            <v>9</v>
          </cell>
          <cell r="V300">
            <v>13</v>
          </cell>
          <cell r="W300">
            <v>9</v>
          </cell>
          <cell r="X300">
            <v>9</v>
          </cell>
          <cell r="Y300">
            <v>9</v>
          </cell>
          <cell r="Z300">
            <v>165</v>
          </cell>
          <cell r="AA300">
            <v>161</v>
          </cell>
          <cell r="AB300">
            <v>165</v>
          </cell>
          <cell r="AC300">
            <v>165</v>
          </cell>
          <cell r="AD300">
            <v>165</v>
          </cell>
          <cell r="AE300">
            <v>-4</v>
          </cell>
          <cell r="AF300">
            <v>0</v>
          </cell>
          <cell r="AG300">
            <v>0</v>
          </cell>
          <cell r="AH300">
            <v>0</v>
          </cell>
          <cell r="AI300">
            <v>8900</v>
          </cell>
          <cell r="AJ300">
            <v>1548600</v>
          </cell>
          <cell r="AK300">
            <v>1468500</v>
          </cell>
          <cell r="AL300"/>
          <cell r="AM300"/>
          <cell r="AN300">
            <v>1468500</v>
          </cell>
          <cell r="AO300">
            <v>-35600</v>
          </cell>
          <cell r="AP300">
            <v>0</v>
          </cell>
          <cell r="AQ300">
            <v>0</v>
          </cell>
          <cell r="AR300">
            <v>0</v>
          </cell>
          <cell r="AS300">
            <v>80100</v>
          </cell>
          <cell r="AT300"/>
          <cell r="AU300">
            <v>1468500</v>
          </cell>
          <cell r="AV300">
            <v>1468500</v>
          </cell>
          <cell r="AW300"/>
          <cell r="AX300">
            <v>0</v>
          </cell>
          <cell r="AY300">
            <v>0</v>
          </cell>
          <cell r="AZ300">
            <v>0</v>
          </cell>
          <cell r="BA300">
            <v>80100</v>
          </cell>
          <cell r="BB300">
            <v>1548600</v>
          </cell>
        </row>
        <row r="301">
          <cell r="B301" t="str">
            <v>050209</v>
          </cell>
          <cell r="C301" t="str">
            <v>Freedom Primary</v>
          </cell>
          <cell r="D301" t="str">
            <v>ENG</v>
          </cell>
          <cell r="E301" t="str">
            <v>NTCU</v>
          </cell>
          <cell r="F301" t="str">
            <v>Freedom Education Authority</v>
          </cell>
          <cell r="G301" t="str">
            <v>G</v>
          </cell>
          <cell r="H301" t="str">
            <v>Church (Government Assisted)</v>
          </cell>
          <cell r="I301" t="str">
            <v>Efate</v>
          </cell>
          <cell r="J301" t="str">
            <v>Shefa</v>
          </cell>
          <cell r="K301" t="str">
            <v>0087895001</v>
          </cell>
          <cell r="L301" t="str">
            <v>NTM PRIMARY SCHOOL</v>
          </cell>
          <cell r="M301" t="str">
            <v>PS</v>
          </cell>
          <cell r="N301" t="str">
            <v>Yes</v>
          </cell>
          <cell r="O301" t="str">
            <v xml:space="preserve">1 2 3 4 5 6 </v>
          </cell>
          <cell r="P301">
            <v>189</v>
          </cell>
          <cell r="Q301">
            <v>189</v>
          </cell>
          <cell r="R301">
            <v>189</v>
          </cell>
          <cell r="S301">
            <v>189</v>
          </cell>
          <cell r="T301">
            <v>189</v>
          </cell>
          <cell r="U301">
            <v>15</v>
          </cell>
          <cell r="V301">
            <v>20</v>
          </cell>
          <cell r="W301">
            <v>15</v>
          </cell>
          <cell r="X301">
            <v>15</v>
          </cell>
          <cell r="Y301">
            <v>15</v>
          </cell>
          <cell r="Z301">
            <v>174</v>
          </cell>
          <cell r="AA301">
            <v>169</v>
          </cell>
          <cell r="AB301">
            <v>174</v>
          </cell>
          <cell r="AC301">
            <v>174</v>
          </cell>
          <cell r="AD301">
            <v>174</v>
          </cell>
          <cell r="AE301">
            <v>-5</v>
          </cell>
          <cell r="AF301">
            <v>0</v>
          </cell>
          <cell r="AG301">
            <v>0</v>
          </cell>
          <cell r="AH301">
            <v>0</v>
          </cell>
          <cell r="AI301">
            <v>8900</v>
          </cell>
          <cell r="AJ301">
            <v>1682100</v>
          </cell>
          <cell r="AK301">
            <v>1548600</v>
          </cell>
          <cell r="AL301"/>
          <cell r="AM301"/>
          <cell r="AN301">
            <v>1548600</v>
          </cell>
          <cell r="AO301">
            <v>-44500</v>
          </cell>
          <cell r="AP301">
            <v>0</v>
          </cell>
          <cell r="AQ301">
            <v>0</v>
          </cell>
          <cell r="AR301">
            <v>0</v>
          </cell>
          <cell r="AS301">
            <v>133500</v>
          </cell>
          <cell r="AT301"/>
          <cell r="AU301">
            <v>1548600</v>
          </cell>
          <cell r="AV301">
            <v>1548600</v>
          </cell>
          <cell r="AW301"/>
          <cell r="AX301">
            <v>0</v>
          </cell>
          <cell r="AY301">
            <v>0</v>
          </cell>
          <cell r="AZ301">
            <v>0</v>
          </cell>
          <cell r="BA301">
            <v>133500</v>
          </cell>
          <cell r="BB301">
            <v>1682100</v>
          </cell>
        </row>
        <row r="302">
          <cell r="B302" t="str">
            <v>050206</v>
          </cell>
          <cell r="C302" t="str">
            <v>Freswota English Primary</v>
          </cell>
          <cell r="D302" t="str">
            <v>ENG</v>
          </cell>
          <cell r="E302" t="str">
            <v>PEB_SHEFA</v>
          </cell>
          <cell r="F302" t="str">
            <v>Shefa PEB</v>
          </cell>
          <cell r="G302" t="str">
            <v>V</v>
          </cell>
          <cell r="H302" t="str">
            <v>Government of Vanuatu</v>
          </cell>
          <cell r="I302" t="str">
            <v>Efate</v>
          </cell>
          <cell r="J302" t="str">
            <v>Shefa</v>
          </cell>
          <cell r="K302" t="str">
            <v>0084754001</v>
          </cell>
          <cell r="L302" t="str">
            <v>FRESH WOTA PRIMARY SCHOOL</v>
          </cell>
          <cell r="M302" t="str">
            <v>PS</v>
          </cell>
          <cell r="N302" t="str">
            <v>Yes</v>
          </cell>
          <cell r="O302" t="str">
            <v xml:space="preserve">1 2 3 4 5 6 7 8 </v>
          </cell>
          <cell r="P302">
            <v>672</v>
          </cell>
          <cell r="Q302">
            <v>670</v>
          </cell>
          <cell r="R302">
            <v>670</v>
          </cell>
          <cell r="S302">
            <v>670</v>
          </cell>
          <cell r="T302">
            <v>670</v>
          </cell>
          <cell r="U302">
            <v>0</v>
          </cell>
          <cell r="V302">
            <v>27</v>
          </cell>
          <cell r="W302">
            <v>2</v>
          </cell>
          <cell r="X302">
            <v>2</v>
          </cell>
          <cell r="Y302">
            <v>2</v>
          </cell>
          <cell r="Z302">
            <v>672</v>
          </cell>
          <cell r="AA302">
            <v>643</v>
          </cell>
          <cell r="AB302">
            <v>668</v>
          </cell>
          <cell r="AC302">
            <v>668</v>
          </cell>
          <cell r="AD302">
            <v>668</v>
          </cell>
          <cell r="AE302">
            <v>-29</v>
          </cell>
          <cell r="AF302">
            <v>-4</v>
          </cell>
          <cell r="AG302">
            <v>0</v>
          </cell>
          <cell r="AH302">
            <v>0</v>
          </cell>
          <cell r="AI302">
            <v>8900</v>
          </cell>
          <cell r="AJ302">
            <v>5963000</v>
          </cell>
          <cell r="AK302">
            <v>5980800</v>
          </cell>
          <cell r="AL302">
            <v>1401750</v>
          </cell>
          <cell r="AM302">
            <v>1401750</v>
          </cell>
          <cell r="AN302">
            <v>3177300</v>
          </cell>
          <cell r="AO302">
            <v>-258100</v>
          </cell>
          <cell r="AP302">
            <v>-35600</v>
          </cell>
          <cell r="AQ302">
            <v>0</v>
          </cell>
          <cell r="AR302">
            <v>0</v>
          </cell>
          <cell r="AS302">
            <v>-17800</v>
          </cell>
          <cell r="AT302"/>
          <cell r="AU302">
            <v>3177300</v>
          </cell>
          <cell r="AV302">
            <v>3177300</v>
          </cell>
          <cell r="AW302"/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5980800</v>
          </cell>
        </row>
        <row r="303">
          <cell r="B303" t="str">
            <v>050207</v>
          </cell>
          <cell r="C303" t="str">
            <v>Freswota French Primary</v>
          </cell>
          <cell r="D303" t="str">
            <v>FRE</v>
          </cell>
          <cell r="E303" t="str">
            <v>PEB_SHEFA</v>
          </cell>
          <cell r="F303" t="str">
            <v>Shefa PEB</v>
          </cell>
          <cell r="G303" t="str">
            <v>V</v>
          </cell>
          <cell r="H303" t="str">
            <v>Government of Vanuatu</v>
          </cell>
          <cell r="I303" t="str">
            <v>Efate</v>
          </cell>
          <cell r="J303" t="str">
            <v>Shefa</v>
          </cell>
          <cell r="K303" t="str">
            <v>0084754001</v>
          </cell>
          <cell r="L303" t="str">
            <v>FRESH WOTA PRIMARY SCHOOL</v>
          </cell>
          <cell r="M303" t="str">
            <v>PS</v>
          </cell>
          <cell r="N303" t="str">
            <v>Yes</v>
          </cell>
          <cell r="O303" t="str">
            <v xml:space="preserve">1 2 3 4 5 6 7 8 </v>
          </cell>
          <cell r="P303">
            <v>270</v>
          </cell>
          <cell r="Q303">
            <v>268</v>
          </cell>
          <cell r="R303">
            <v>268</v>
          </cell>
          <cell r="S303">
            <v>268</v>
          </cell>
          <cell r="T303">
            <v>268</v>
          </cell>
          <cell r="U303">
            <v>1</v>
          </cell>
          <cell r="V303">
            <v>15</v>
          </cell>
          <cell r="W303">
            <v>1</v>
          </cell>
          <cell r="X303">
            <v>1</v>
          </cell>
          <cell r="Y303">
            <v>1</v>
          </cell>
          <cell r="Z303">
            <v>269</v>
          </cell>
          <cell r="AA303">
            <v>253</v>
          </cell>
          <cell r="AB303">
            <v>267</v>
          </cell>
          <cell r="AC303">
            <v>267</v>
          </cell>
          <cell r="AD303">
            <v>267</v>
          </cell>
          <cell r="AE303">
            <v>-16</v>
          </cell>
          <cell r="AF303">
            <v>-2</v>
          </cell>
          <cell r="AG303">
            <v>0</v>
          </cell>
          <cell r="AH303">
            <v>0</v>
          </cell>
          <cell r="AI303">
            <v>8900</v>
          </cell>
          <cell r="AJ303">
            <v>2385200</v>
          </cell>
          <cell r="AK303">
            <v>2394100</v>
          </cell>
          <cell r="AL303">
            <v>638130</v>
          </cell>
          <cell r="AM303">
            <v>638130</v>
          </cell>
          <cell r="AN303">
            <v>1117840</v>
          </cell>
          <cell r="AO303">
            <v>-142400</v>
          </cell>
          <cell r="AP303">
            <v>-17800</v>
          </cell>
          <cell r="AQ303">
            <v>0</v>
          </cell>
          <cell r="AR303">
            <v>0</v>
          </cell>
          <cell r="AS303">
            <v>-8900</v>
          </cell>
          <cell r="AT303"/>
          <cell r="AU303">
            <v>1117840</v>
          </cell>
          <cell r="AV303">
            <v>1117840</v>
          </cell>
          <cell r="AW303"/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2394100</v>
          </cell>
        </row>
        <row r="304">
          <cell r="B304" t="str">
            <v>0554377</v>
          </cell>
          <cell r="C304" t="str">
            <v>Green Hill Primary</v>
          </cell>
          <cell r="D304" t="str">
            <v>ENG</v>
          </cell>
          <cell r="E304" t="str">
            <v>PEB_SHEFA</v>
          </cell>
          <cell r="F304" t="str">
            <v>Shefa PEB</v>
          </cell>
          <cell r="G304" t="str">
            <v>V</v>
          </cell>
          <cell r="H304" t="str">
            <v>Government of Vanuatu</v>
          </cell>
          <cell r="I304" t="str">
            <v>Efate</v>
          </cell>
          <cell r="J304" t="str">
            <v>Shefa</v>
          </cell>
          <cell r="K304" t="str">
            <v>0103104001</v>
          </cell>
          <cell r="L304" t="str">
            <v>GREEN HILL TEOMA PRIMARY SCHOOL</v>
          </cell>
          <cell r="M304" t="str">
            <v>PS</v>
          </cell>
          <cell r="N304" t="str">
            <v>No</v>
          </cell>
          <cell r="O304" t="str">
            <v xml:space="preserve">1 2 3 4 5 6 </v>
          </cell>
          <cell r="P304">
            <v>69</v>
          </cell>
          <cell r="Q304">
            <v>69</v>
          </cell>
          <cell r="R304">
            <v>69</v>
          </cell>
          <cell r="S304">
            <v>69</v>
          </cell>
          <cell r="T304">
            <v>69</v>
          </cell>
          <cell r="U304">
            <v>21</v>
          </cell>
          <cell r="V304">
            <v>23</v>
          </cell>
          <cell r="W304">
            <v>21</v>
          </cell>
          <cell r="X304">
            <v>20</v>
          </cell>
          <cell r="Y304">
            <v>20</v>
          </cell>
          <cell r="Z304">
            <v>48</v>
          </cell>
          <cell r="AA304">
            <v>46</v>
          </cell>
          <cell r="AB304">
            <v>48</v>
          </cell>
          <cell r="AC304">
            <v>49</v>
          </cell>
          <cell r="AD304">
            <v>49</v>
          </cell>
          <cell r="AE304">
            <v>-2</v>
          </cell>
          <cell r="AF304">
            <v>0</v>
          </cell>
          <cell r="AG304">
            <v>1</v>
          </cell>
          <cell r="AH304">
            <v>0</v>
          </cell>
          <cell r="AI304">
            <v>8900</v>
          </cell>
          <cell r="AJ304">
            <v>614100</v>
          </cell>
          <cell r="AK304">
            <v>427200</v>
          </cell>
          <cell r="AL304"/>
          <cell r="AM304"/>
          <cell r="AN304">
            <v>427200</v>
          </cell>
          <cell r="AO304">
            <v>-17800</v>
          </cell>
          <cell r="AP304">
            <v>0</v>
          </cell>
          <cell r="AQ304">
            <v>8900</v>
          </cell>
          <cell r="AR304">
            <v>0</v>
          </cell>
          <cell r="AS304">
            <v>178000</v>
          </cell>
          <cell r="AT304"/>
          <cell r="AU304">
            <v>427200</v>
          </cell>
          <cell r="AV304">
            <v>427200</v>
          </cell>
          <cell r="AW304"/>
          <cell r="AX304">
            <v>0</v>
          </cell>
          <cell r="AY304">
            <v>8900</v>
          </cell>
          <cell r="AZ304">
            <v>0</v>
          </cell>
          <cell r="BA304">
            <v>178000</v>
          </cell>
          <cell r="BB304">
            <v>614100</v>
          </cell>
        </row>
        <row r="305">
          <cell r="B305" t="str">
            <v>054821</v>
          </cell>
          <cell r="C305" t="str">
            <v>Hiwelo Primary</v>
          </cell>
          <cell r="D305" t="str">
            <v>ENG</v>
          </cell>
          <cell r="E305" t="str">
            <v>PEB_SHEFA</v>
          </cell>
          <cell r="F305" t="str">
            <v>Shefa PEB</v>
          </cell>
          <cell r="G305" t="str">
            <v>V</v>
          </cell>
          <cell r="H305" t="str">
            <v>Government of Vanuatu</v>
          </cell>
          <cell r="I305" t="str">
            <v>Tongoa</v>
          </cell>
          <cell r="J305" t="str">
            <v>Shefa</v>
          </cell>
          <cell r="K305" t="str">
            <v>0084772001</v>
          </cell>
          <cell r="L305" t="str">
            <v>HIWELO PRIMARY SCHOOL</v>
          </cell>
          <cell r="M305" t="str">
            <v>PS</v>
          </cell>
          <cell r="N305" t="str">
            <v>No</v>
          </cell>
          <cell r="O305" t="str">
            <v xml:space="preserve">1 2 3 4 5 6 </v>
          </cell>
          <cell r="P305">
            <v>15</v>
          </cell>
          <cell r="Q305">
            <v>15</v>
          </cell>
          <cell r="R305">
            <v>15</v>
          </cell>
          <cell r="S305">
            <v>15</v>
          </cell>
          <cell r="T305">
            <v>15</v>
          </cell>
          <cell r="U305">
            <v>9</v>
          </cell>
          <cell r="V305">
            <v>11</v>
          </cell>
          <cell r="W305">
            <v>8</v>
          </cell>
          <cell r="X305">
            <v>8</v>
          </cell>
          <cell r="Y305">
            <v>8</v>
          </cell>
          <cell r="Z305">
            <v>6</v>
          </cell>
          <cell r="AA305">
            <v>4</v>
          </cell>
          <cell r="AB305">
            <v>7</v>
          </cell>
          <cell r="AC305">
            <v>7</v>
          </cell>
          <cell r="AD305">
            <v>7</v>
          </cell>
          <cell r="AE305">
            <v>-2</v>
          </cell>
          <cell r="AF305">
            <v>1</v>
          </cell>
          <cell r="AG305">
            <v>0</v>
          </cell>
          <cell r="AH305">
            <v>0</v>
          </cell>
          <cell r="AI305">
            <v>8900</v>
          </cell>
          <cell r="AJ305">
            <v>133500</v>
          </cell>
          <cell r="AK305">
            <v>53400</v>
          </cell>
          <cell r="AL305">
            <v>45390</v>
          </cell>
          <cell r="AM305">
            <v>45390</v>
          </cell>
          <cell r="AN305">
            <v>-37380</v>
          </cell>
          <cell r="AO305">
            <v>-17800</v>
          </cell>
          <cell r="AP305">
            <v>8900</v>
          </cell>
          <cell r="AQ305">
            <v>0</v>
          </cell>
          <cell r="AR305">
            <v>0</v>
          </cell>
          <cell r="AS305">
            <v>33820</v>
          </cell>
          <cell r="AT305"/>
          <cell r="AU305">
            <v>-37380</v>
          </cell>
          <cell r="AV305">
            <v>0</v>
          </cell>
          <cell r="AW305"/>
          <cell r="AX305">
            <v>8900</v>
          </cell>
          <cell r="AY305">
            <v>0</v>
          </cell>
          <cell r="AZ305">
            <v>0</v>
          </cell>
          <cell r="BA305">
            <v>33820</v>
          </cell>
          <cell r="BB305">
            <v>133500</v>
          </cell>
        </row>
        <row r="306">
          <cell r="B306" t="str">
            <v>056022</v>
          </cell>
          <cell r="C306" t="str">
            <v>Ifira English Primary</v>
          </cell>
          <cell r="D306" t="str">
            <v>ENG</v>
          </cell>
          <cell r="E306" t="str">
            <v>PEB_SHEFA</v>
          </cell>
          <cell r="F306" t="str">
            <v>Shefa PEB</v>
          </cell>
          <cell r="G306" t="str">
            <v>V</v>
          </cell>
          <cell r="H306" t="str">
            <v>Government of Vanuatu</v>
          </cell>
          <cell r="I306" t="str">
            <v>Ifira</v>
          </cell>
          <cell r="J306" t="str">
            <v>Shefa</v>
          </cell>
          <cell r="K306" t="str">
            <v>0084723001</v>
          </cell>
          <cell r="L306" t="str">
            <v>IFIRA JUNIOR SECONDARY SCHOOL</v>
          </cell>
          <cell r="M306" t="str">
            <v>PS</v>
          </cell>
          <cell r="N306" t="str">
            <v>Yes</v>
          </cell>
          <cell r="O306" t="str">
            <v xml:space="preserve">1 2 3 4 5 6 </v>
          </cell>
          <cell r="P306">
            <v>112</v>
          </cell>
          <cell r="Q306">
            <v>112</v>
          </cell>
          <cell r="R306">
            <v>112</v>
          </cell>
          <cell r="S306">
            <v>109</v>
          </cell>
          <cell r="T306">
            <v>109</v>
          </cell>
          <cell r="U306">
            <v>2</v>
          </cell>
          <cell r="V306">
            <v>5</v>
          </cell>
          <cell r="W306">
            <v>2</v>
          </cell>
          <cell r="X306">
            <v>2</v>
          </cell>
          <cell r="Y306">
            <v>2</v>
          </cell>
          <cell r="Z306">
            <v>110</v>
          </cell>
          <cell r="AA306">
            <v>107</v>
          </cell>
          <cell r="AB306">
            <v>110</v>
          </cell>
          <cell r="AC306">
            <v>107</v>
          </cell>
          <cell r="AD306">
            <v>107</v>
          </cell>
          <cell r="AE306">
            <v>-3</v>
          </cell>
          <cell r="AF306">
            <v>0</v>
          </cell>
          <cell r="AG306">
            <v>-3</v>
          </cell>
          <cell r="AH306">
            <v>0</v>
          </cell>
          <cell r="AI306">
            <v>8900</v>
          </cell>
          <cell r="AJ306">
            <v>970100</v>
          </cell>
          <cell r="AK306">
            <v>979000</v>
          </cell>
          <cell r="AL306">
            <v>328410</v>
          </cell>
          <cell r="AM306">
            <v>328410</v>
          </cell>
          <cell r="AN306">
            <v>322180</v>
          </cell>
          <cell r="AO306">
            <v>-26700</v>
          </cell>
          <cell r="AP306">
            <v>0</v>
          </cell>
          <cell r="AQ306">
            <v>-26700</v>
          </cell>
          <cell r="AR306">
            <v>0</v>
          </cell>
          <cell r="AS306">
            <v>-8900</v>
          </cell>
          <cell r="AT306"/>
          <cell r="AU306">
            <v>322180</v>
          </cell>
          <cell r="AV306">
            <v>322180</v>
          </cell>
          <cell r="AW306"/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979000</v>
          </cell>
        </row>
        <row r="307">
          <cell r="B307" t="str">
            <v>056023</v>
          </cell>
          <cell r="C307" t="str">
            <v>Ifira French Primary</v>
          </cell>
          <cell r="D307" t="str">
            <v>FRE</v>
          </cell>
          <cell r="E307" t="str">
            <v>PEB_SHEFA</v>
          </cell>
          <cell r="F307" t="str">
            <v>Shefa PEB</v>
          </cell>
          <cell r="G307" t="str">
            <v>V</v>
          </cell>
          <cell r="H307" t="str">
            <v>Government of Vanuatu</v>
          </cell>
          <cell r="I307" t="str">
            <v>Ifira</v>
          </cell>
          <cell r="J307" t="str">
            <v>Shefa</v>
          </cell>
          <cell r="K307" t="str">
            <v>0084723001</v>
          </cell>
          <cell r="L307" t="str">
            <v>IFIRA JUNIOR SECONDARY SCHOOL</v>
          </cell>
          <cell r="M307" t="str">
            <v>PS</v>
          </cell>
          <cell r="N307" t="str">
            <v>Yes</v>
          </cell>
          <cell r="O307" t="str">
            <v xml:space="preserve">1 2 3 4 5 6 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8900</v>
          </cell>
          <cell r="AJ307">
            <v>0</v>
          </cell>
          <cell r="AK307">
            <v>0</v>
          </cell>
          <cell r="AL307"/>
          <cell r="AM307"/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/>
          <cell r="AU307">
            <v>0</v>
          </cell>
          <cell r="AV307">
            <v>0</v>
          </cell>
          <cell r="AW307"/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</row>
        <row r="308">
          <cell r="B308" t="str">
            <v>054824</v>
          </cell>
          <cell r="C308" t="str">
            <v>Itakoma Primary</v>
          </cell>
          <cell r="D308" t="str">
            <v>FRE</v>
          </cell>
          <cell r="E308" t="str">
            <v>PEB_SHEFA</v>
          </cell>
          <cell r="F308" t="str">
            <v>Shefa PEB</v>
          </cell>
          <cell r="G308" t="str">
            <v>V</v>
          </cell>
          <cell r="H308" t="str">
            <v>Government of Vanuatu</v>
          </cell>
          <cell r="I308" t="str">
            <v>Tongoa</v>
          </cell>
          <cell r="J308" t="str">
            <v>Shefa</v>
          </cell>
          <cell r="K308" t="str">
            <v>0084773001</v>
          </cell>
          <cell r="L308" t="str">
            <v>ECOLE PUBLIQUE ITAKOMA</v>
          </cell>
          <cell r="M308" t="str">
            <v>PS</v>
          </cell>
          <cell r="N308" t="str">
            <v>No</v>
          </cell>
          <cell r="O308" t="str">
            <v xml:space="preserve">1 2 3 4 5 6 7 8 </v>
          </cell>
          <cell r="P308">
            <v>48</v>
          </cell>
          <cell r="Q308">
            <v>48</v>
          </cell>
          <cell r="R308">
            <v>47</v>
          </cell>
          <cell r="S308">
            <v>47</v>
          </cell>
          <cell r="T308">
            <v>47</v>
          </cell>
          <cell r="U308">
            <v>20</v>
          </cell>
          <cell r="V308">
            <v>24</v>
          </cell>
          <cell r="W308">
            <v>18</v>
          </cell>
          <cell r="X308">
            <v>18</v>
          </cell>
          <cell r="Y308">
            <v>22</v>
          </cell>
          <cell r="Z308">
            <v>28</v>
          </cell>
          <cell r="AA308">
            <v>24</v>
          </cell>
          <cell r="AB308">
            <v>29</v>
          </cell>
          <cell r="AC308">
            <v>29</v>
          </cell>
          <cell r="AD308">
            <v>25</v>
          </cell>
          <cell r="AE308">
            <v>-4</v>
          </cell>
          <cell r="AF308">
            <v>1</v>
          </cell>
          <cell r="AG308">
            <v>0</v>
          </cell>
          <cell r="AH308">
            <v>4</v>
          </cell>
          <cell r="AI308">
            <v>8900</v>
          </cell>
          <cell r="AJ308">
            <v>418300</v>
          </cell>
          <cell r="AK308">
            <v>249200</v>
          </cell>
          <cell r="AL308">
            <v>168210</v>
          </cell>
          <cell r="AM308">
            <v>168210</v>
          </cell>
          <cell r="AN308">
            <v>-87220</v>
          </cell>
          <cell r="AO308">
            <v>-35600</v>
          </cell>
          <cell r="AP308">
            <v>8900</v>
          </cell>
          <cell r="AQ308">
            <v>0</v>
          </cell>
          <cell r="AR308">
            <v>35600</v>
          </cell>
          <cell r="AS308">
            <v>37380</v>
          </cell>
          <cell r="AT308"/>
          <cell r="AU308">
            <v>-87220</v>
          </cell>
          <cell r="AV308">
            <v>0</v>
          </cell>
          <cell r="AW308"/>
          <cell r="AX308">
            <v>8900</v>
          </cell>
          <cell r="AY308">
            <v>0</v>
          </cell>
          <cell r="AZ308">
            <v>35600</v>
          </cell>
          <cell r="BA308">
            <v>37380</v>
          </cell>
          <cell r="BB308">
            <v>418300</v>
          </cell>
        </row>
        <row r="309">
          <cell r="B309" t="str">
            <v>054825</v>
          </cell>
          <cell r="C309" t="str">
            <v>Katundaula Primary</v>
          </cell>
          <cell r="D309" t="str">
            <v>FRE</v>
          </cell>
          <cell r="E309" t="str">
            <v>PEB_SHEFA</v>
          </cell>
          <cell r="F309" t="str">
            <v>Shefa PEB</v>
          </cell>
          <cell r="G309" t="str">
            <v>V</v>
          </cell>
          <cell r="H309" t="str">
            <v>Government of Vanuatu</v>
          </cell>
          <cell r="I309" t="str">
            <v>Tongoa</v>
          </cell>
          <cell r="J309" t="str">
            <v>Shefa</v>
          </cell>
          <cell r="K309" t="str">
            <v>0084775001</v>
          </cell>
          <cell r="L309" t="str">
            <v>ECOLE PUBLIQUE KUTUNDAULA</v>
          </cell>
          <cell r="M309" t="str">
            <v>PS</v>
          </cell>
          <cell r="N309" t="str">
            <v>No</v>
          </cell>
          <cell r="O309" t="str">
            <v xml:space="preserve">1 2 3 4 5 6 </v>
          </cell>
          <cell r="P309">
            <v>59</v>
          </cell>
          <cell r="Q309">
            <v>59</v>
          </cell>
          <cell r="R309">
            <v>58</v>
          </cell>
          <cell r="S309">
            <v>58</v>
          </cell>
          <cell r="T309">
            <v>58</v>
          </cell>
          <cell r="U309">
            <v>15</v>
          </cell>
          <cell r="V309">
            <v>13</v>
          </cell>
          <cell r="W309">
            <v>13</v>
          </cell>
          <cell r="X309">
            <v>13</v>
          </cell>
          <cell r="Y309">
            <v>13</v>
          </cell>
          <cell r="Z309">
            <v>44</v>
          </cell>
          <cell r="AA309">
            <v>46</v>
          </cell>
          <cell r="AB309">
            <v>45</v>
          </cell>
          <cell r="AC309">
            <v>45</v>
          </cell>
          <cell r="AD309">
            <v>45</v>
          </cell>
          <cell r="AE309">
            <v>2</v>
          </cell>
          <cell r="AF309">
            <v>-1</v>
          </cell>
          <cell r="AG309">
            <v>0</v>
          </cell>
          <cell r="AH309">
            <v>0</v>
          </cell>
          <cell r="AI309">
            <v>8900</v>
          </cell>
          <cell r="AJ309">
            <v>516200</v>
          </cell>
          <cell r="AK309">
            <v>391600</v>
          </cell>
          <cell r="AL309">
            <v>146850</v>
          </cell>
          <cell r="AM309">
            <v>146850</v>
          </cell>
          <cell r="AN309">
            <v>97900</v>
          </cell>
          <cell r="AO309">
            <v>17800</v>
          </cell>
          <cell r="AP309">
            <v>-8900</v>
          </cell>
          <cell r="AQ309">
            <v>0</v>
          </cell>
          <cell r="AR309">
            <v>0</v>
          </cell>
          <cell r="AS309">
            <v>106800</v>
          </cell>
          <cell r="AT309"/>
          <cell r="AU309">
            <v>97900</v>
          </cell>
          <cell r="AV309">
            <v>97900</v>
          </cell>
          <cell r="AW309">
            <v>17800</v>
          </cell>
          <cell r="AX309">
            <v>0</v>
          </cell>
          <cell r="AY309">
            <v>0</v>
          </cell>
          <cell r="AZ309">
            <v>0</v>
          </cell>
          <cell r="BA309">
            <v>106800</v>
          </cell>
          <cell r="BB309">
            <v>516200</v>
          </cell>
        </row>
        <row r="310">
          <cell r="B310" t="str">
            <v>050221</v>
          </cell>
          <cell r="C310" t="str">
            <v>Kawenu Primary</v>
          </cell>
          <cell r="D310" t="str">
            <v>ENG</v>
          </cell>
          <cell r="E310" t="str">
            <v>PEB_SHEFA</v>
          </cell>
          <cell r="F310" t="str">
            <v>Shefa PEB</v>
          </cell>
          <cell r="G310" t="str">
            <v>V</v>
          </cell>
          <cell r="H310" t="str">
            <v>Government of Vanuatu</v>
          </cell>
          <cell r="I310" t="str">
            <v>Efate</v>
          </cell>
          <cell r="J310" t="str">
            <v>Shefa</v>
          </cell>
          <cell r="K310" t="str">
            <v>0084814001</v>
          </cell>
          <cell r="L310" t="str">
            <v>KAWENU PRIMARY SCHOOL</v>
          </cell>
          <cell r="M310" t="str">
            <v>PS</v>
          </cell>
          <cell r="N310" t="str">
            <v>No</v>
          </cell>
          <cell r="O310" t="str">
            <v xml:space="preserve">1 2 3 4 5 6 7 8 </v>
          </cell>
          <cell r="P310">
            <v>273</v>
          </cell>
          <cell r="Q310">
            <v>273</v>
          </cell>
          <cell r="R310">
            <v>273</v>
          </cell>
          <cell r="S310">
            <v>273</v>
          </cell>
          <cell r="T310">
            <v>273</v>
          </cell>
          <cell r="U310">
            <v>1</v>
          </cell>
          <cell r="V310">
            <v>5</v>
          </cell>
          <cell r="W310">
            <v>1</v>
          </cell>
          <cell r="X310">
            <v>1</v>
          </cell>
          <cell r="Y310">
            <v>1</v>
          </cell>
          <cell r="Z310">
            <v>272</v>
          </cell>
          <cell r="AA310">
            <v>268</v>
          </cell>
          <cell r="AB310">
            <v>272</v>
          </cell>
          <cell r="AC310">
            <v>272</v>
          </cell>
          <cell r="AD310">
            <v>272</v>
          </cell>
          <cell r="AE310">
            <v>-4</v>
          </cell>
          <cell r="AF310">
            <v>0</v>
          </cell>
          <cell r="AG310">
            <v>0</v>
          </cell>
          <cell r="AH310">
            <v>0</v>
          </cell>
          <cell r="AI310">
            <v>8900</v>
          </cell>
          <cell r="AJ310">
            <v>2429700</v>
          </cell>
          <cell r="AK310">
            <v>2420800</v>
          </cell>
          <cell r="AL310">
            <v>822360</v>
          </cell>
          <cell r="AM310">
            <v>822360</v>
          </cell>
          <cell r="AN310">
            <v>776080</v>
          </cell>
          <cell r="AO310">
            <v>-35600</v>
          </cell>
          <cell r="AP310">
            <v>0</v>
          </cell>
          <cell r="AQ310">
            <v>0</v>
          </cell>
          <cell r="AR310">
            <v>0</v>
          </cell>
          <cell r="AS310">
            <v>8900</v>
          </cell>
          <cell r="AT310"/>
          <cell r="AU310">
            <v>776080</v>
          </cell>
          <cell r="AV310">
            <v>776080</v>
          </cell>
          <cell r="AW310"/>
          <cell r="AX310">
            <v>0</v>
          </cell>
          <cell r="AY310">
            <v>0</v>
          </cell>
          <cell r="AZ310">
            <v>0</v>
          </cell>
          <cell r="BA310">
            <v>8900</v>
          </cell>
          <cell r="BB310">
            <v>2429700</v>
          </cell>
        </row>
        <row r="311">
          <cell r="B311" t="str">
            <v>055426</v>
          </cell>
          <cell r="C311" t="str">
            <v>Lagon II/St. Joseph Primary</v>
          </cell>
          <cell r="D311" t="str">
            <v>FRE</v>
          </cell>
          <cell r="E311" t="str">
            <v>CATH</v>
          </cell>
          <cell r="F311" t="str">
            <v>Catholic Education Authority</v>
          </cell>
          <cell r="G311" t="str">
            <v>G</v>
          </cell>
          <cell r="H311" t="str">
            <v>Church (Government Assisted)</v>
          </cell>
          <cell r="I311" t="str">
            <v>Efate</v>
          </cell>
          <cell r="J311" t="str">
            <v>Shefa</v>
          </cell>
          <cell r="K311" t="str">
            <v>0084829001</v>
          </cell>
          <cell r="L311" t="str">
            <v>ST JOSEPH PRIMARY SCHOOL</v>
          </cell>
          <cell r="M311" t="str">
            <v>PS</v>
          </cell>
          <cell r="N311" t="str">
            <v>No</v>
          </cell>
          <cell r="O311" t="str">
            <v xml:space="preserve">1 2 3 4 5 6 </v>
          </cell>
          <cell r="P311">
            <v>383</v>
          </cell>
          <cell r="Q311">
            <v>382</v>
          </cell>
          <cell r="R311">
            <v>382</v>
          </cell>
          <cell r="S311">
            <v>388</v>
          </cell>
          <cell r="T311">
            <v>388</v>
          </cell>
          <cell r="U311">
            <v>5</v>
          </cell>
          <cell r="V311">
            <v>24</v>
          </cell>
          <cell r="W311">
            <v>5</v>
          </cell>
          <cell r="X311">
            <v>6</v>
          </cell>
          <cell r="Y311">
            <v>6</v>
          </cell>
          <cell r="Z311">
            <v>378</v>
          </cell>
          <cell r="AA311">
            <v>358</v>
          </cell>
          <cell r="AB311">
            <v>377</v>
          </cell>
          <cell r="AC311">
            <v>382</v>
          </cell>
          <cell r="AD311">
            <v>382</v>
          </cell>
          <cell r="AE311">
            <v>-20</v>
          </cell>
          <cell r="AF311">
            <v>-1</v>
          </cell>
          <cell r="AG311">
            <v>4</v>
          </cell>
          <cell r="AH311">
            <v>0</v>
          </cell>
          <cell r="AI311">
            <v>8900</v>
          </cell>
          <cell r="AJ311">
            <v>3453200</v>
          </cell>
          <cell r="AK311">
            <v>3364200</v>
          </cell>
          <cell r="AL311">
            <v>1014600</v>
          </cell>
          <cell r="AM311">
            <v>1014600</v>
          </cell>
          <cell r="AN311">
            <v>1335000</v>
          </cell>
          <cell r="AO311">
            <v>-178000</v>
          </cell>
          <cell r="AP311">
            <v>-8900</v>
          </cell>
          <cell r="AQ311">
            <v>35600</v>
          </cell>
          <cell r="AR311">
            <v>0</v>
          </cell>
          <cell r="AS311">
            <v>53400</v>
          </cell>
          <cell r="AT311"/>
          <cell r="AU311">
            <v>1335000</v>
          </cell>
          <cell r="AV311">
            <v>1335000</v>
          </cell>
          <cell r="AW311"/>
          <cell r="AX311">
            <v>0</v>
          </cell>
          <cell r="AY311">
            <v>35600</v>
          </cell>
          <cell r="AZ311">
            <v>0</v>
          </cell>
          <cell r="BA311">
            <v>53400</v>
          </cell>
          <cell r="BB311">
            <v>3453200</v>
          </cell>
        </row>
        <row r="312">
          <cell r="B312" t="str">
            <v>054627</v>
          </cell>
          <cell r="C312" t="str">
            <v>Lamenu Primary</v>
          </cell>
          <cell r="D312" t="str">
            <v>ENG</v>
          </cell>
          <cell r="E312" t="str">
            <v>PEB_SHEFA</v>
          </cell>
          <cell r="F312" t="str">
            <v>Shefa PEB</v>
          </cell>
          <cell r="G312" t="str">
            <v>V</v>
          </cell>
          <cell r="H312" t="str">
            <v>Government of Vanuatu</v>
          </cell>
          <cell r="I312" t="str">
            <v>Epi</v>
          </cell>
          <cell r="J312" t="str">
            <v>Shefa</v>
          </cell>
          <cell r="K312" t="str">
            <v>0084763001</v>
          </cell>
          <cell r="L312" t="str">
            <v>LAMENU PRIMARY SCHOOL</v>
          </cell>
          <cell r="M312" t="str">
            <v>PS</v>
          </cell>
          <cell r="N312" t="str">
            <v>No</v>
          </cell>
          <cell r="O312" t="str">
            <v xml:space="preserve">1 2 3 4 5 6 </v>
          </cell>
          <cell r="P312">
            <v>97</v>
          </cell>
          <cell r="Q312">
            <v>97</v>
          </cell>
          <cell r="R312">
            <v>97</v>
          </cell>
          <cell r="S312">
            <v>97</v>
          </cell>
          <cell r="T312">
            <v>97</v>
          </cell>
          <cell r="U312">
            <v>35</v>
          </cell>
          <cell r="V312">
            <v>34</v>
          </cell>
          <cell r="W312">
            <v>34</v>
          </cell>
          <cell r="X312">
            <v>34</v>
          </cell>
          <cell r="Y312">
            <v>34</v>
          </cell>
          <cell r="Z312">
            <v>62</v>
          </cell>
          <cell r="AA312">
            <v>63</v>
          </cell>
          <cell r="AB312">
            <v>63</v>
          </cell>
          <cell r="AC312">
            <v>63</v>
          </cell>
          <cell r="AD312">
            <v>63</v>
          </cell>
          <cell r="AE312">
            <v>1</v>
          </cell>
          <cell r="AF312">
            <v>0</v>
          </cell>
          <cell r="AG312">
            <v>0</v>
          </cell>
          <cell r="AH312">
            <v>0</v>
          </cell>
          <cell r="AI312">
            <v>8900</v>
          </cell>
          <cell r="AJ312">
            <v>863300</v>
          </cell>
          <cell r="AK312">
            <v>551800</v>
          </cell>
          <cell r="AL312">
            <v>269670</v>
          </cell>
          <cell r="AM312">
            <v>269670</v>
          </cell>
          <cell r="AN312">
            <v>12460</v>
          </cell>
          <cell r="AO312">
            <v>8900</v>
          </cell>
          <cell r="AP312">
            <v>0</v>
          </cell>
          <cell r="AQ312">
            <v>0</v>
          </cell>
          <cell r="AR312">
            <v>0</v>
          </cell>
          <cell r="AS312">
            <v>302600</v>
          </cell>
          <cell r="AT312"/>
          <cell r="AU312">
            <v>12460</v>
          </cell>
          <cell r="AV312">
            <v>12460</v>
          </cell>
          <cell r="AW312">
            <v>8900</v>
          </cell>
          <cell r="AX312">
            <v>0</v>
          </cell>
          <cell r="AY312">
            <v>0</v>
          </cell>
          <cell r="AZ312">
            <v>0</v>
          </cell>
          <cell r="BA312">
            <v>302600</v>
          </cell>
          <cell r="BB312">
            <v>863300</v>
          </cell>
        </row>
        <row r="313">
          <cell r="B313" t="str">
            <v>055428</v>
          </cell>
          <cell r="C313" t="str">
            <v>Lausake Primary</v>
          </cell>
          <cell r="D313" t="str">
            <v>ENG</v>
          </cell>
          <cell r="E313" t="str">
            <v>PEB_SHEFA</v>
          </cell>
          <cell r="F313" t="str">
            <v>Shefa PEB</v>
          </cell>
          <cell r="G313" t="str">
            <v>V</v>
          </cell>
          <cell r="H313" t="str">
            <v>Government of Vanuatu</v>
          </cell>
          <cell r="I313" t="str">
            <v>Emao</v>
          </cell>
          <cell r="J313" t="str">
            <v>Shefa</v>
          </cell>
          <cell r="K313" t="str">
            <v>0084798001</v>
          </cell>
          <cell r="L313" t="str">
            <v>LAUSAKE PRIMARY SCHOOL</v>
          </cell>
          <cell r="M313" t="str">
            <v>PS</v>
          </cell>
          <cell r="N313" t="str">
            <v>No</v>
          </cell>
          <cell r="O313" t="str">
            <v xml:space="preserve">1 2 3 4 5 6 </v>
          </cell>
          <cell r="P313">
            <v>76</v>
          </cell>
          <cell r="Q313">
            <v>76</v>
          </cell>
          <cell r="R313">
            <v>76</v>
          </cell>
          <cell r="S313">
            <v>76</v>
          </cell>
          <cell r="T313">
            <v>76</v>
          </cell>
          <cell r="U313">
            <v>5</v>
          </cell>
          <cell r="V313">
            <v>9</v>
          </cell>
          <cell r="W313">
            <v>5</v>
          </cell>
          <cell r="X313">
            <v>5</v>
          </cell>
          <cell r="Y313">
            <v>5</v>
          </cell>
          <cell r="Z313">
            <v>71</v>
          </cell>
          <cell r="AA313">
            <v>67</v>
          </cell>
          <cell r="AB313">
            <v>71</v>
          </cell>
          <cell r="AC313">
            <v>71</v>
          </cell>
          <cell r="AD313">
            <v>71</v>
          </cell>
          <cell r="AE313">
            <v>-4</v>
          </cell>
          <cell r="AF313">
            <v>0</v>
          </cell>
          <cell r="AG313">
            <v>0</v>
          </cell>
          <cell r="AH313">
            <v>0</v>
          </cell>
          <cell r="AI313">
            <v>8900</v>
          </cell>
          <cell r="AJ313">
            <v>676400</v>
          </cell>
          <cell r="AK313">
            <v>631900</v>
          </cell>
          <cell r="AL313">
            <v>221610</v>
          </cell>
          <cell r="AM313">
            <v>221610</v>
          </cell>
          <cell r="AN313">
            <v>188680</v>
          </cell>
          <cell r="AO313">
            <v>-35600</v>
          </cell>
          <cell r="AP313">
            <v>0</v>
          </cell>
          <cell r="AQ313">
            <v>0</v>
          </cell>
          <cell r="AR313">
            <v>0</v>
          </cell>
          <cell r="AS313">
            <v>44500</v>
          </cell>
          <cell r="AT313"/>
          <cell r="AU313">
            <v>188680</v>
          </cell>
          <cell r="AV313">
            <v>188680</v>
          </cell>
          <cell r="AW313"/>
          <cell r="AX313">
            <v>0</v>
          </cell>
          <cell r="AY313">
            <v>0</v>
          </cell>
          <cell r="AZ313">
            <v>0</v>
          </cell>
          <cell r="BA313">
            <v>44500</v>
          </cell>
          <cell r="BB313">
            <v>676400</v>
          </cell>
        </row>
        <row r="314">
          <cell r="B314" t="str">
            <v>054629</v>
          </cell>
          <cell r="C314" t="str">
            <v>Lokopue Primary</v>
          </cell>
          <cell r="D314" t="str">
            <v>FRE</v>
          </cell>
          <cell r="E314" t="str">
            <v>PEB_SHEFA</v>
          </cell>
          <cell r="F314" t="str">
            <v>Shefa PEB</v>
          </cell>
          <cell r="G314" t="str">
            <v>V</v>
          </cell>
          <cell r="H314" t="str">
            <v>Government of Vanuatu</v>
          </cell>
          <cell r="I314" t="str">
            <v>Epi</v>
          </cell>
          <cell r="J314" t="str">
            <v>Shefa</v>
          </cell>
          <cell r="K314" t="str">
            <v>0084764001</v>
          </cell>
          <cell r="L314" t="str">
            <v>ECOLE PUBLIQUE LOKOPUE</v>
          </cell>
          <cell r="M314" t="str">
            <v>PS</v>
          </cell>
          <cell r="N314" t="str">
            <v>No</v>
          </cell>
          <cell r="O314" t="str">
            <v xml:space="preserve">1 2 3 4 5 6 </v>
          </cell>
          <cell r="P314">
            <v>51</v>
          </cell>
          <cell r="Q314">
            <v>51</v>
          </cell>
          <cell r="R314">
            <v>50</v>
          </cell>
          <cell r="S314">
            <v>50</v>
          </cell>
          <cell r="T314">
            <v>50</v>
          </cell>
          <cell r="U314">
            <v>20</v>
          </cell>
          <cell r="V314">
            <v>19</v>
          </cell>
          <cell r="W314">
            <v>19</v>
          </cell>
          <cell r="X314">
            <v>19</v>
          </cell>
          <cell r="Y314">
            <v>19</v>
          </cell>
          <cell r="Z314">
            <v>31</v>
          </cell>
          <cell r="AA314">
            <v>32</v>
          </cell>
          <cell r="AB314">
            <v>31</v>
          </cell>
          <cell r="AC314">
            <v>31</v>
          </cell>
          <cell r="AD314">
            <v>31</v>
          </cell>
          <cell r="AE314">
            <v>1</v>
          </cell>
          <cell r="AF314">
            <v>-1</v>
          </cell>
          <cell r="AG314">
            <v>0</v>
          </cell>
          <cell r="AH314">
            <v>0</v>
          </cell>
          <cell r="AI314">
            <v>8900</v>
          </cell>
          <cell r="AJ314">
            <v>445000</v>
          </cell>
          <cell r="AK314">
            <v>275900</v>
          </cell>
          <cell r="AL314">
            <v>122820</v>
          </cell>
          <cell r="AM314">
            <v>122820</v>
          </cell>
          <cell r="AN314">
            <v>30260</v>
          </cell>
          <cell r="AO314">
            <v>8900</v>
          </cell>
          <cell r="AP314">
            <v>-8900</v>
          </cell>
          <cell r="AQ314">
            <v>0</v>
          </cell>
          <cell r="AR314">
            <v>0</v>
          </cell>
          <cell r="AS314">
            <v>160200</v>
          </cell>
          <cell r="AT314"/>
          <cell r="AU314">
            <v>30260</v>
          </cell>
          <cell r="AV314">
            <v>30260</v>
          </cell>
          <cell r="AW314">
            <v>8900</v>
          </cell>
          <cell r="AX314">
            <v>0</v>
          </cell>
          <cell r="AY314">
            <v>0</v>
          </cell>
          <cell r="AZ314">
            <v>0</v>
          </cell>
          <cell r="BA314">
            <v>160200</v>
          </cell>
          <cell r="BB314">
            <v>445000</v>
          </cell>
        </row>
        <row r="315">
          <cell r="B315" t="str">
            <v>0554320</v>
          </cell>
          <cell r="C315" t="str">
            <v>Lonest (St Jean Marie Vianey Primaire) Primary</v>
          </cell>
          <cell r="D315" t="str">
            <v>FRE</v>
          </cell>
          <cell r="E315" t="str">
            <v>CATH</v>
          </cell>
          <cell r="F315" t="str">
            <v>Catholic Education Authority</v>
          </cell>
          <cell r="G315" t="str">
            <v>G</v>
          </cell>
          <cell r="H315" t="str">
            <v>Church (Government Assisted)</v>
          </cell>
          <cell r="I315" t="str">
            <v>Efate</v>
          </cell>
          <cell r="J315" t="str">
            <v>Shefa</v>
          </cell>
          <cell r="K315" t="str">
            <v>0084831001</v>
          </cell>
          <cell r="L315" t="str">
            <v>LONEST PRIMARY SCHOOL</v>
          </cell>
          <cell r="M315" t="str">
            <v>PS</v>
          </cell>
          <cell r="N315" t="str">
            <v>No</v>
          </cell>
          <cell r="O315" t="str">
            <v xml:space="preserve">1 2 3 4 5 6 </v>
          </cell>
          <cell r="P315">
            <v>105</v>
          </cell>
          <cell r="Q315">
            <v>105</v>
          </cell>
          <cell r="R315">
            <v>105</v>
          </cell>
          <cell r="S315">
            <v>105</v>
          </cell>
          <cell r="T315">
            <v>105</v>
          </cell>
          <cell r="U315">
            <v>0</v>
          </cell>
          <cell r="V315">
            <v>7</v>
          </cell>
          <cell r="W315">
            <v>0</v>
          </cell>
          <cell r="X315">
            <v>0</v>
          </cell>
          <cell r="Y315">
            <v>0</v>
          </cell>
          <cell r="Z315">
            <v>105</v>
          </cell>
          <cell r="AA315">
            <v>98</v>
          </cell>
          <cell r="AB315">
            <v>105</v>
          </cell>
          <cell r="AC315">
            <v>105</v>
          </cell>
          <cell r="AD315">
            <v>105</v>
          </cell>
          <cell r="AE315">
            <v>-7</v>
          </cell>
          <cell r="AF315">
            <v>0</v>
          </cell>
          <cell r="AG315">
            <v>0</v>
          </cell>
          <cell r="AH315">
            <v>0</v>
          </cell>
          <cell r="AI315">
            <v>8900</v>
          </cell>
          <cell r="AJ315">
            <v>934500</v>
          </cell>
          <cell r="AK315">
            <v>934500</v>
          </cell>
          <cell r="AL315">
            <v>264330</v>
          </cell>
          <cell r="AM315">
            <v>264330</v>
          </cell>
          <cell r="AN315">
            <v>405840</v>
          </cell>
          <cell r="AO315">
            <v>-62300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/>
          <cell r="AU315">
            <v>405840</v>
          </cell>
          <cell r="AV315">
            <v>405840</v>
          </cell>
          <cell r="AW315"/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934500</v>
          </cell>
        </row>
        <row r="316">
          <cell r="B316" t="str">
            <v>0546409</v>
          </cell>
          <cell r="C316" t="str">
            <v>Lopeni Primary</v>
          </cell>
          <cell r="D316" t="str">
            <v>ENG</v>
          </cell>
          <cell r="E316" t="str">
            <v>PEB_SHEFA</v>
          </cell>
          <cell r="F316" t="str">
            <v>Shefa PEB</v>
          </cell>
          <cell r="G316" t="str">
            <v>V</v>
          </cell>
          <cell r="H316" t="str">
            <v>Government of Vanuatu</v>
          </cell>
          <cell r="I316" t="str">
            <v>Epi</v>
          </cell>
          <cell r="J316" t="str">
            <v>Shefa</v>
          </cell>
          <cell r="K316" t="str">
            <v>0136285003</v>
          </cell>
          <cell r="L316" t="str">
            <v>LOPENI PRIMARY SCHOOL</v>
          </cell>
          <cell r="M316" t="str">
            <v>PS</v>
          </cell>
          <cell r="N316" t="str">
            <v>No</v>
          </cell>
          <cell r="O316" t="str">
            <v xml:space="preserve">1 2 3 4 5 6 </v>
          </cell>
          <cell r="P316">
            <v>164</v>
          </cell>
          <cell r="Q316">
            <v>164</v>
          </cell>
          <cell r="R316">
            <v>164</v>
          </cell>
          <cell r="S316">
            <v>163</v>
          </cell>
          <cell r="T316">
            <v>163</v>
          </cell>
          <cell r="U316">
            <v>70</v>
          </cell>
          <cell r="V316">
            <v>61</v>
          </cell>
          <cell r="W316">
            <v>61</v>
          </cell>
          <cell r="X316">
            <v>61</v>
          </cell>
          <cell r="Y316">
            <v>61</v>
          </cell>
          <cell r="Z316">
            <v>94</v>
          </cell>
          <cell r="AA316">
            <v>103</v>
          </cell>
          <cell r="AB316">
            <v>103</v>
          </cell>
          <cell r="AC316">
            <v>102</v>
          </cell>
          <cell r="AD316">
            <v>102</v>
          </cell>
          <cell r="AE316">
            <v>9</v>
          </cell>
          <cell r="AF316">
            <v>0</v>
          </cell>
          <cell r="AG316">
            <v>-1</v>
          </cell>
          <cell r="AH316">
            <v>0</v>
          </cell>
          <cell r="AI316">
            <v>8900</v>
          </cell>
          <cell r="AJ316">
            <v>1450700</v>
          </cell>
          <cell r="AK316">
            <v>836600</v>
          </cell>
          <cell r="AL316">
            <v>451230</v>
          </cell>
          <cell r="AM316">
            <v>451230</v>
          </cell>
          <cell r="AN316">
            <v>-65860</v>
          </cell>
          <cell r="AO316">
            <v>80100</v>
          </cell>
          <cell r="AP316">
            <v>0</v>
          </cell>
          <cell r="AQ316">
            <v>-8900</v>
          </cell>
          <cell r="AR316">
            <v>0</v>
          </cell>
          <cell r="AS316">
            <v>534000</v>
          </cell>
          <cell r="AT316"/>
          <cell r="AU316">
            <v>-65860</v>
          </cell>
          <cell r="AV316">
            <v>0</v>
          </cell>
          <cell r="AW316">
            <v>14240</v>
          </cell>
          <cell r="AX316">
            <v>0</v>
          </cell>
          <cell r="AY316">
            <v>0</v>
          </cell>
          <cell r="AZ316">
            <v>0</v>
          </cell>
          <cell r="BA316">
            <v>534000</v>
          </cell>
          <cell r="BB316">
            <v>1450700</v>
          </cell>
        </row>
        <row r="317">
          <cell r="B317" t="str">
            <v>054630</v>
          </cell>
          <cell r="C317" t="str">
            <v>Mabfilau Primary</v>
          </cell>
          <cell r="D317" t="str">
            <v>ENG</v>
          </cell>
          <cell r="E317" t="str">
            <v>PEB_SHEFA</v>
          </cell>
          <cell r="F317" t="str">
            <v>Shefa PEB</v>
          </cell>
          <cell r="G317" t="str">
            <v>V</v>
          </cell>
          <cell r="H317" t="str">
            <v>Government of Vanuatu</v>
          </cell>
          <cell r="I317" t="str">
            <v>Epi</v>
          </cell>
          <cell r="J317" t="str">
            <v>Shefa</v>
          </cell>
          <cell r="K317" t="str">
            <v>0084789001</v>
          </cell>
          <cell r="L317" t="str">
            <v>MAFILAU PRIMARY SCHOOL</v>
          </cell>
          <cell r="M317" t="str">
            <v>PS</v>
          </cell>
          <cell r="N317" t="str">
            <v>No</v>
          </cell>
          <cell r="O317" t="str">
            <v xml:space="preserve">1 2 3 4 5 6 </v>
          </cell>
          <cell r="P317">
            <v>89</v>
          </cell>
          <cell r="Q317">
            <v>89</v>
          </cell>
          <cell r="R317">
            <v>89</v>
          </cell>
          <cell r="S317">
            <v>89</v>
          </cell>
          <cell r="T317">
            <v>89</v>
          </cell>
          <cell r="U317">
            <v>44</v>
          </cell>
          <cell r="V317">
            <v>51</v>
          </cell>
          <cell r="W317">
            <v>44</v>
          </cell>
          <cell r="X317">
            <v>44</v>
          </cell>
          <cell r="Y317">
            <v>44</v>
          </cell>
          <cell r="Z317">
            <v>45</v>
          </cell>
          <cell r="AA317">
            <v>38</v>
          </cell>
          <cell r="AB317">
            <v>45</v>
          </cell>
          <cell r="AC317">
            <v>45</v>
          </cell>
          <cell r="AD317">
            <v>45</v>
          </cell>
          <cell r="AE317">
            <v>-7</v>
          </cell>
          <cell r="AF317">
            <v>0</v>
          </cell>
          <cell r="AG317">
            <v>0</v>
          </cell>
          <cell r="AH317">
            <v>0</v>
          </cell>
          <cell r="AI317">
            <v>8900</v>
          </cell>
          <cell r="AJ317">
            <v>792100</v>
          </cell>
          <cell r="AK317">
            <v>400500</v>
          </cell>
          <cell r="AL317">
            <v>194910</v>
          </cell>
          <cell r="AM317">
            <v>194910</v>
          </cell>
          <cell r="AN317">
            <v>10680</v>
          </cell>
          <cell r="AO317">
            <v>-62300</v>
          </cell>
          <cell r="AP317">
            <v>0</v>
          </cell>
          <cell r="AQ317">
            <v>0</v>
          </cell>
          <cell r="AR317">
            <v>0</v>
          </cell>
          <cell r="AS317">
            <v>391600</v>
          </cell>
          <cell r="AT317"/>
          <cell r="AU317">
            <v>10680</v>
          </cell>
          <cell r="AV317">
            <v>10680</v>
          </cell>
          <cell r="AW317"/>
          <cell r="AX317">
            <v>0</v>
          </cell>
          <cell r="AY317">
            <v>0</v>
          </cell>
          <cell r="AZ317">
            <v>0</v>
          </cell>
          <cell r="BA317">
            <v>391600</v>
          </cell>
          <cell r="BB317">
            <v>792100</v>
          </cell>
        </row>
        <row r="318">
          <cell r="B318" t="str">
            <v>055232</v>
          </cell>
          <cell r="C318" t="str">
            <v>Makira Primary</v>
          </cell>
          <cell r="D318" t="str">
            <v>ENG</v>
          </cell>
          <cell r="E318" t="str">
            <v>PEB_SHEFA</v>
          </cell>
          <cell r="F318" t="str">
            <v>Shefa PEB</v>
          </cell>
          <cell r="G318" t="str">
            <v>V</v>
          </cell>
          <cell r="H318" t="str">
            <v>Government of Vanuatu</v>
          </cell>
          <cell r="I318" t="str">
            <v>Makira</v>
          </cell>
          <cell r="J318" t="str">
            <v>Shefa</v>
          </cell>
          <cell r="K318" t="str">
            <v>0084815001</v>
          </cell>
          <cell r="L318" t="str">
            <v>MAKIRA PRIMARY SCHOOL</v>
          </cell>
          <cell r="M318" t="str">
            <v>PS</v>
          </cell>
          <cell r="N318" t="str">
            <v>No</v>
          </cell>
          <cell r="O318" t="str">
            <v xml:space="preserve">1 2 3 4 5 6 </v>
          </cell>
          <cell r="P318">
            <v>37</v>
          </cell>
          <cell r="Q318">
            <v>37</v>
          </cell>
          <cell r="R318">
            <v>37</v>
          </cell>
          <cell r="S318">
            <v>37</v>
          </cell>
          <cell r="T318">
            <v>37</v>
          </cell>
          <cell r="U318">
            <v>7</v>
          </cell>
          <cell r="V318">
            <v>8</v>
          </cell>
          <cell r="W318">
            <v>7</v>
          </cell>
          <cell r="X318">
            <v>7</v>
          </cell>
          <cell r="Y318">
            <v>7</v>
          </cell>
          <cell r="Z318">
            <v>30</v>
          </cell>
          <cell r="AA318">
            <v>29</v>
          </cell>
          <cell r="AB318">
            <v>30</v>
          </cell>
          <cell r="AC318">
            <v>30</v>
          </cell>
          <cell r="AD318">
            <v>30</v>
          </cell>
          <cell r="AE318">
            <v>-1</v>
          </cell>
          <cell r="AF318">
            <v>0</v>
          </cell>
          <cell r="AG318">
            <v>0</v>
          </cell>
          <cell r="AH318">
            <v>0</v>
          </cell>
          <cell r="AI318">
            <v>8900</v>
          </cell>
          <cell r="AJ318">
            <v>329300</v>
          </cell>
          <cell r="AK318">
            <v>267000</v>
          </cell>
          <cell r="AL318">
            <v>80100</v>
          </cell>
          <cell r="AM318">
            <v>80100</v>
          </cell>
          <cell r="AN318">
            <v>106800</v>
          </cell>
          <cell r="AO318">
            <v>-8900</v>
          </cell>
          <cell r="AP318">
            <v>0</v>
          </cell>
          <cell r="AQ318">
            <v>0</v>
          </cell>
          <cell r="AR318">
            <v>0</v>
          </cell>
          <cell r="AS318">
            <v>62300</v>
          </cell>
          <cell r="AT318"/>
          <cell r="AU318">
            <v>106800</v>
          </cell>
          <cell r="AV318">
            <v>106800</v>
          </cell>
          <cell r="AW318"/>
          <cell r="AX318">
            <v>0</v>
          </cell>
          <cell r="AY318">
            <v>0</v>
          </cell>
          <cell r="AZ318">
            <v>0</v>
          </cell>
          <cell r="BA318">
            <v>62300</v>
          </cell>
          <cell r="BB318">
            <v>329300</v>
          </cell>
        </row>
        <row r="319">
          <cell r="B319" t="str">
            <v>0554407</v>
          </cell>
          <cell r="C319" t="str">
            <v>Malasitabu Primary</v>
          </cell>
          <cell r="D319" t="str">
            <v>ENG</v>
          </cell>
          <cell r="E319" t="str">
            <v>PCV</v>
          </cell>
          <cell r="F319" t="str">
            <v>Presbyterian Church of Vanuatu</v>
          </cell>
          <cell r="G319" t="str">
            <v>G</v>
          </cell>
          <cell r="H319" t="str">
            <v>Church (Government Assisted)</v>
          </cell>
          <cell r="I319" t="str">
            <v>Efate</v>
          </cell>
          <cell r="J319" t="str">
            <v>Shefa</v>
          </cell>
          <cell r="K319" t="str">
            <v>0144341001</v>
          </cell>
          <cell r="L319" t="str">
            <v>MALASITABU PRIMARY SCHOOL</v>
          </cell>
          <cell r="M319" t="str">
            <v>PS</v>
          </cell>
          <cell r="N319" t="str">
            <v>No</v>
          </cell>
          <cell r="O319" t="str">
            <v xml:space="preserve">1 2 3 4 5 6 </v>
          </cell>
          <cell r="P319">
            <v>201</v>
          </cell>
          <cell r="Q319">
            <v>201</v>
          </cell>
          <cell r="R319">
            <v>201</v>
          </cell>
          <cell r="S319">
            <v>201</v>
          </cell>
          <cell r="T319">
            <v>201</v>
          </cell>
          <cell r="U319">
            <v>23</v>
          </cell>
          <cell r="V319">
            <v>22</v>
          </cell>
          <cell r="W319">
            <v>22</v>
          </cell>
          <cell r="X319">
            <v>22</v>
          </cell>
          <cell r="Y319">
            <v>22</v>
          </cell>
          <cell r="Z319">
            <v>178</v>
          </cell>
          <cell r="AA319">
            <v>179</v>
          </cell>
          <cell r="AB319">
            <v>179</v>
          </cell>
          <cell r="AC319">
            <v>179</v>
          </cell>
          <cell r="AD319">
            <v>179</v>
          </cell>
          <cell r="AE319">
            <v>1</v>
          </cell>
          <cell r="AF319">
            <v>0</v>
          </cell>
          <cell r="AG319">
            <v>0</v>
          </cell>
          <cell r="AH319">
            <v>0</v>
          </cell>
          <cell r="AI319">
            <v>8900</v>
          </cell>
          <cell r="AJ319">
            <v>1788900</v>
          </cell>
          <cell r="AK319">
            <v>1584200</v>
          </cell>
          <cell r="AL319">
            <v>555360</v>
          </cell>
          <cell r="AM319">
            <v>555360</v>
          </cell>
          <cell r="AN319">
            <v>473480</v>
          </cell>
          <cell r="AO319">
            <v>8900</v>
          </cell>
          <cell r="AP319">
            <v>0</v>
          </cell>
          <cell r="AQ319">
            <v>0</v>
          </cell>
          <cell r="AR319">
            <v>0</v>
          </cell>
          <cell r="AS319">
            <v>195800</v>
          </cell>
          <cell r="AT319"/>
          <cell r="AU319">
            <v>473480</v>
          </cell>
          <cell r="AV319">
            <v>473480</v>
          </cell>
          <cell r="AW319">
            <v>8900</v>
          </cell>
          <cell r="AX319">
            <v>0</v>
          </cell>
          <cell r="AY319">
            <v>0</v>
          </cell>
          <cell r="AZ319">
            <v>0</v>
          </cell>
          <cell r="BA319">
            <v>195800</v>
          </cell>
          <cell r="BB319">
            <v>1788900</v>
          </cell>
        </row>
        <row r="320">
          <cell r="B320" t="str">
            <v>055433</v>
          </cell>
          <cell r="C320" t="str">
            <v>Malatia Primary</v>
          </cell>
          <cell r="D320" t="str">
            <v>ENG</v>
          </cell>
          <cell r="E320" t="str">
            <v>PEB_SHEFA</v>
          </cell>
          <cell r="F320" t="str">
            <v>Shefa PEB</v>
          </cell>
          <cell r="G320" t="str">
            <v>V</v>
          </cell>
          <cell r="H320" t="str">
            <v>Government of Vanuatu</v>
          </cell>
          <cell r="I320" t="str">
            <v>Efate</v>
          </cell>
          <cell r="J320" t="str">
            <v>Shefa</v>
          </cell>
          <cell r="K320" t="str">
            <v>0084816001</v>
          </cell>
          <cell r="L320" t="str">
            <v>MALATIA PRIMARY SCHOOL</v>
          </cell>
          <cell r="M320" t="str">
            <v>PS</v>
          </cell>
          <cell r="N320" t="str">
            <v>No</v>
          </cell>
          <cell r="O320" t="str">
            <v xml:space="preserve">1 2 3 4 5 6 </v>
          </cell>
          <cell r="P320">
            <v>89</v>
          </cell>
          <cell r="Q320">
            <v>89</v>
          </cell>
          <cell r="R320">
            <v>89</v>
          </cell>
          <cell r="S320">
            <v>89</v>
          </cell>
          <cell r="T320">
            <v>89</v>
          </cell>
          <cell r="U320">
            <v>18</v>
          </cell>
          <cell r="V320">
            <v>23</v>
          </cell>
          <cell r="W320">
            <v>18</v>
          </cell>
          <cell r="X320">
            <v>18</v>
          </cell>
          <cell r="Y320">
            <v>17</v>
          </cell>
          <cell r="Z320">
            <v>71</v>
          </cell>
          <cell r="AA320">
            <v>66</v>
          </cell>
          <cell r="AB320">
            <v>71</v>
          </cell>
          <cell r="AC320">
            <v>71</v>
          </cell>
          <cell r="AD320">
            <v>72</v>
          </cell>
          <cell r="AE320">
            <v>-5</v>
          </cell>
          <cell r="AF320">
            <v>0</v>
          </cell>
          <cell r="AG320">
            <v>0</v>
          </cell>
          <cell r="AH320">
            <v>1</v>
          </cell>
          <cell r="AI320">
            <v>8900</v>
          </cell>
          <cell r="AJ320">
            <v>792100</v>
          </cell>
          <cell r="AK320">
            <v>631900</v>
          </cell>
          <cell r="AL320">
            <v>234960</v>
          </cell>
          <cell r="AM320">
            <v>234960</v>
          </cell>
          <cell r="AN320">
            <v>161980</v>
          </cell>
          <cell r="AO320">
            <v>-44500</v>
          </cell>
          <cell r="AP320">
            <v>0</v>
          </cell>
          <cell r="AQ320">
            <v>0</v>
          </cell>
          <cell r="AR320">
            <v>8900</v>
          </cell>
          <cell r="AS320">
            <v>151300</v>
          </cell>
          <cell r="AT320"/>
          <cell r="AU320">
            <v>161980</v>
          </cell>
          <cell r="AV320">
            <v>161980</v>
          </cell>
          <cell r="AW320"/>
          <cell r="AX320">
            <v>0</v>
          </cell>
          <cell r="AY320">
            <v>0</v>
          </cell>
          <cell r="AZ320">
            <v>8900</v>
          </cell>
          <cell r="BA320">
            <v>151300</v>
          </cell>
          <cell r="BB320">
            <v>792100</v>
          </cell>
        </row>
        <row r="321">
          <cell r="B321" t="str">
            <v>054834</v>
          </cell>
          <cell r="C321" t="str">
            <v>Malawia Primary</v>
          </cell>
          <cell r="D321" t="str">
            <v>FRE</v>
          </cell>
          <cell r="E321" t="str">
            <v>PEB_SHEFA</v>
          </cell>
          <cell r="F321" t="str">
            <v>Shefa PEB</v>
          </cell>
          <cell r="G321" t="str">
            <v>V</v>
          </cell>
          <cell r="H321" t="str">
            <v>Government of Vanuatu</v>
          </cell>
          <cell r="I321" t="str">
            <v>Tongoa</v>
          </cell>
          <cell r="J321" t="str">
            <v>Shefa</v>
          </cell>
          <cell r="K321" t="str">
            <v>0084817001</v>
          </cell>
          <cell r="L321" t="str">
            <v>ECOLE PUBLIQUE MALAWIA</v>
          </cell>
          <cell r="M321" t="str">
            <v>PS</v>
          </cell>
          <cell r="N321" t="str">
            <v>No</v>
          </cell>
          <cell r="O321" t="str">
            <v xml:space="preserve">1 2 3 4 5 6 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8900</v>
          </cell>
          <cell r="AJ321">
            <v>0</v>
          </cell>
          <cell r="AK321">
            <v>0</v>
          </cell>
          <cell r="AL321"/>
          <cell r="AM321"/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/>
          <cell r="AU321">
            <v>0</v>
          </cell>
          <cell r="AV321">
            <v>0</v>
          </cell>
          <cell r="AW321"/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</row>
        <row r="322">
          <cell r="B322" t="str">
            <v>054631</v>
          </cell>
          <cell r="C322" t="str">
            <v>Manganua Primary</v>
          </cell>
          <cell r="D322" t="str">
            <v>ENG</v>
          </cell>
          <cell r="E322" t="str">
            <v>PEB_SHEFA</v>
          </cell>
          <cell r="F322" t="str">
            <v>Shefa PEB</v>
          </cell>
          <cell r="G322" t="str">
            <v>V</v>
          </cell>
          <cell r="H322" t="str">
            <v>Government of Vanuatu</v>
          </cell>
          <cell r="I322" t="str">
            <v>Epi</v>
          </cell>
          <cell r="J322" t="str">
            <v>Shefa</v>
          </cell>
          <cell r="K322" t="str">
            <v>0084765001</v>
          </cell>
          <cell r="L322" t="str">
            <v>MAGANUA PRIMARY SCHOOL</v>
          </cell>
          <cell r="M322" t="str">
            <v>PS</v>
          </cell>
          <cell r="N322" t="str">
            <v>No</v>
          </cell>
          <cell r="O322" t="str">
            <v xml:space="preserve">1 2 3 4 5 6 </v>
          </cell>
          <cell r="P322">
            <v>78</v>
          </cell>
          <cell r="Q322">
            <v>78</v>
          </cell>
          <cell r="R322">
            <v>78</v>
          </cell>
          <cell r="S322">
            <v>78</v>
          </cell>
          <cell r="T322">
            <v>78</v>
          </cell>
          <cell r="U322">
            <v>59</v>
          </cell>
          <cell r="V322">
            <v>55</v>
          </cell>
          <cell r="W322">
            <v>55</v>
          </cell>
          <cell r="X322">
            <v>54</v>
          </cell>
          <cell r="Y322">
            <v>54</v>
          </cell>
          <cell r="Z322">
            <v>19</v>
          </cell>
          <cell r="AA322">
            <v>23</v>
          </cell>
          <cell r="AB322">
            <v>23</v>
          </cell>
          <cell r="AC322">
            <v>24</v>
          </cell>
          <cell r="AD322">
            <v>24</v>
          </cell>
          <cell r="AE322">
            <v>4</v>
          </cell>
          <cell r="AF322">
            <v>0</v>
          </cell>
          <cell r="AG322">
            <v>1</v>
          </cell>
          <cell r="AH322">
            <v>0</v>
          </cell>
          <cell r="AI322">
            <v>8900</v>
          </cell>
          <cell r="AJ322">
            <v>694200</v>
          </cell>
          <cell r="AK322">
            <v>169100</v>
          </cell>
          <cell r="AL322"/>
          <cell r="AM322"/>
          <cell r="AN322">
            <v>169100</v>
          </cell>
          <cell r="AO322">
            <v>35600</v>
          </cell>
          <cell r="AP322">
            <v>0</v>
          </cell>
          <cell r="AQ322">
            <v>8900</v>
          </cell>
          <cell r="AR322">
            <v>0</v>
          </cell>
          <cell r="AS322">
            <v>480600</v>
          </cell>
          <cell r="AT322"/>
          <cell r="AU322">
            <v>169100</v>
          </cell>
          <cell r="AV322">
            <v>169100</v>
          </cell>
          <cell r="AW322">
            <v>35600</v>
          </cell>
          <cell r="AX322">
            <v>0</v>
          </cell>
          <cell r="AY322">
            <v>8900</v>
          </cell>
          <cell r="AZ322">
            <v>0</v>
          </cell>
          <cell r="BA322">
            <v>480600</v>
          </cell>
          <cell r="BB322">
            <v>694200</v>
          </cell>
        </row>
        <row r="323">
          <cell r="B323" t="str">
            <v>055435</v>
          </cell>
          <cell r="C323" t="str">
            <v>Mangarongo Primary</v>
          </cell>
          <cell r="D323" t="str">
            <v>ENG</v>
          </cell>
          <cell r="E323" t="str">
            <v>PEB_SHEFA</v>
          </cell>
          <cell r="F323" t="str">
            <v>Shefa PEB</v>
          </cell>
          <cell r="G323" t="str">
            <v>V</v>
          </cell>
          <cell r="H323" t="str">
            <v>Government of Vanuatu</v>
          </cell>
          <cell r="I323" t="str">
            <v>Emao</v>
          </cell>
          <cell r="J323" t="str">
            <v>Shefa</v>
          </cell>
          <cell r="K323" t="str">
            <v>0084799001</v>
          </cell>
          <cell r="L323" t="str">
            <v>MANGARONGO PRIMARY SCHOOL</v>
          </cell>
          <cell r="M323" t="str">
            <v>PS</v>
          </cell>
          <cell r="N323" t="str">
            <v>No</v>
          </cell>
          <cell r="O323" t="str">
            <v xml:space="preserve">1 2 3 4 5 6 7 8 </v>
          </cell>
          <cell r="P323">
            <v>120</v>
          </cell>
          <cell r="Q323">
            <v>120</v>
          </cell>
          <cell r="R323">
            <v>121</v>
          </cell>
          <cell r="S323">
            <v>121</v>
          </cell>
          <cell r="T323">
            <v>121</v>
          </cell>
          <cell r="U323">
            <v>4</v>
          </cell>
          <cell r="V323">
            <v>3</v>
          </cell>
          <cell r="W323">
            <v>3</v>
          </cell>
          <cell r="X323">
            <v>3</v>
          </cell>
          <cell r="Y323">
            <v>3</v>
          </cell>
          <cell r="Z323">
            <v>116</v>
          </cell>
          <cell r="AA323">
            <v>117</v>
          </cell>
          <cell r="AB323">
            <v>118</v>
          </cell>
          <cell r="AC323">
            <v>118</v>
          </cell>
          <cell r="AD323">
            <v>118</v>
          </cell>
          <cell r="AE323">
            <v>1</v>
          </cell>
          <cell r="AF323">
            <v>1</v>
          </cell>
          <cell r="AG323">
            <v>0</v>
          </cell>
          <cell r="AH323">
            <v>0</v>
          </cell>
          <cell r="AI323">
            <v>8900</v>
          </cell>
          <cell r="AJ323">
            <v>1076900</v>
          </cell>
          <cell r="AK323">
            <v>1032400</v>
          </cell>
          <cell r="AL323">
            <v>288360</v>
          </cell>
          <cell r="AM323">
            <v>288360</v>
          </cell>
          <cell r="AN323">
            <v>455680</v>
          </cell>
          <cell r="AO323">
            <v>8900</v>
          </cell>
          <cell r="AP323">
            <v>8900</v>
          </cell>
          <cell r="AQ323">
            <v>0</v>
          </cell>
          <cell r="AR323">
            <v>0</v>
          </cell>
          <cell r="AS323">
            <v>26700</v>
          </cell>
          <cell r="AT323"/>
          <cell r="AU323">
            <v>455680</v>
          </cell>
          <cell r="AV323">
            <v>455680</v>
          </cell>
          <cell r="AW323">
            <v>8900</v>
          </cell>
          <cell r="AX323">
            <v>8900</v>
          </cell>
          <cell r="AY323">
            <v>0</v>
          </cell>
          <cell r="AZ323">
            <v>0</v>
          </cell>
          <cell r="BA323">
            <v>26700</v>
          </cell>
          <cell r="BB323">
            <v>1076900</v>
          </cell>
        </row>
        <row r="324">
          <cell r="B324" t="str">
            <v>055436</v>
          </cell>
          <cell r="C324" t="str">
            <v>Manua Primary</v>
          </cell>
          <cell r="D324" t="str">
            <v>ENG</v>
          </cell>
          <cell r="E324" t="str">
            <v>PEB_SHEFA</v>
          </cell>
          <cell r="F324" t="str">
            <v>Shefa PEB</v>
          </cell>
          <cell r="G324" t="str">
            <v>V</v>
          </cell>
          <cell r="H324" t="str">
            <v>Government of Vanuatu</v>
          </cell>
          <cell r="I324" t="str">
            <v>Efate</v>
          </cell>
          <cell r="J324" t="str">
            <v>Shefa</v>
          </cell>
          <cell r="K324" t="str">
            <v>0084800001</v>
          </cell>
          <cell r="L324" t="str">
            <v>MANUA PRIMARY SCHOOL</v>
          </cell>
          <cell r="M324" t="str">
            <v>PS</v>
          </cell>
          <cell r="N324" t="str">
            <v>No</v>
          </cell>
          <cell r="O324" t="str">
            <v xml:space="preserve">1 2 3 4 5 6 7 8 </v>
          </cell>
          <cell r="P324">
            <v>265</v>
          </cell>
          <cell r="Q324">
            <v>265</v>
          </cell>
          <cell r="R324">
            <v>265</v>
          </cell>
          <cell r="S324">
            <v>265</v>
          </cell>
          <cell r="T324">
            <v>265</v>
          </cell>
          <cell r="U324">
            <v>0</v>
          </cell>
          <cell r="V324">
            <v>23</v>
          </cell>
          <cell r="W324">
            <v>0</v>
          </cell>
          <cell r="X324">
            <v>0</v>
          </cell>
          <cell r="Y324">
            <v>0</v>
          </cell>
          <cell r="Z324">
            <v>265</v>
          </cell>
          <cell r="AA324">
            <v>242</v>
          </cell>
          <cell r="AB324">
            <v>265</v>
          </cell>
          <cell r="AC324">
            <v>265</v>
          </cell>
          <cell r="AD324">
            <v>265</v>
          </cell>
          <cell r="AE324">
            <v>-23</v>
          </cell>
          <cell r="AF324">
            <v>0</v>
          </cell>
          <cell r="AG324">
            <v>0</v>
          </cell>
          <cell r="AH324">
            <v>0</v>
          </cell>
          <cell r="AI324">
            <v>8900</v>
          </cell>
          <cell r="AJ324">
            <v>2358500</v>
          </cell>
          <cell r="AK324">
            <v>2358500</v>
          </cell>
          <cell r="AL324">
            <v>734250</v>
          </cell>
          <cell r="AM324">
            <v>734250</v>
          </cell>
          <cell r="AN324">
            <v>890000</v>
          </cell>
          <cell r="AO324">
            <v>-204700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/>
          <cell r="AU324">
            <v>890000</v>
          </cell>
          <cell r="AV324">
            <v>890000</v>
          </cell>
          <cell r="AW324"/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2358500</v>
          </cell>
        </row>
        <row r="325">
          <cell r="B325" t="str">
            <v>055437</v>
          </cell>
          <cell r="C325" t="str">
            <v>Matarisu Primary</v>
          </cell>
          <cell r="D325" t="str">
            <v>FRE</v>
          </cell>
          <cell r="E325" t="str">
            <v>PEB_SHEFA</v>
          </cell>
          <cell r="F325" t="str">
            <v>Shefa PEB</v>
          </cell>
          <cell r="G325" t="str">
            <v>V</v>
          </cell>
          <cell r="H325" t="str">
            <v>Government of Vanuatu</v>
          </cell>
          <cell r="I325" t="str">
            <v>Efate</v>
          </cell>
          <cell r="J325" t="str">
            <v>Shefa</v>
          </cell>
          <cell r="K325" t="str">
            <v>0084801001</v>
          </cell>
          <cell r="L325" t="str">
            <v>ECOLE PUBLIQUE MATARISU</v>
          </cell>
          <cell r="M325" t="str">
            <v>PS</v>
          </cell>
          <cell r="N325" t="str">
            <v>No</v>
          </cell>
          <cell r="O325" t="str">
            <v xml:space="preserve">1 2 3 4 5 6 </v>
          </cell>
          <cell r="P325">
            <v>71</v>
          </cell>
          <cell r="Q325">
            <v>71</v>
          </cell>
          <cell r="R325">
            <v>71</v>
          </cell>
          <cell r="S325">
            <v>71</v>
          </cell>
          <cell r="T325">
            <v>71</v>
          </cell>
          <cell r="U325">
            <v>13</v>
          </cell>
          <cell r="V325">
            <v>13</v>
          </cell>
          <cell r="W325">
            <v>13</v>
          </cell>
          <cell r="X325">
            <v>13</v>
          </cell>
          <cell r="Y325">
            <v>13</v>
          </cell>
          <cell r="Z325">
            <v>58</v>
          </cell>
          <cell r="AA325">
            <v>58</v>
          </cell>
          <cell r="AB325">
            <v>58</v>
          </cell>
          <cell r="AC325">
            <v>58</v>
          </cell>
          <cell r="AD325">
            <v>58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8900</v>
          </cell>
          <cell r="AJ325">
            <v>631900</v>
          </cell>
          <cell r="AK325">
            <v>516200</v>
          </cell>
          <cell r="AL325"/>
          <cell r="AM325"/>
          <cell r="AN325">
            <v>516200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115700</v>
          </cell>
          <cell r="AT325"/>
          <cell r="AU325">
            <v>516200</v>
          </cell>
          <cell r="AV325">
            <v>516200</v>
          </cell>
          <cell r="AW325"/>
          <cell r="AX325">
            <v>0</v>
          </cell>
          <cell r="AY325">
            <v>0</v>
          </cell>
          <cell r="AZ325">
            <v>0</v>
          </cell>
          <cell r="BA325">
            <v>115700</v>
          </cell>
          <cell r="BB325">
            <v>631900</v>
          </cell>
        </row>
        <row r="326">
          <cell r="B326" t="str">
            <v>055338</v>
          </cell>
          <cell r="C326" t="str">
            <v>Mataso Primary</v>
          </cell>
          <cell r="D326" t="str">
            <v>ENG</v>
          </cell>
          <cell r="E326" t="str">
            <v>PEB_SHEFA</v>
          </cell>
          <cell r="F326" t="str">
            <v>Shefa PEB</v>
          </cell>
          <cell r="G326" t="str">
            <v>V</v>
          </cell>
          <cell r="H326" t="str">
            <v>Government of Vanuatu</v>
          </cell>
          <cell r="I326" t="str">
            <v>Matoso</v>
          </cell>
          <cell r="J326" t="str">
            <v>Shefa</v>
          </cell>
          <cell r="K326" t="str">
            <v>0084818001</v>
          </cell>
          <cell r="L326" t="str">
            <v>MATASO PRIMARY SCHOOL</v>
          </cell>
          <cell r="M326" t="str">
            <v>PS</v>
          </cell>
          <cell r="N326" t="str">
            <v>No</v>
          </cell>
          <cell r="O326" t="str">
            <v xml:space="preserve">1 2 3 4 5 6 </v>
          </cell>
          <cell r="P326">
            <v>19</v>
          </cell>
          <cell r="Q326">
            <v>19</v>
          </cell>
          <cell r="R326">
            <v>19</v>
          </cell>
          <cell r="S326">
            <v>19</v>
          </cell>
          <cell r="T326">
            <v>19</v>
          </cell>
          <cell r="U326">
            <v>1</v>
          </cell>
          <cell r="V326">
            <v>9</v>
          </cell>
          <cell r="W326">
            <v>1</v>
          </cell>
          <cell r="X326">
            <v>1</v>
          </cell>
          <cell r="Y326">
            <v>1</v>
          </cell>
          <cell r="Z326">
            <v>18</v>
          </cell>
          <cell r="AA326">
            <v>10</v>
          </cell>
          <cell r="AB326">
            <v>18</v>
          </cell>
          <cell r="AC326">
            <v>18</v>
          </cell>
          <cell r="AD326">
            <v>18</v>
          </cell>
          <cell r="AE326">
            <v>-8</v>
          </cell>
          <cell r="AF326">
            <v>0</v>
          </cell>
          <cell r="AG326">
            <v>0</v>
          </cell>
          <cell r="AH326">
            <v>0</v>
          </cell>
          <cell r="AI326">
            <v>8900</v>
          </cell>
          <cell r="AJ326">
            <v>169100</v>
          </cell>
          <cell r="AK326">
            <v>160200</v>
          </cell>
          <cell r="AL326"/>
          <cell r="AM326"/>
          <cell r="AN326">
            <v>160200</v>
          </cell>
          <cell r="AO326">
            <v>-71200</v>
          </cell>
          <cell r="AP326">
            <v>0</v>
          </cell>
          <cell r="AQ326">
            <v>0</v>
          </cell>
          <cell r="AR326">
            <v>0</v>
          </cell>
          <cell r="AS326">
            <v>8900</v>
          </cell>
          <cell r="AT326"/>
          <cell r="AU326">
            <v>160200</v>
          </cell>
          <cell r="AV326">
            <v>160200</v>
          </cell>
          <cell r="AW326"/>
          <cell r="AX326">
            <v>0</v>
          </cell>
          <cell r="AY326">
            <v>0</v>
          </cell>
          <cell r="AZ326">
            <v>0</v>
          </cell>
          <cell r="BA326">
            <v>8900</v>
          </cell>
          <cell r="BB326">
            <v>169100</v>
          </cell>
        </row>
        <row r="327">
          <cell r="B327" t="str">
            <v>0554355</v>
          </cell>
          <cell r="C327" t="str">
            <v>Maumau Primary</v>
          </cell>
          <cell r="D327" t="str">
            <v>ENG</v>
          </cell>
          <cell r="E327" t="str">
            <v>SDA</v>
          </cell>
          <cell r="F327" t="str">
            <v>Seven Day Adventist</v>
          </cell>
          <cell r="G327" t="str">
            <v>G</v>
          </cell>
          <cell r="H327" t="str">
            <v>Church (Government Assisted)</v>
          </cell>
          <cell r="I327" t="str">
            <v>Efate</v>
          </cell>
          <cell r="J327" t="str">
            <v>Shefa</v>
          </cell>
          <cell r="K327" t="str">
            <v>0094551001</v>
          </cell>
          <cell r="L327" t="str">
            <v>MAMAU PRIMARY SCHOOL</v>
          </cell>
          <cell r="M327" t="str">
            <v>PS</v>
          </cell>
          <cell r="N327" t="str">
            <v>No</v>
          </cell>
          <cell r="O327" t="str">
            <v xml:space="preserve">1 2 3 4 5 6 </v>
          </cell>
          <cell r="P327">
            <v>96</v>
          </cell>
          <cell r="Q327">
            <v>96</v>
          </cell>
          <cell r="R327">
            <v>96</v>
          </cell>
          <cell r="S327">
            <v>96</v>
          </cell>
          <cell r="T327">
            <v>96</v>
          </cell>
          <cell r="U327">
            <v>1</v>
          </cell>
          <cell r="V327">
            <v>8</v>
          </cell>
          <cell r="W327">
            <v>1</v>
          </cell>
          <cell r="X327">
            <v>1</v>
          </cell>
          <cell r="Y327">
            <v>1</v>
          </cell>
          <cell r="Z327">
            <v>95</v>
          </cell>
          <cell r="AA327">
            <v>88</v>
          </cell>
          <cell r="AB327">
            <v>95</v>
          </cell>
          <cell r="AC327">
            <v>95</v>
          </cell>
          <cell r="AD327">
            <v>95</v>
          </cell>
          <cell r="AE327">
            <v>-7</v>
          </cell>
          <cell r="AF327">
            <v>0</v>
          </cell>
          <cell r="AG327">
            <v>0</v>
          </cell>
          <cell r="AH327">
            <v>0</v>
          </cell>
          <cell r="AI327">
            <v>8900</v>
          </cell>
          <cell r="AJ327">
            <v>854400</v>
          </cell>
          <cell r="AK327">
            <v>845500</v>
          </cell>
          <cell r="AL327">
            <v>283020</v>
          </cell>
          <cell r="AM327">
            <v>283020</v>
          </cell>
          <cell r="AN327">
            <v>279460</v>
          </cell>
          <cell r="AO327">
            <v>-62300</v>
          </cell>
          <cell r="AP327">
            <v>0</v>
          </cell>
          <cell r="AQ327">
            <v>0</v>
          </cell>
          <cell r="AR327">
            <v>0</v>
          </cell>
          <cell r="AS327">
            <v>8900</v>
          </cell>
          <cell r="AT327"/>
          <cell r="AU327">
            <v>279460</v>
          </cell>
          <cell r="AV327">
            <v>279460</v>
          </cell>
          <cell r="AW327"/>
          <cell r="AX327">
            <v>0</v>
          </cell>
          <cell r="AY327">
            <v>0</v>
          </cell>
          <cell r="AZ327">
            <v>0</v>
          </cell>
          <cell r="BA327">
            <v>8900</v>
          </cell>
          <cell r="BB327">
            <v>854400</v>
          </cell>
        </row>
        <row r="328">
          <cell r="B328" t="str">
            <v>055439</v>
          </cell>
          <cell r="C328" t="str">
            <v>Melemaat Primary</v>
          </cell>
          <cell r="D328" t="str">
            <v>ENG</v>
          </cell>
          <cell r="E328" t="str">
            <v>PEB_SHEFA</v>
          </cell>
          <cell r="F328" t="str">
            <v>Shefa PEB</v>
          </cell>
          <cell r="G328" t="str">
            <v>V</v>
          </cell>
          <cell r="H328" t="str">
            <v>Government of Vanuatu</v>
          </cell>
          <cell r="I328" t="str">
            <v>Efate</v>
          </cell>
          <cell r="J328" t="str">
            <v>Shefa</v>
          </cell>
          <cell r="K328" t="str">
            <v>0084819001</v>
          </cell>
          <cell r="L328" t="str">
            <v>MELEMAAT PRIMARY SCHOOL</v>
          </cell>
          <cell r="M328" t="str">
            <v>PS</v>
          </cell>
          <cell r="N328" t="str">
            <v>No</v>
          </cell>
          <cell r="O328" t="str">
            <v xml:space="preserve">1 2 3 4 5 6 7 8 </v>
          </cell>
          <cell r="P328">
            <v>439</v>
          </cell>
          <cell r="Q328">
            <v>439</v>
          </cell>
          <cell r="R328">
            <v>439</v>
          </cell>
          <cell r="S328">
            <v>439</v>
          </cell>
          <cell r="T328">
            <v>434</v>
          </cell>
          <cell r="U328">
            <v>62</v>
          </cell>
          <cell r="V328">
            <v>58</v>
          </cell>
          <cell r="W328">
            <v>62</v>
          </cell>
          <cell r="X328">
            <v>62</v>
          </cell>
          <cell r="Y328">
            <v>62</v>
          </cell>
          <cell r="Z328">
            <v>377</v>
          </cell>
          <cell r="AA328">
            <v>381</v>
          </cell>
          <cell r="AB328">
            <v>377</v>
          </cell>
          <cell r="AC328">
            <v>377</v>
          </cell>
          <cell r="AD328">
            <v>372</v>
          </cell>
          <cell r="AE328">
            <v>4</v>
          </cell>
          <cell r="AF328">
            <v>-4</v>
          </cell>
          <cell r="AG328">
            <v>0</v>
          </cell>
          <cell r="AH328">
            <v>9</v>
          </cell>
          <cell r="AI328">
            <v>8900</v>
          </cell>
          <cell r="AJ328">
            <v>3862600</v>
          </cell>
          <cell r="AK328">
            <v>3355300</v>
          </cell>
          <cell r="AL328">
            <v>1137420</v>
          </cell>
          <cell r="AM328">
            <v>1137420</v>
          </cell>
          <cell r="AN328">
            <v>1080460</v>
          </cell>
          <cell r="AO328">
            <v>35600</v>
          </cell>
          <cell r="AP328">
            <v>-35600</v>
          </cell>
          <cell r="AQ328">
            <v>0</v>
          </cell>
          <cell r="AR328">
            <v>80100</v>
          </cell>
          <cell r="AS328">
            <v>427200</v>
          </cell>
          <cell r="AT328"/>
          <cell r="AU328">
            <v>1080460</v>
          </cell>
          <cell r="AV328">
            <v>1080460</v>
          </cell>
          <cell r="AW328"/>
          <cell r="AX328">
            <v>0</v>
          </cell>
          <cell r="AY328">
            <v>0</v>
          </cell>
          <cell r="AZ328">
            <v>80100</v>
          </cell>
          <cell r="BA328">
            <v>427200</v>
          </cell>
          <cell r="BB328">
            <v>3862600</v>
          </cell>
        </row>
        <row r="329">
          <cell r="B329" t="str">
            <v>054640</v>
          </cell>
          <cell r="C329" t="str">
            <v>Mobarawa (Moriu) Primary</v>
          </cell>
          <cell r="D329" t="str">
            <v>ENG</v>
          </cell>
          <cell r="E329" t="str">
            <v>PEB_SHEFA</v>
          </cell>
          <cell r="F329" t="str">
            <v>Shefa PEB</v>
          </cell>
          <cell r="G329" t="str">
            <v>V</v>
          </cell>
          <cell r="H329" t="str">
            <v>Government of Vanuatu</v>
          </cell>
          <cell r="I329" t="str">
            <v>Epi</v>
          </cell>
          <cell r="J329" t="str">
            <v>Shefa</v>
          </cell>
          <cell r="K329" t="str">
            <v>0084790001</v>
          </cell>
          <cell r="L329" t="str">
            <v>MAPARAWA PRIMARY SCHOOL</v>
          </cell>
          <cell r="M329" t="str">
            <v>PS</v>
          </cell>
          <cell r="N329" t="str">
            <v>No</v>
          </cell>
          <cell r="O329" t="str">
            <v xml:space="preserve">1 2 3 4 5 6 </v>
          </cell>
          <cell r="P329">
            <v>86</v>
          </cell>
          <cell r="Q329">
            <v>86</v>
          </cell>
          <cell r="R329">
            <v>86</v>
          </cell>
          <cell r="S329">
            <v>86</v>
          </cell>
          <cell r="T329">
            <v>86</v>
          </cell>
          <cell r="U329">
            <v>86</v>
          </cell>
          <cell r="V329">
            <v>74</v>
          </cell>
          <cell r="W329">
            <v>73</v>
          </cell>
          <cell r="X329">
            <v>70</v>
          </cell>
          <cell r="Y329">
            <v>70</v>
          </cell>
          <cell r="Z329">
            <v>0</v>
          </cell>
          <cell r="AA329">
            <v>12</v>
          </cell>
          <cell r="AB329">
            <v>13</v>
          </cell>
          <cell r="AC329">
            <v>16</v>
          </cell>
          <cell r="AD329">
            <v>16</v>
          </cell>
          <cell r="AE329">
            <v>12</v>
          </cell>
          <cell r="AF329">
            <v>1</v>
          </cell>
          <cell r="AG329">
            <v>3</v>
          </cell>
          <cell r="AH329">
            <v>0</v>
          </cell>
          <cell r="AI329">
            <v>8900</v>
          </cell>
          <cell r="AJ329">
            <v>765400</v>
          </cell>
          <cell r="AK329">
            <v>0</v>
          </cell>
          <cell r="AL329"/>
          <cell r="AM329"/>
          <cell r="AN329">
            <v>0</v>
          </cell>
          <cell r="AO329">
            <v>106800</v>
          </cell>
          <cell r="AP329">
            <v>8900</v>
          </cell>
          <cell r="AQ329">
            <v>26700</v>
          </cell>
          <cell r="AR329">
            <v>0</v>
          </cell>
          <cell r="AS329">
            <v>623000</v>
          </cell>
          <cell r="AT329"/>
          <cell r="AU329">
            <v>0</v>
          </cell>
          <cell r="AV329">
            <v>0</v>
          </cell>
          <cell r="AW329">
            <v>106800</v>
          </cell>
          <cell r="AX329">
            <v>8900</v>
          </cell>
          <cell r="AY329">
            <v>26700</v>
          </cell>
          <cell r="AZ329">
            <v>0</v>
          </cell>
          <cell r="BA329">
            <v>623000</v>
          </cell>
          <cell r="BB329">
            <v>765400</v>
          </cell>
        </row>
        <row r="330">
          <cell r="B330" t="str">
            <v>0554411</v>
          </cell>
          <cell r="C330" t="str">
            <v>Nakuskasaru Primary</v>
          </cell>
          <cell r="D330" t="str">
            <v>ENG</v>
          </cell>
          <cell r="E330" t="str">
            <v>PEB_SHEFA</v>
          </cell>
          <cell r="F330" t="str">
            <v>Shefa PEB</v>
          </cell>
          <cell r="G330" t="str">
            <v>V</v>
          </cell>
          <cell r="H330" t="str">
            <v>Government of Vanuatu</v>
          </cell>
          <cell r="I330" t="str">
            <v>Efate</v>
          </cell>
          <cell r="J330" t="str">
            <v>Shefa</v>
          </cell>
          <cell r="K330" t="str">
            <v>0138543001</v>
          </cell>
          <cell r="L330" t="str">
            <v>NAKUSKASARU PRIMARY SCHOOL</v>
          </cell>
          <cell r="M330" t="str">
            <v>PS</v>
          </cell>
          <cell r="N330" t="str">
            <v>No</v>
          </cell>
          <cell r="O330" t="str">
            <v xml:space="preserve">1 2 3 4 5 6 </v>
          </cell>
          <cell r="P330">
            <v>123</v>
          </cell>
          <cell r="Q330">
            <v>122</v>
          </cell>
          <cell r="R330">
            <v>122</v>
          </cell>
          <cell r="S330">
            <v>122</v>
          </cell>
          <cell r="T330">
            <v>122</v>
          </cell>
          <cell r="U330">
            <v>0</v>
          </cell>
          <cell r="V330">
            <v>11</v>
          </cell>
          <cell r="W330">
            <v>0</v>
          </cell>
          <cell r="X330">
            <v>0</v>
          </cell>
          <cell r="Y330">
            <v>0</v>
          </cell>
          <cell r="Z330">
            <v>123</v>
          </cell>
          <cell r="AA330">
            <v>111</v>
          </cell>
          <cell r="AB330">
            <v>122</v>
          </cell>
          <cell r="AC330">
            <v>122</v>
          </cell>
          <cell r="AD330">
            <v>122</v>
          </cell>
          <cell r="AE330">
            <v>-12</v>
          </cell>
          <cell r="AF330">
            <v>-1</v>
          </cell>
          <cell r="AG330">
            <v>0</v>
          </cell>
          <cell r="AH330">
            <v>0</v>
          </cell>
          <cell r="AI330">
            <v>8900</v>
          </cell>
          <cell r="AJ330">
            <v>1085800</v>
          </cell>
          <cell r="AK330">
            <v>1094700</v>
          </cell>
          <cell r="AL330">
            <v>280350</v>
          </cell>
          <cell r="AM330">
            <v>280350</v>
          </cell>
          <cell r="AN330">
            <v>534000</v>
          </cell>
          <cell r="AO330">
            <v>-106800</v>
          </cell>
          <cell r="AP330">
            <v>-8900</v>
          </cell>
          <cell r="AQ330">
            <v>0</v>
          </cell>
          <cell r="AR330">
            <v>0</v>
          </cell>
          <cell r="AS330">
            <v>-8900</v>
          </cell>
          <cell r="AT330"/>
          <cell r="AU330">
            <v>534000</v>
          </cell>
          <cell r="AV330">
            <v>534000</v>
          </cell>
          <cell r="AW330"/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1094700</v>
          </cell>
        </row>
        <row r="331">
          <cell r="B331" t="str">
            <v>054603</v>
          </cell>
          <cell r="C331" t="str">
            <v>Nalema (Amarana) Primary</v>
          </cell>
          <cell r="D331" t="str">
            <v>ENG</v>
          </cell>
          <cell r="E331" t="str">
            <v>PEB_SHEFA</v>
          </cell>
          <cell r="F331" t="str">
            <v>Shefa PEB</v>
          </cell>
          <cell r="G331" t="str">
            <v>V</v>
          </cell>
          <cell r="H331" t="str">
            <v>Government of Vanuatu</v>
          </cell>
          <cell r="I331" t="str">
            <v>Epi</v>
          </cell>
          <cell r="J331" t="str">
            <v>Shefa</v>
          </cell>
          <cell r="K331" t="str">
            <v>0084759001</v>
          </cell>
          <cell r="L331" t="str">
            <v>NALEMA PRIMARY SCHOOL</v>
          </cell>
          <cell r="M331" t="str">
            <v>PS</v>
          </cell>
          <cell r="N331" t="str">
            <v>No</v>
          </cell>
          <cell r="O331" t="str">
            <v xml:space="preserve">1 2 3 4 5 6 </v>
          </cell>
          <cell r="P331">
            <v>30</v>
          </cell>
          <cell r="Q331">
            <v>30</v>
          </cell>
          <cell r="R331">
            <v>30</v>
          </cell>
          <cell r="S331">
            <v>30</v>
          </cell>
          <cell r="T331">
            <v>30</v>
          </cell>
          <cell r="U331">
            <v>29</v>
          </cell>
          <cell r="V331">
            <v>29</v>
          </cell>
          <cell r="W331">
            <v>29</v>
          </cell>
          <cell r="X331">
            <v>29</v>
          </cell>
          <cell r="Y331">
            <v>29</v>
          </cell>
          <cell r="Z331">
            <v>1</v>
          </cell>
          <cell r="AA331">
            <v>1</v>
          </cell>
          <cell r="AB331">
            <v>1</v>
          </cell>
          <cell r="AC331">
            <v>1</v>
          </cell>
          <cell r="AD331">
            <v>1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8900</v>
          </cell>
          <cell r="AJ331">
            <v>267000</v>
          </cell>
          <cell r="AK331">
            <v>8900</v>
          </cell>
          <cell r="AL331"/>
          <cell r="AM331">
            <v>202920</v>
          </cell>
          <cell r="AN331">
            <v>-194020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64080</v>
          </cell>
          <cell r="AT331"/>
          <cell r="AU331">
            <v>-194020</v>
          </cell>
          <cell r="AV331">
            <v>0</v>
          </cell>
          <cell r="AW331"/>
          <cell r="AX331">
            <v>0</v>
          </cell>
          <cell r="AY331">
            <v>0</v>
          </cell>
          <cell r="AZ331">
            <v>0</v>
          </cell>
          <cell r="BA331">
            <v>64080</v>
          </cell>
          <cell r="BB331">
            <v>267000</v>
          </cell>
        </row>
        <row r="332">
          <cell r="B332" t="str">
            <v>054841</v>
          </cell>
          <cell r="C332" t="str">
            <v>Naworaone Primary</v>
          </cell>
          <cell r="D332" t="str">
            <v>ENG</v>
          </cell>
          <cell r="E332" t="str">
            <v>PEB_SHEFA</v>
          </cell>
          <cell r="F332" t="str">
            <v>Shefa PEB</v>
          </cell>
          <cell r="G332" t="str">
            <v>V</v>
          </cell>
          <cell r="H332" t="str">
            <v>Government of Vanuatu</v>
          </cell>
          <cell r="I332" t="str">
            <v>Tongoa</v>
          </cell>
          <cell r="J332" t="str">
            <v>Shefa</v>
          </cell>
          <cell r="K332" t="str">
            <v>0084776001</v>
          </cell>
          <cell r="L332" t="str">
            <v>NAWORAONE PRIMARY SCHOOL</v>
          </cell>
          <cell r="M332" t="str">
            <v>PS</v>
          </cell>
          <cell r="N332" t="str">
            <v>Yes</v>
          </cell>
          <cell r="O332" t="str">
            <v xml:space="preserve">1 2 3 4 5 6 </v>
          </cell>
          <cell r="P332">
            <v>164</v>
          </cell>
          <cell r="Q332">
            <v>164</v>
          </cell>
          <cell r="R332">
            <v>162</v>
          </cell>
          <cell r="S332">
            <v>162</v>
          </cell>
          <cell r="T332">
            <v>162</v>
          </cell>
          <cell r="U332">
            <v>94</v>
          </cell>
          <cell r="V332">
            <v>110</v>
          </cell>
          <cell r="W332">
            <v>91</v>
          </cell>
          <cell r="X332">
            <v>91</v>
          </cell>
          <cell r="Y332">
            <v>91</v>
          </cell>
          <cell r="Z332">
            <v>70</v>
          </cell>
          <cell r="AA332">
            <v>54</v>
          </cell>
          <cell r="AB332">
            <v>71</v>
          </cell>
          <cell r="AC332">
            <v>71</v>
          </cell>
          <cell r="AD332">
            <v>71</v>
          </cell>
          <cell r="AE332">
            <v>-16</v>
          </cell>
          <cell r="AF332">
            <v>1</v>
          </cell>
          <cell r="AG332">
            <v>0</v>
          </cell>
          <cell r="AH332">
            <v>0</v>
          </cell>
          <cell r="AI332">
            <v>8900</v>
          </cell>
          <cell r="AJ332">
            <v>1441800</v>
          </cell>
          <cell r="AK332">
            <v>623000</v>
          </cell>
          <cell r="AL332">
            <v>363120</v>
          </cell>
          <cell r="AM332">
            <v>363120</v>
          </cell>
          <cell r="AN332">
            <v>-103240</v>
          </cell>
          <cell r="AO332">
            <v>-142400</v>
          </cell>
          <cell r="AP332">
            <v>8900</v>
          </cell>
          <cell r="AQ332">
            <v>0</v>
          </cell>
          <cell r="AR332">
            <v>0</v>
          </cell>
          <cell r="AS332">
            <v>706660</v>
          </cell>
          <cell r="AT332"/>
          <cell r="AU332">
            <v>-103240</v>
          </cell>
          <cell r="AV332">
            <v>0</v>
          </cell>
          <cell r="AW332"/>
          <cell r="AX332">
            <v>8900</v>
          </cell>
          <cell r="AY332">
            <v>0</v>
          </cell>
          <cell r="AZ332">
            <v>0</v>
          </cell>
          <cell r="BA332">
            <v>706660</v>
          </cell>
          <cell r="BB332">
            <v>1441800</v>
          </cell>
        </row>
        <row r="333">
          <cell r="B333" t="str">
            <v>054642</v>
          </cell>
          <cell r="C333" t="str">
            <v>Nikaura Primary</v>
          </cell>
          <cell r="D333" t="str">
            <v>ENG</v>
          </cell>
          <cell r="E333" t="str">
            <v>PEB_SHEFA</v>
          </cell>
          <cell r="F333" t="str">
            <v>Shefa PEB</v>
          </cell>
          <cell r="G333" t="str">
            <v>V</v>
          </cell>
          <cell r="H333" t="str">
            <v>Government of Vanuatu</v>
          </cell>
          <cell r="I333" t="str">
            <v>Epi</v>
          </cell>
          <cell r="J333" t="str">
            <v>Shefa</v>
          </cell>
          <cell r="K333" t="str">
            <v>0084791001</v>
          </cell>
          <cell r="L333" t="str">
            <v>NIKAURA PRIMARY SCHOOL</v>
          </cell>
          <cell r="M333" t="str">
            <v>PS</v>
          </cell>
          <cell r="N333" t="str">
            <v>No</v>
          </cell>
          <cell r="O333" t="str">
            <v xml:space="preserve">1 2 3 4 5 6 7 8 </v>
          </cell>
          <cell r="P333">
            <v>100</v>
          </cell>
          <cell r="Q333">
            <v>100</v>
          </cell>
          <cell r="R333">
            <v>144</v>
          </cell>
          <cell r="S333">
            <v>100</v>
          </cell>
          <cell r="T333">
            <v>100</v>
          </cell>
          <cell r="U333">
            <v>140</v>
          </cell>
          <cell r="V333">
            <v>97</v>
          </cell>
          <cell r="W333">
            <v>134</v>
          </cell>
          <cell r="X333">
            <v>134</v>
          </cell>
          <cell r="Y333">
            <v>134</v>
          </cell>
          <cell r="Z333">
            <v>-40</v>
          </cell>
          <cell r="AA333">
            <v>3</v>
          </cell>
          <cell r="AB333">
            <v>10</v>
          </cell>
          <cell r="AC333">
            <v>-34</v>
          </cell>
          <cell r="AD333">
            <v>-34</v>
          </cell>
          <cell r="AE333">
            <v>43</v>
          </cell>
          <cell r="AF333">
            <v>50</v>
          </cell>
          <cell r="AG333">
            <v>-44</v>
          </cell>
          <cell r="AH333">
            <v>0</v>
          </cell>
          <cell r="AI333">
            <v>8900</v>
          </cell>
          <cell r="AJ333">
            <v>890000</v>
          </cell>
          <cell r="AK333">
            <v>-356000</v>
          </cell>
          <cell r="AL333">
            <v>283020</v>
          </cell>
          <cell r="AM333">
            <v>283020</v>
          </cell>
          <cell r="AN333">
            <v>-922040</v>
          </cell>
          <cell r="AO333">
            <v>382700</v>
          </cell>
          <cell r="AP333">
            <v>445000</v>
          </cell>
          <cell r="AQ333">
            <v>-391600</v>
          </cell>
          <cell r="AR333">
            <v>0</v>
          </cell>
          <cell r="AS333">
            <v>-121040</v>
          </cell>
          <cell r="AT333"/>
          <cell r="AU333">
            <v>-922040</v>
          </cell>
          <cell r="AV333">
            <v>0</v>
          </cell>
          <cell r="AW333"/>
          <cell r="AX333">
            <v>445000</v>
          </cell>
          <cell r="AY333">
            <v>0</v>
          </cell>
          <cell r="AZ333">
            <v>0</v>
          </cell>
          <cell r="BA333">
            <v>0</v>
          </cell>
          <cell r="BB333">
            <v>1011040</v>
          </cell>
        </row>
        <row r="334">
          <cell r="B334" t="str">
            <v>055743</v>
          </cell>
          <cell r="C334" t="str">
            <v>Noaiwia Primary</v>
          </cell>
          <cell r="D334" t="str">
            <v>ENG</v>
          </cell>
          <cell r="E334" t="str">
            <v>PEB_SHEFA</v>
          </cell>
          <cell r="F334" t="str">
            <v>Shefa PEB</v>
          </cell>
          <cell r="G334" t="str">
            <v>V</v>
          </cell>
          <cell r="H334" t="str">
            <v>Government of Vanuatu</v>
          </cell>
          <cell r="I334" t="str">
            <v>Nguna</v>
          </cell>
          <cell r="J334" t="str">
            <v>Shefa</v>
          </cell>
          <cell r="K334" t="str">
            <v>0084806001</v>
          </cell>
          <cell r="L334" t="str">
            <v>NOAIWIA PRIMARY SCHOOL</v>
          </cell>
          <cell r="M334" t="str">
            <v>PS</v>
          </cell>
          <cell r="N334" t="str">
            <v>No</v>
          </cell>
          <cell r="O334" t="str">
            <v xml:space="preserve">1 2 3 4 5 6 </v>
          </cell>
          <cell r="P334">
            <v>70</v>
          </cell>
          <cell r="Q334">
            <v>70</v>
          </cell>
          <cell r="R334">
            <v>70</v>
          </cell>
          <cell r="S334">
            <v>70</v>
          </cell>
          <cell r="T334">
            <v>70</v>
          </cell>
          <cell r="U334">
            <v>11</v>
          </cell>
          <cell r="V334">
            <v>10</v>
          </cell>
          <cell r="W334">
            <v>10</v>
          </cell>
          <cell r="X334">
            <v>10</v>
          </cell>
          <cell r="Y334">
            <v>10</v>
          </cell>
          <cell r="Z334">
            <v>59</v>
          </cell>
          <cell r="AA334">
            <v>60</v>
          </cell>
          <cell r="AB334">
            <v>60</v>
          </cell>
          <cell r="AC334">
            <v>60</v>
          </cell>
          <cell r="AD334">
            <v>60</v>
          </cell>
          <cell r="AE334">
            <v>1</v>
          </cell>
          <cell r="AF334">
            <v>0</v>
          </cell>
          <cell r="AG334">
            <v>0</v>
          </cell>
          <cell r="AH334">
            <v>0</v>
          </cell>
          <cell r="AI334">
            <v>8900</v>
          </cell>
          <cell r="AJ334">
            <v>623000</v>
          </cell>
          <cell r="AK334">
            <v>525100</v>
          </cell>
          <cell r="AL334"/>
          <cell r="AM334"/>
          <cell r="AN334">
            <v>525100</v>
          </cell>
          <cell r="AO334">
            <v>8900</v>
          </cell>
          <cell r="AP334">
            <v>0</v>
          </cell>
          <cell r="AQ334">
            <v>0</v>
          </cell>
          <cell r="AR334">
            <v>0</v>
          </cell>
          <cell r="AS334">
            <v>89000</v>
          </cell>
          <cell r="AT334"/>
          <cell r="AU334">
            <v>525100</v>
          </cell>
          <cell r="AV334">
            <v>525100</v>
          </cell>
          <cell r="AW334">
            <v>8900</v>
          </cell>
          <cell r="AX334">
            <v>0</v>
          </cell>
          <cell r="AY334">
            <v>0</v>
          </cell>
          <cell r="AZ334">
            <v>0</v>
          </cell>
          <cell r="BA334">
            <v>89000</v>
          </cell>
          <cell r="BB334">
            <v>623000</v>
          </cell>
        </row>
        <row r="335">
          <cell r="B335" t="str">
            <v>055145</v>
          </cell>
          <cell r="C335" t="str">
            <v>Nofo Primary</v>
          </cell>
          <cell r="D335" t="str">
            <v>ENG</v>
          </cell>
          <cell r="E335" t="str">
            <v>PEB_SHEFA</v>
          </cell>
          <cell r="F335" t="str">
            <v>Shefa PEB</v>
          </cell>
          <cell r="G335" t="str">
            <v>V</v>
          </cell>
          <cell r="H335" t="str">
            <v>Government of Vanuatu</v>
          </cell>
          <cell r="I335" t="str">
            <v>Emae</v>
          </cell>
          <cell r="J335" t="str">
            <v>Shefa</v>
          </cell>
          <cell r="K335" t="str">
            <v>0084787001</v>
          </cell>
          <cell r="L335" t="str">
            <v>NOFO AND WORARANA PRIMARY SCHOOL</v>
          </cell>
          <cell r="M335" t="str">
            <v>PS</v>
          </cell>
          <cell r="N335" t="str">
            <v>No</v>
          </cell>
          <cell r="O335" t="str">
            <v xml:space="preserve">1 2 3 4 5 6 </v>
          </cell>
          <cell r="P335">
            <v>111</v>
          </cell>
          <cell r="Q335">
            <v>111</v>
          </cell>
          <cell r="R335">
            <v>111</v>
          </cell>
          <cell r="S335">
            <v>111</v>
          </cell>
          <cell r="T335">
            <v>111</v>
          </cell>
          <cell r="U335">
            <v>11</v>
          </cell>
          <cell r="V335">
            <v>22</v>
          </cell>
          <cell r="W335">
            <v>11</v>
          </cell>
          <cell r="X335">
            <v>11</v>
          </cell>
          <cell r="Y335">
            <v>10</v>
          </cell>
          <cell r="Z335">
            <v>100</v>
          </cell>
          <cell r="AA335">
            <v>89</v>
          </cell>
          <cell r="AB335">
            <v>100</v>
          </cell>
          <cell r="AC335">
            <v>100</v>
          </cell>
          <cell r="AD335">
            <v>101</v>
          </cell>
          <cell r="AE335">
            <v>-11</v>
          </cell>
          <cell r="AF335">
            <v>0</v>
          </cell>
          <cell r="AG335">
            <v>0</v>
          </cell>
          <cell r="AH335">
            <v>1</v>
          </cell>
          <cell r="AI335">
            <v>8900</v>
          </cell>
          <cell r="AJ335">
            <v>987900</v>
          </cell>
          <cell r="AK335">
            <v>890000</v>
          </cell>
          <cell r="AL335">
            <v>312390</v>
          </cell>
          <cell r="AM335">
            <v>312390</v>
          </cell>
          <cell r="AN335">
            <v>265220</v>
          </cell>
          <cell r="AO335">
            <v>-97900</v>
          </cell>
          <cell r="AP335">
            <v>0</v>
          </cell>
          <cell r="AQ335">
            <v>0</v>
          </cell>
          <cell r="AR335">
            <v>8900</v>
          </cell>
          <cell r="AS335">
            <v>89000</v>
          </cell>
          <cell r="AT335"/>
          <cell r="AU335">
            <v>265220</v>
          </cell>
          <cell r="AV335">
            <v>265220</v>
          </cell>
          <cell r="AW335"/>
          <cell r="AX335">
            <v>0</v>
          </cell>
          <cell r="AY335">
            <v>0</v>
          </cell>
          <cell r="AZ335">
            <v>8900</v>
          </cell>
          <cell r="BA335">
            <v>89000</v>
          </cell>
          <cell r="BB335">
            <v>987900</v>
          </cell>
        </row>
        <row r="336">
          <cell r="B336" t="str">
            <v>054844</v>
          </cell>
          <cell r="C336" t="str">
            <v>Nottage Primary</v>
          </cell>
          <cell r="D336" t="str">
            <v>ENG</v>
          </cell>
          <cell r="E336" t="str">
            <v>PEB_SHEFA</v>
          </cell>
          <cell r="F336" t="str">
            <v>Shefa PEB</v>
          </cell>
          <cell r="G336" t="str">
            <v>V</v>
          </cell>
          <cell r="H336" t="str">
            <v>Government of Vanuatu</v>
          </cell>
          <cell r="I336" t="str">
            <v>Tongoa</v>
          </cell>
          <cell r="J336" t="str">
            <v>Shefa</v>
          </cell>
          <cell r="K336" t="str">
            <v>0084778001</v>
          </cell>
          <cell r="L336" t="str">
            <v>NOTTAGE PRIMARY SCHOOL</v>
          </cell>
          <cell r="M336" t="str">
            <v>PS</v>
          </cell>
          <cell r="N336" t="str">
            <v>No</v>
          </cell>
          <cell r="O336" t="str">
            <v xml:space="preserve">1 2 3 4 5 6 </v>
          </cell>
          <cell r="P336">
            <v>81</v>
          </cell>
          <cell r="Q336">
            <v>81</v>
          </cell>
          <cell r="R336">
            <v>80</v>
          </cell>
          <cell r="S336">
            <v>80</v>
          </cell>
          <cell r="T336">
            <v>80</v>
          </cell>
          <cell r="U336">
            <v>15</v>
          </cell>
          <cell r="V336">
            <v>13</v>
          </cell>
          <cell r="W336">
            <v>13</v>
          </cell>
          <cell r="X336">
            <v>13</v>
          </cell>
          <cell r="Y336">
            <v>13</v>
          </cell>
          <cell r="Z336">
            <v>66</v>
          </cell>
          <cell r="AA336">
            <v>68</v>
          </cell>
          <cell r="AB336">
            <v>67</v>
          </cell>
          <cell r="AC336">
            <v>67</v>
          </cell>
          <cell r="AD336">
            <v>67</v>
          </cell>
          <cell r="AE336">
            <v>2</v>
          </cell>
          <cell r="AF336">
            <v>-1</v>
          </cell>
          <cell r="AG336">
            <v>0</v>
          </cell>
          <cell r="AH336">
            <v>0</v>
          </cell>
          <cell r="AI336">
            <v>8900</v>
          </cell>
          <cell r="AJ336">
            <v>712000</v>
          </cell>
          <cell r="AK336">
            <v>587400</v>
          </cell>
          <cell r="AL336">
            <v>288360</v>
          </cell>
          <cell r="AM336">
            <v>288360</v>
          </cell>
          <cell r="AN336">
            <v>10680</v>
          </cell>
          <cell r="AO336">
            <v>17800</v>
          </cell>
          <cell r="AP336">
            <v>-8900</v>
          </cell>
          <cell r="AQ336">
            <v>0</v>
          </cell>
          <cell r="AR336">
            <v>0</v>
          </cell>
          <cell r="AS336">
            <v>106800</v>
          </cell>
          <cell r="AT336"/>
          <cell r="AU336">
            <v>10680</v>
          </cell>
          <cell r="AV336">
            <v>10680</v>
          </cell>
          <cell r="AW336">
            <v>17800</v>
          </cell>
          <cell r="AX336">
            <v>0</v>
          </cell>
          <cell r="AY336">
            <v>0</v>
          </cell>
          <cell r="AZ336">
            <v>0</v>
          </cell>
          <cell r="BA336">
            <v>106800</v>
          </cell>
          <cell r="BB336">
            <v>712000</v>
          </cell>
        </row>
        <row r="337">
          <cell r="B337" t="str">
            <v>0554393</v>
          </cell>
          <cell r="C337" t="str">
            <v>Nuakwanabu Primary</v>
          </cell>
          <cell r="D337" t="str">
            <v>ENG</v>
          </cell>
          <cell r="E337" t="str">
            <v>PEB_SHEFA</v>
          </cell>
          <cell r="F337" t="str">
            <v>Shefa PEB</v>
          </cell>
          <cell r="G337" t="str">
            <v>V</v>
          </cell>
          <cell r="H337" t="str">
            <v>Government of Vanuatu</v>
          </cell>
          <cell r="I337" t="str">
            <v>Efate</v>
          </cell>
          <cell r="J337" t="str">
            <v>Shefa</v>
          </cell>
          <cell r="K337" t="str">
            <v>0131781001</v>
          </cell>
          <cell r="L337" t="str">
            <v>NUAKWANABU PRIMARY SCHOOL</v>
          </cell>
          <cell r="M337" t="str">
            <v>PS</v>
          </cell>
          <cell r="N337" t="str">
            <v>No</v>
          </cell>
          <cell r="O337" t="str">
            <v xml:space="preserve">1 2 3 4 5 6 </v>
          </cell>
          <cell r="P337">
            <v>96</v>
          </cell>
          <cell r="Q337">
            <v>96</v>
          </cell>
          <cell r="R337">
            <v>96</v>
          </cell>
          <cell r="S337">
            <v>96</v>
          </cell>
          <cell r="T337">
            <v>96</v>
          </cell>
          <cell r="U337">
            <v>33</v>
          </cell>
          <cell r="V337">
            <v>44</v>
          </cell>
          <cell r="W337">
            <v>30</v>
          </cell>
          <cell r="X337">
            <v>30</v>
          </cell>
          <cell r="Y337">
            <v>30</v>
          </cell>
          <cell r="Z337">
            <v>63</v>
          </cell>
          <cell r="AA337">
            <v>52</v>
          </cell>
          <cell r="AB337">
            <v>66</v>
          </cell>
          <cell r="AC337">
            <v>66</v>
          </cell>
          <cell r="AD337">
            <v>66</v>
          </cell>
          <cell r="AE337">
            <v>-11</v>
          </cell>
          <cell r="AF337">
            <v>3</v>
          </cell>
          <cell r="AG337">
            <v>0</v>
          </cell>
          <cell r="AH337">
            <v>0</v>
          </cell>
          <cell r="AI337">
            <v>8900</v>
          </cell>
          <cell r="AJ337">
            <v>854400</v>
          </cell>
          <cell r="AK337">
            <v>560700</v>
          </cell>
          <cell r="AL337">
            <v>341760</v>
          </cell>
          <cell r="AM337">
            <v>341760</v>
          </cell>
          <cell r="AN337">
            <v>-122820</v>
          </cell>
          <cell r="AO337">
            <v>-97900</v>
          </cell>
          <cell r="AP337">
            <v>26700</v>
          </cell>
          <cell r="AQ337">
            <v>0</v>
          </cell>
          <cell r="AR337">
            <v>0</v>
          </cell>
          <cell r="AS337">
            <v>144180</v>
          </cell>
          <cell r="AT337"/>
          <cell r="AU337">
            <v>-122820</v>
          </cell>
          <cell r="AV337">
            <v>0</v>
          </cell>
          <cell r="AW337"/>
          <cell r="AX337">
            <v>26700</v>
          </cell>
          <cell r="AY337">
            <v>0</v>
          </cell>
          <cell r="AZ337">
            <v>0</v>
          </cell>
          <cell r="BA337">
            <v>144180</v>
          </cell>
          <cell r="BB337">
            <v>854400</v>
          </cell>
        </row>
        <row r="338">
          <cell r="B338" t="str">
            <v>054646</v>
          </cell>
          <cell r="C338" t="str">
            <v>Nulnessa Primary</v>
          </cell>
          <cell r="D338" t="str">
            <v>ENG</v>
          </cell>
          <cell r="E338" t="str">
            <v>PEB_SHEFA</v>
          </cell>
          <cell r="F338" t="str">
            <v>Shefa PEB</v>
          </cell>
          <cell r="G338" t="str">
            <v>V</v>
          </cell>
          <cell r="H338" t="str">
            <v>Government of Vanuatu</v>
          </cell>
          <cell r="I338" t="str">
            <v>Epi</v>
          </cell>
          <cell r="J338" t="str">
            <v>Shefa</v>
          </cell>
          <cell r="K338" t="str">
            <v>0084767001</v>
          </cell>
          <cell r="L338" t="str">
            <v>NULNESA PRIMARY SCHOOL</v>
          </cell>
          <cell r="M338" t="str">
            <v>PS</v>
          </cell>
          <cell r="N338" t="str">
            <v>No</v>
          </cell>
          <cell r="O338" t="str">
            <v xml:space="preserve">1 2 3 4 5 6 </v>
          </cell>
          <cell r="P338">
            <v>46</v>
          </cell>
          <cell r="Q338">
            <v>46</v>
          </cell>
          <cell r="R338">
            <v>46</v>
          </cell>
          <cell r="S338">
            <v>46</v>
          </cell>
          <cell r="T338">
            <v>46</v>
          </cell>
          <cell r="U338">
            <v>8</v>
          </cell>
          <cell r="V338">
            <v>12</v>
          </cell>
          <cell r="W338">
            <v>8</v>
          </cell>
          <cell r="X338">
            <v>8</v>
          </cell>
          <cell r="Y338">
            <v>8</v>
          </cell>
          <cell r="Z338">
            <v>38</v>
          </cell>
          <cell r="AA338">
            <v>34</v>
          </cell>
          <cell r="AB338">
            <v>38</v>
          </cell>
          <cell r="AC338">
            <v>38</v>
          </cell>
          <cell r="AD338">
            <v>38</v>
          </cell>
          <cell r="AE338">
            <v>-4</v>
          </cell>
          <cell r="AF338">
            <v>0</v>
          </cell>
          <cell r="AG338">
            <v>0</v>
          </cell>
          <cell r="AH338">
            <v>0</v>
          </cell>
          <cell r="AI338">
            <v>8900</v>
          </cell>
          <cell r="AJ338">
            <v>409400</v>
          </cell>
          <cell r="AK338">
            <v>338200</v>
          </cell>
          <cell r="AL338"/>
          <cell r="AM338"/>
          <cell r="AN338">
            <v>338200</v>
          </cell>
          <cell r="AO338">
            <v>-35600</v>
          </cell>
          <cell r="AP338">
            <v>0</v>
          </cell>
          <cell r="AQ338">
            <v>0</v>
          </cell>
          <cell r="AR338">
            <v>0</v>
          </cell>
          <cell r="AS338">
            <v>71200</v>
          </cell>
          <cell r="AT338"/>
          <cell r="AU338">
            <v>338200</v>
          </cell>
          <cell r="AV338">
            <v>338200</v>
          </cell>
          <cell r="AW338"/>
          <cell r="AX338">
            <v>0</v>
          </cell>
          <cell r="AY338">
            <v>0</v>
          </cell>
          <cell r="AZ338">
            <v>0</v>
          </cell>
          <cell r="BA338">
            <v>71200</v>
          </cell>
          <cell r="BB338">
            <v>409400</v>
          </cell>
        </row>
        <row r="339">
          <cell r="B339" t="str">
            <v>050219</v>
          </cell>
          <cell r="C339" t="str">
            <v>Olwie SDA Primary</v>
          </cell>
          <cell r="D339" t="str">
            <v>ENG</v>
          </cell>
          <cell r="E339" t="str">
            <v>SDA</v>
          </cell>
          <cell r="F339" t="str">
            <v>Seven Day Adventist</v>
          </cell>
          <cell r="G339" t="str">
            <v>G</v>
          </cell>
          <cell r="H339" t="str">
            <v>Church (Government Assisted)</v>
          </cell>
          <cell r="I339" t="str">
            <v>Efate</v>
          </cell>
          <cell r="J339" t="str">
            <v>Shefa</v>
          </cell>
          <cell r="K339" t="str">
            <v>0084827001</v>
          </cell>
          <cell r="L339" t="str">
            <v>OLWIE SDA PRIMARY SCHOOL</v>
          </cell>
          <cell r="M339" t="str">
            <v>PS</v>
          </cell>
          <cell r="N339" t="str">
            <v>No</v>
          </cell>
          <cell r="O339" t="str">
            <v xml:space="preserve">1 2 3 4 5 6 </v>
          </cell>
          <cell r="P339">
            <v>188</v>
          </cell>
          <cell r="Q339">
            <v>187</v>
          </cell>
          <cell r="R339">
            <v>187</v>
          </cell>
          <cell r="S339">
            <v>187</v>
          </cell>
          <cell r="T339">
            <v>187</v>
          </cell>
          <cell r="U339">
            <v>2</v>
          </cell>
          <cell r="V339">
            <v>11</v>
          </cell>
          <cell r="W339">
            <v>2</v>
          </cell>
          <cell r="X339">
            <v>1</v>
          </cell>
          <cell r="Y339">
            <v>1</v>
          </cell>
          <cell r="Z339">
            <v>186</v>
          </cell>
          <cell r="AA339">
            <v>176</v>
          </cell>
          <cell r="AB339">
            <v>185</v>
          </cell>
          <cell r="AC339">
            <v>186</v>
          </cell>
          <cell r="AD339">
            <v>186</v>
          </cell>
          <cell r="AE339">
            <v>-10</v>
          </cell>
          <cell r="AF339">
            <v>-1</v>
          </cell>
          <cell r="AG339">
            <v>0</v>
          </cell>
          <cell r="AH339">
            <v>0</v>
          </cell>
          <cell r="AI339">
            <v>8900</v>
          </cell>
          <cell r="AJ339">
            <v>1664300</v>
          </cell>
          <cell r="AK339">
            <v>1655400</v>
          </cell>
          <cell r="AL339"/>
          <cell r="AM339"/>
          <cell r="AN339">
            <v>1655400</v>
          </cell>
          <cell r="AO339">
            <v>-89000</v>
          </cell>
          <cell r="AP339">
            <v>-8900</v>
          </cell>
          <cell r="AQ339">
            <v>0</v>
          </cell>
          <cell r="AR339">
            <v>0</v>
          </cell>
          <cell r="AS339">
            <v>8900</v>
          </cell>
          <cell r="AT339"/>
          <cell r="AU339">
            <v>1655400</v>
          </cell>
          <cell r="AV339">
            <v>1655400</v>
          </cell>
          <cell r="AW339"/>
          <cell r="AX339">
            <v>0</v>
          </cell>
          <cell r="AY339">
            <v>0</v>
          </cell>
          <cell r="AZ339">
            <v>0</v>
          </cell>
          <cell r="BA339">
            <v>8900</v>
          </cell>
          <cell r="BB339">
            <v>1664300</v>
          </cell>
        </row>
        <row r="340">
          <cell r="B340" t="str">
            <v>055447</v>
          </cell>
          <cell r="C340" t="str">
            <v>Pango English Primary</v>
          </cell>
          <cell r="D340" t="str">
            <v>ENG</v>
          </cell>
          <cell r="E340" t="str">
            <v>PEB_SHEFA</v>
          </cell>
          <cell r="F340" t="str">
            <v>Shefa PEB</v>
          </cell>
          <cell r="G340" t="str">
            <v>V</v>
          </cell>
          <cell r="H340" t="str">
            <v>Government of Vanuatu</v>
          </cell>
          <cell r="I340" t="str">
            <v>Efate</v>
          </cell>
          <cell r="J340" t="str">
            <v>Shefa</v>
          </cell>
          <cell r="K340" t="str">
            <v>0084802001</v>
          </cell>
          <cell r="L340" t="str">
            <v>PANGO PRIMARY SCHOOL</v>
          </cell>
          <cell r="M340" t="str">
            <v>PS</v>
          </cell>
          <cell r="N340" t="str">
            <v>No</v>
          </cell>
          <cell r="O340" t="str">
            <v xml:space="preserve">1 2 3 4 5 6 7 8 </v>
          </cell>
          <cell r="P340">
            <v>339</v>
          </cell>
          <cell r="Q340">
            <v>339</v>
          </cell>
          <cell r="R340">
            <v>339</v>
          </cell>
          <cell r="S340">
            <v>339</v>
          </cell>
          <cell r="T340">
            <v>338</v>
          </cell>
          <cell r="U340">
            <v>56</v>
          </cell>
          <cell r="V340">
            <v>55</v>
          </cell>
          <cell r="W340">
            <v>55</v>
          </cell>
          <cell r="X340">
            <v>55</v>
          </cell>
          <cell r="Y340">
            <v>55</v>
          </cell>
          <cell r="Z340">
            <v>283</v>
          </cell>
          <cell r="AA340">
            <v>284</v>
          </cell>
          <cell r="AB340">
            <v>284</v>
          </cell>
          <cell r="AC340">
            <v>284</v>
          </cell>
          <cell r="AD340">
            <v>283</v>
          </cell>
          <cell r="AE340">
            <v>1</v>
          </cell>
          <cell r="AF340">
            <v>0</v>
          </cell>
          <cell r="AG340">
            <v>0</v>
          </cell>
          <cell r="AH340">
            <v>1</v>
          </cell>
          <cell r="AI340">
            <v>8900</v>
          </cell>
          <cell r="AJ340">
            <v>3008200</v>
          </cell>
          <cell r="AK340">
            <v>2518700</v>
          </cell>
          <cell r="AL340">
            <v>934500</v>
          </cell>
          <cell r="AM340">
            <v>934500</v>
          </cell>
          <cell r="AN340">
            <v>649700</v>
          </cell>
          <cell r="AO340">
            <v>8900</v>
          </cell>
          <cell r="AP340">
            <v>0</v>
          </cell>
          <cell r="AQ340">
            <v>0</v>
          </cell>
          <cell r="AR340">
            <v>8900</v>
          </cell>
          <cell r="AS340">
            <v>471700</v>
          </cell>
          <cell r="AT340"/>
          <cell r="AU340">
            <v>649700</v>
          </cell>
          <cell r="AV340">
            <v>649700</v>
          </cell>
          <cell r="AW340">
            <v>8900</v>
          </cell>
          <cell r="AX340">
            <v>0</v>
          </cell>
          <cell r="AY340">
            <v>0</v>
          </cell>
          <cell r="AZ340">
            <v>8900</v>
          </cell>
          <cell r="BA340">
            <v>471700</v>
          </cell>
          <cell r="BB340">
            <v>3008200</v>
          </cell>
        </row>
        <row r="341">
          <cell r="B341" t="str">
            <v>0554515</v>
          </cell>
          <cell r="C341" t="str">
            <v>Popowoh Primary</v>
          </cell>
          <cell r="D341" t="str">
            <v>ENG</v>
          </cell>
          <cell r="E341" t="str">
            <v>Government of Vanuatu</v>
          </cell>
          <cell r="F341" t="str">
            <v>Efate</v>
          </cell>
          <cell r="G341" t="str">
            <v>Shefa</v>
          </cell>
          <cell r="H341" t="str">
            <v>Government of Vanuatu</v>
          </cell>
          <cell r="I341" t="str">
            <v>Efate</v>
          </cell>
          <cell r="J341" t="str">
            <v>Shefa</v>
          </cell>
          <cell r="K341" t="str">
            <v>0215449001</v>
          </cell>
          <cell r="L341" t="str">
            <v>Popowoh Primary School</v>
          </cell>
          <cell r="M341" t="str">
            <v>PS</v>
          </cell>
          <cell r="N341" t="str">
            <v>No</v>
          </cell>
          <cell r="O341" t="str">
            <v xml:space="preserve">3 2 3 4 5 6 </v>
          </cell>
          <cell r="P341">
            <v>82</v>
          </cell>
          <cell r="Q341">
            <v>82</v>
          </cell>
          <cell r="R341">
            <v>82</v>
          </cell>
          <cell r="S341">
            <v>82</v>
          </cell>
          <cell r="T341">
            <v>82</v>
          </cell>
          <cell r="U341"/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82</v>
          </cell>
          <cell r="AA341">
            <v>82</v>
          </cell>
          <cell r="AB341">
            <v>82</v>
          </cell>
          <cell r="AC341">
            <v>82</v>
          </cell>
          <cell r="AD341">
            <v>82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8900</v>
          </cell>
          <cell r="AJ341">
            <v>729800</v>
          </cell>
          <cell r="AK341">
            <v>729800</v>
          </cell>
          <cell r="AL341"/>
          <cell r="AM341">
            <v>293700</v>
          </cell>
          <cell r="AN341">
            <v>436100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/>
          <cell r="AU341">
            <v>436100</v>
          </cell>
          <cell r="AV341">
            <v>436100</v>
          </cell>
          <cell r="AW341"/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729800</v>
          </cell>
        </row>
        <row r="342">
          <cell r="B342" t="str">
            <v>055450</v>
          </cell>
          <cell r="C342" t="str">
            <v>Roau Primary</v>
          </cell>
          <cell r="D342" t="str">
            <v>FRE</v>
          </cell>
          <cell r="E342" t="str">
            <v>PEB_SHEFA</v>
          </cell>
          <cell r="F342" t="str">
            <v>Shefa PEB</v>
          </cell>
          <cell r="G342" t="str">
            <v>V</v>
          </cell>
          <cell r="H342" t="str">
            <v>Government of Vanuatu</v>
          </cell>
          <cell r="I342" t="str">
            <v>Efate</v>
          </cell>
          <cell r="J342" t="str">
            <v>Shefa</v>
          </cell>
          <cell r="K342" t="str">
            <v>0084823001</v>
          </cell>
          <cell r="L342" t="str">
            <v>ECOLE PUBLIQUE ROAU</v>
          </cell>
          <cell r="M342" t="str">
            <v>PS</v>
          </cell>
          <cell r="N342" t="str">
            <v>No</v>
          </cell>
          <cell r="O342" t="str">
            <v xml:space="preserve">1 2 3 4 5 6 7 8 </v>
          </cell>
          <cell r="P342">
            <v>64</v>
          </cell>
          <cell r="Q342">
            <v>64</v>
          </cell>
          <cell r="R342">
            <v>64</v>
          </cell>
          <cell r="S342">
            <v>64</v>
          </cell>
          <cell r="T342">
            <v>64</v>
          </cell>
          <cell r="U342">
            <v>8</v>
          </cell>
          <cell r="V342">
            <v>12</v>
          </cell>
          <cell r="W342">
            <v>8</v>
          </cell>
          <cell r="X342">
            <v>8</v>
          </cell>
          <cell r="Y342">
            <v>8</v>
          </cell>
          <cell r="Z342">
            <v>56</v>
          </cell>
          <cell r="AA342">
            <v>52</v>
          </cell>
          <cell r="AB342">
            <v>56</v>
          </cell>
          <cell r="AC342">
            <v>56</v>
          </cell>
          <cell r="AD342">
            <v>56</v>
          </cell>
          <cell r="AE342">
            <v>-4</v>
          </cell>
          <cell r="AF342">
            <v>0</v>
          </cell>
          <cell r="AG342">
            <v>0</v>
          </cell>
          <cell r="AH342">
            <v>0</v>
          </cell>
          <cell r="AI342">
            <v>8900</v>
          </cell>
          <cell r="AJ342">
            <v>569600</v>
          </cell>
          <cell r="AK342">
            <v>498400</v>
          </cell>
          <cell r="AL342"/>
          <cell r="AM342">
            <v>331080</v>
          </cell>
          <cell r="AN342">
            <v>167320</v>
          </cell>
          <cell r="AO342">
            <v>-35600</v>
          </cell>
          <cell r="AP342">
            <v>0</v>
          </cell>
          <cell r="AQ342">
            <v>0</v>
          </cell>
          <cell r="AR342">
            <v>0</v>
          </cell>
          <cell r="AS342">
            <v>71200</v>
          </cell>
          <cell r="AT342"/>
          <cell r="AU342">
            <v>167320</v>
          </cell>
          <cell r="AV342">
            <v>167320</v>
          </cell>
          <cell r="AW342"/>
          <cell r="AX342">
            <v>0</v>
          </cell>
          <cell r="AY342">
            <v>0</v>
          </cell>
          <cell r="AZ342">
            <v>0</v>
          </cell>
          <cell r="BA342">
            <v>71200</v>
          </cell>
          <cell r="BB342">
            <v>569600</v>
          </cell>
        </row>
        <row r="343">
          <cell r="B343" t="str">
            <v>0554500</v>
          </cell>
          <cell r="C343" t="str">
            <v>Rongdal Primary</v>
          </cell>
          <cell r="D343" t="str">
            <v>ENG</v>
          </cell>
          <cell r="E343" t="str">
            <v>PEB_SHEFA</v>
          </cell>
          <cell r="F343" t="str">
            <v>Shefa PEB</v>
          </cell>
          <cell r="G343" t="str">
            <v>V</v>
          </cell>
          <cell r="H343" t="str">
            <v>Government of Vanuatu</v>
          </cell>
          <cell r="I343" t="str">
            <v>Efate</v>
          </cell>
          <cell r="J343" t="str">
            <v>Shefa</v>
          </cell>
          <cell r="K343" t="str">
            <v>0010580001</v>
          </cell>
          <cell r="L343" t="str">
            <v>SHEFA PEB</v>
          </cell>
          <cell r="M343" t="str">
            <v>PS</v>
          </cell>
          <cell r="N343" t="str">
            <v>No</v>
          </cell>
          <cell r="O343" t="str">
            <v xml:space="preserve">1 2 3 4 5 6 </v>
          </cell>
          <cell r="P343">
            <v>50</v>
          </cell>
          <cell r="Q343">
            <v>50</v>
          </cell>
          <cell r="R343">
            <v>50</v>
          </cell>
          <cell r="S343">
            <v>50</v>
          </cell>
          <cell r="T343">
            <v>50</v>
          </cell>
          <cell r="U343">
            <v>9</v>
          </cell>
          <cell r="V343">
            <v>14</v>
          </cell>
          <cell r="W343">
            <v>9</v>
          </cell>
          <cell r="X343">
            <v>9</v>
          </cell>
          <cell r="Y343">
            <v>9</v>
          </cell>
          <cell r="Z343">
            <v>41</v>
          </cell>
          <cell r="AA343">
            <v>36</v>
          </cell>
          <cell r="AB343">
            <v>41</v>
          </cell>
          <cell r="AC343">
            <v>41</v>
          </cell>
          <cell r="AD343">
            <v>41</v>
          </cell>
          <cell r="AE343">
            <v>-5</v>
          </cell>
          <cell r="AF343">
            <v>0</v>
          </cell>
          <cell r="AG343">
            <v>0</v>
          </cell>
          <cell r="AH343">
            <v>0</v>
          </cell>
          <cell r="AI343">
            <v>8900</v>
          </cell>
          <cell r="AJ343">
            <v>445000</v>
          </cell>
          <cell r="AK343">
            <v>364900</v>
          </cell>
          <cell r="AL343"/>
          <cell r="AM343"/>
          <cell r="AN343">
            <v>364900</v>
          </cell>
          <cell r="AO343">
            <v>-44500</v>
          </cell>
          <cell r="AP343">
            <v>0</v>
          </cell>
          <cell r="AQ343">
            <v>0</v>
          </cell>
          <cell r="AR343">
            <v>0</v>
          </cell>
          <cell r="AS343">
            <v>80100</v>
          </cell>
          <cell r="AT343"/>
          <cell r="AU343">
            <v>364900</v>
          </cell>
          <cell r="AV343">
            <v>364900</v>
          </cell>
          <cell r="AW343"/>
          <cell r="AX343">
            <v>0</v>
          </cell>
          <cell r="AY343">
            <v>0</v>
          </cell>
          <cell r="AZ343">
            <v>0</v>
          </cell>
          <cell r="BA343">
            <v>80100</v>
          </cell>
          <cell r="BB343">
            <v>445000</v>
          </cell>
        </row>
        <row r="344">
          <cell r="B344" t="str">
            <v>054651</v>
          </cell>
          <cell r="C344" t="str">
            <v>Sara Primary</v>
          </cell>
          <cell r="D344" t="str">
            <v>ENG</v>
          </cell>
          <cell r="E344" t="str">
            <v>PEB_SHEFA</v>
          </cell>
          <cell r="F344" t="str">
            <v>Shefa PEB</v>
          </cell>
          <cell r="G344" t="str">
            <v>V</v>
          </cell>
          <cell r="H344" t="str">
            <v>Government of Vanuatu</v>
          </cell>
          <cell r="I344" t="str">
            <v>Epi</v>
          </cell>
          <cell r="J344" t="str">
            <v>Shefa</v>
          </cell>
          <cell r="K344" t="str">
            <v>0084768001</v>
          </cell>
          <cell r="L344" t="str">
            <v>SARA PRIMARY SCHOOL</v>
          </cell>
          <cell r="M344" t="str">
            <v>PS</v>
          </cell>
          <cell r="N344" t="str">
            <v>No</v>
          </cell>
          <cell r="O344" t="str">
            <v xml:space="preserve">1 2 3 4 5 6 </v>
          </cell>
          <cell r="P344">
            <v>85</v>
          </cell>
          <cell r="Q344">
            <v>83</v>
          </cell>
          <cell r="R344">
            <v>83</v>
          </cell>
          <cell r="S344">
            <v>83</v>
          </cell>
          <cell r="T344">
            <v>83</v>
          </cell>
          <cell r="U344">
            <v>1</v>
          </cell>
          <cell r="V344">
            <v>46</v>
          </cell>
          <cell r="W344">
            <v>1</v>
          </cell>
          <cell r="X344">
            <v>1</v>
          </cell>
          <cell r="Y344">
            <v>1</v>
          </cell>
          <cell r="Z344">
            <v>84</v>
          </cell>
          <cell r="AA344">
            <v>37</v>
          </cell>
          <cell r="AB344">
            <v>82</v>
          </cell>
          <cell r="AC344">
            <v>82</v>
          </cell>
          <cell r="AD344">
            <v>82</v>
          </cell>
          <cell r="AE344">
            <v>-47</v>
          </cell>
          <cell r="AF344">
            <v>-2</v>
          </cell>
          <cell r="AG344">
            <v>0</v>
          </cell>
          <cell r="AH344">
            <v>0</v>
          </cell>
          <cell r="AI344">
            <v>8900</v>
          </cell>
          <cell r="AJ344">
            <v>738700</v>
          </cell>
          <cell r="AK344">
            <v>747600</v>
          </cell>
          <cell r="AL344">
            <v>218940</v>
          </cell>
          <cell r="AM344">
            <v>218940</v>
          </cell>
          <cell r="AN344">
            <v>309720</v>
          </cell>
          <cell r="AO344">
            <v>-418300</v>
          </cell>
          <cell r="AP344">
            <v>-17800</v>
          </cell>
          <cell r="AQ344">
            <v>0</v>
          </cell>
          <cell r="AR344">
            <v>0</v>
          </cell>
          <cell r="AS344">
            <v>-8900</v>
          </cell>
          <cell r="AT344"/>
          <cell r="AU344">
            <v>309720</v>
          </cell>
          <cell r="AV344">
            <v>309720</v>
          </cell>
          <cell r="AW344"/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747600</v>
          </cell>
        </row>
        <row r="345">
          <cell r="B345" t="str">
            <v>0554328</v>
          </cell>
          <cell r="C345" t="str">
            <v>Sea Side Community Primary</v>
          </cell>
          <cell r="D345" t="str">
            <v>ENG</v>
          </cell>
          <cell r="E345" t="str">
            <v>PCV</v>
          </cell>
          <cell r="F345" t="str">
            <v>Presbyterian Church of Vanuatu</v>
          </cell>
          <cell r="G345" t="str">
            <v>G</v>
          </cell>
          <cell r="H345" t="str">
            <v>Church (Government Assisted)</v>
          </cell>
          <cell r="I345" t="str">
            <v>Efate</v>
          </cell>
          <cell r="J345" t="str">
            <v>Shefa</v>
          </cell>
          <cell r="K345" t="str">
            <v>0087030001</v>
          </cell>
          <cell r="L345" t="str">
            <v>SEASIDE COMMUNITY SCHOOL</v>
          </cell>
          <cell r="M345" t="str">
            <v>PS</v>
          </cell>
          <cell r="N345" t="str">
            <v>Yes</v>
          </cell>
          <cell r="O345" t="str">
            <v xml:space="preserve">1 2 3 4 5 6 </v>
          </cell>
          <cell r="P345">
            <v>222</v>
          </cell>
          <cell r="Q345">
            <v>222</v>
          </cell>
          <cell r="R345">
            <v>221</v>
          </cell>
          <cell r="S345">
            <v>221</v>
          </cell>
          <cell r="T345">
            <v>221</v>
          </cell>
          <cell r="U345">
            <v>41</v>
          </cell>
          <cell r="V345">
            <v>39</v>
          </cell>
          <cell r="W345">
            <v>39</v>
          </cell>
          <cell r="X345">
            <v>39</v>
          </cell>
          <cell r="Y345">
            <v>39</v>
          </cell>
          <cell r="Z345">
            <v>181</v>
          </cell>
          <cell r="AA345">
            <v>183</v>
          </cell>
          <cell r="AB345">
            <v>182</v>
          </cell>
          <cell r="AC345">
            <v>182</v>
          </cell>
          <cell r="AD345">
            <v>182</v>
          </cell>
          <cell r="AE345">
            <v>2</v>
          </cell>
          <cell r="AF345">
            <v>-1</v>
          </cell>
          <cell r="AG345">
            <v>0</v>
          </cell>
          <cell r="AH345">
            <v>0</v>
          </cell>
          <cell r="AI345">
            <v>8900</v>
          </cell>
          <cell r="AJ345">
            <v>1966900</v>
          </cell>
          <cell r="AK345">
            <v>1610900</v>
          </cell>
          <cell r="AL345">
            <v>558030</v>
          </cell>
          <cell r="AM345">
            <v>558030</v>
          </cell>
          <cell r="AN345">
            <v>494840</v>
          </cell>
          <cell r="AO345">
            <v>17800</v>
          </cell>
          <cell r="AP345">
            <v>-8900</v>
          </cell>
          <cell r="AQ345">
            <v>0</v>
          </cell>
          <cell r="AR345">
            <v>0</v>
          </cell>
          <cell r="AS345">
            <v>338200</v>
          </cell>
          <cell r="AT345"/>
          <cell r="AU345">
            <v>494840</v>
          </cell>
          <cell r="AV345">
            <v>494840</v>
          </cell>
          <cell r="AW345">
            <v>17800</v>
          </cell>
          <cell r="AX345">
            <v>0</v>
          </cell>
          <cell r="AY345">
            <v>0</v>
          </cell>
          <cell r="AZ345">
            <v>0</v>
          </cell>
          <cell r="BA345">
            <v>338200</v>
          </cell>
          <cell r="BB345">
            <v>1966900</v>
          </cell>
        </row>
        <row r="346">
          <cell r="B346" t="str">
            <v>055052</v>
          </cell>
          <cell r="C346" t="str">
            <v>Senecol Primary</v>
          </cell>
          <cell r="D346" t="str">
            <v>ENG</v>
          </cell>
          <cell r="E346" t="str">
            <v>PEB_SHEFA</v>
          </cell>
          <cell r="F346" t="str">
            <v>Shefa PEB</v>
          </cell>
          <cell r="G346" t="str">
            <v>V</v>
          </cell>
          <cell r="H346" t="str">
            <v>Government of Vanuatu</v>
          </cell>
          <cell r="I346" t="str">
            <v>Buninga</v>
          </cell>
          <cell r="J346" t="str">
            <v>Shefa</v>
          </cell>
          <cell r="K346" t="str">
            <v>0084824001</v>
          </cell>
          <cell r="L346" t="str">
            <v>SENECOL PRIMARY SCHOOL</v>
          </cell>
          <cell r="M346" t="str">
            <v>PS</v>
          </cell>
          <cell r="N346" t="str">
            <v>No</v>
          </cell>
          <cell r="O346" t="str">
            <v xml:space="preserve">1 2 3 4 5 6 </v>
          </cell>
          <cell r="P346">
            <v>10</v>
          </cell>
          <cell r="Q346">
            <v>10</v>
          </cell>
          <cell r="R346">
            <v>10</v>
          </cell>
          <cell r="S346">
            <v>10</v>
          </cell>
          <cell r="T346">
            <v>10</v>
          </cell>
          <cell r="U346">
            <v>1</v>
          </cell>
          <cell r="V346">
            <v>2</v>
          </cell>
          <cell r="W346">
            <v>1</v>
          </cell>
          <cell r="X346">
            <v>1</v>
          </cell>
          <cell r="Y346">
            <v>1</v>
          </cell>
          <cell r="Z346">
            <v>9</v>
          </cell>
          <cell r="AA346">
            <v>8</v>
          </cell>
          <cell r="AB346">
            <v>9</v>
          </cell>
          <cell r="AC346">
            <v>9</v>
          </cell>
          <cell r="AD346">
            <v>9</v>
          </cell>
          <cell r="AE346">
            <v>-1</v>
          </cell>
          <cell r="AF346">
            <v>0</v>
          </cell>
          <cell r="AG346">
            <v>0</v>
          </cell>
          <cell r="AH346">
            <v>0</v>
          </cell>
          <cell r="AI346">
            <v>8900</v>
          </cell>
          <cell r="AJ346">
            <v>89000</v>
          </cell>
          <cell r="AK346">
            <v>80100</v>
          </cell>
          <cell r="AL346"/>
          <cell r="AM346">
            <v>82100</v>
          </cell>
          <cell r="AN346">
            <v>-2000</v>
          </cell>
          <cell r="AO346">
            <v>-8900</v>
          </cell>
          <cell r="AP346">
            <v>0</v>
          </cell>
          <cell r="AQ346">
            <v>0</v>
          </cell>
          <cell r="AR346">
            <v>0</v>
          </cell>
          <cell r="AS346">
            <v>6900</v>
          </cell>
          <cell r="AT346"/>
          <cell r="AU346">
            <v>-2000</v>
          </cell>
          <cell r="AV346">
            <v>0</v>
          </cell>
          <cell r="AW346"/>
          <cell r="AX346">
            <v>0</v>
          </cell>
          <cell r="AY346">
            <v>0</v>
          </cell>
          <cell r="AZ346">
            <v>0</v>
          </cell>
          <cell r="BA346">
            <v>6900</v>
          </cell>
          <cell r="BB346">
            <v>89000</v>
          </cell>
        </row>
        <row r="347">
          <cell r="B347" t="str">
            <v>054653</v>
          </cell>
          <cell r="C347" t="str">
            <v>Sikembo Primary</v>
          </cell>
          <cell r="D347" t="str">
            <v>ENG</v>
          </cell>
          <cell r="E347" t="str">
            <v>PEB_SHEFA</v>
          </cell>
          <cell r="F347" t="str">
            <v>Shefa PEB</v>
          </cell>
          <cell r="G347" t="str">
            <v>V</v>
          </cell>
          <cell r="H347" t="str">
            <v>Government of Vanuatu</v>
          </cell>
          <cell r="I347" t="str">
            <v>Epi</v>
          </cell>
          <cell r="J347" t="str">
            <v>Shefa</v>
          </cell>
          <cell r="K347" t="str">
            <v>0084769001</v>
          </cell>
          <cell r="L347" t="str">
            <v>SIKEMBO PRIMARY SCHOOL</v>
          </cell>
          <cell r="M347" t="str">
            <v>PS</v>
          </cell>
          <cell r="N347" t="str">
            <v>No</v>
          </cell>
          <cell r="O347" t="str">
            <v xml:space="preserve">1 2 3 4 5 6 </v>
          </cell>
          <cell r="P347">
            <v>109</v>
          </cell>
          <cell r="Q347">
            <v>109</v>
          </cell>
          <cell r="R347">
            <v>109</v>
          </cell>
          <cell r="S347">
            <v>109</v>
          </cell>
          <cell r="T347">
            <v>109</v>
          </cell>
          <cell r="U347">
            <v>100</v>
          </cell>
          <cell r="V347">
            <v>97</v>
          </cell>
          <cell r="W347">
            <v>97</v>
          </cell>
          <cell r="X347">
            <v>96</v>
          </cell>
          <cell r="Y347">
            <v>96</v>
          </cell>
          <cell r="Z347">
            <v>9</v>
          </cell>
          <cell r="AA347">
            <v>12</v>
          </cell>
          <cell r="AB347">
            <v>12</v>
          </cell>
          <cell r="AC347">
            <v>13</v>
          </cell>
          <cell r="AD347">
            <v>13</v>
          </cell>
          <cell r="AE347">
            <v>3</v>
          </cell>
          <cell r="AF347">
            <v>0</v>
          </cell>
          <cell r="AG347">
            <v>1</v>
          </cell>
          <cell r="AH347">
            <v>0</v>
          </cell>
          <cell r="AI347">
            <v>8900</v>
          </cell>
          <cell r="AJ347">
            <v>970100</v>
          </cell>
          <cell r="AK347">
            <v>80100</v>
          </cell>
          <cell r="AL347"/>
          <cell r="AM347"/>
          <cell r="AN347">
            <v>80100</v>
          </cell>
          <cell r="AO347">
            <v>26700</v>
          </cell>
          <cell r="AP347">
            <v>0</v>
          </cell>
          <cell r="AQ347">
            <v>8900</v>
          </cell>
          <cell r="AR347">
            <v>0</v>
          </cell>
          <cell r="AS347">
            <v>854400</v>
          </cell>
          <cell r="AT347"/>
          <cell r="AU347">
            <v>80100</v>
          </cell>
          <cell r="AV347">
            <v>80100</v>
          </cell>
          <cell r="AW347">
            <v>26700</v>
          </cell>
          <cell r="AX347">
            <v>0</v>
          </cell>
          <cell r="AY347">
            <v>8900</v>
          </cell>
          <cell r="AZ347">
            <v>0</v>
          </cell>
          <cell r="BA347">
            <v>854400</v>
          </cell>
          <cell r="BB347">
            <v>970100</v>
          </cell>
        </row>
        <row r="348">
          <cell r="B348" t="str">
            <v>050214</v>
          </cell>
          <cell r="C348" t="str">
            <v>Ste Jeanne d'Arc Port Vila Primary</v>
          </cell>
          <cell r="D348" t="str">
            <v>FRE</v>
          </cell>
          <cell r="E348" t="str">
            <v>CATH</v>
          </cell>
          <cell r="F348" t="str">
            <v>Catholic Education Authority</v>
          </cell>
          <cell r="G348" t="str">
            <v>G</v>
          </cell>
          <cell r="H348" t="str">
            <v>Church (Government Assisted)</v>
          </cell>
          <cell r="I348" t="str">
            <v>Efate</v>
          </cell>
          <cell r="J348" t="str">
            <v>Shefa</v>
          </cell>
          <cell r="K348" t="str">
            <v>0084830001</v>
          </cell>
          <cell r="L348" t="str">
            <v>ST JEANNE D'ARC PRIMARY SCHOOL</v>
          </cell>
          <cell r="M348" t="str">
            <v>PS</v>
          </cell>
          <cell r="N348" t="str">
            <v>No</v>
          </cell>
          <cell r="O348" t="str">
            <v xml:space="preserve">1 2 3 4 5 6 </v>
          </cell>
          <cell r="P348">
            <v>826</v>
          </cell>
          <cell r="Q348">
            <v>826</v>
          </cell>
          <cell r="R348">
            <v>826</v>
          </cell>
          <cell r="S348">
            <v>824</v>
          </cell>
          <cell r="T348">
            <v>824</v>
          </cell>
          <cell r="U348">
            <v>251</v>
          </cell>
          <cell r="V348">
            <v>248</v>
          </cell>
          <cell r="W348">
            <v>248</v>
          </cell>
          <cell r="X348">
            <v>245</v>
          </cell>
          <cell r="Y348">
            <v>53</v>
          </cell>
          <cell r="Z348">
            <v>575</v>
          </cell>
          <cell r="AA348">
            <v>578</v>
          </cell>
          <cell r="AB348">
            <v>578</v>
          </cell>
          <cell r="AC348">
            <v>579</v>
          </cell>
          <cell r="AD348">
            <v>771</v>
          </cell>
          <cell r="AE348">
            <v>3</v>
          </cell>
          <cell r="AF348">
            <v>0</v>
          </cell>
          <cell r="AG348">
            <v>1</v>
          </cell>
          <cell r="AH348">
            <v>192</v>
          </cell>
          <cell r="AI348">
            <v>8900</v>
          </cell>
          <cell r="AJ348">
            <v>7333600</v>
          </cell>
          <cell r="AK348">
            <v>5117500</v>
          </cell>
          <cell r="AL348"/>
          <cell r="AM348">
            <v>4619100</v>
          </cell>
          <cell r="AN348">
            <v>498400</v>
          </cell>
          <cell r="AO348">
            <v>26700</v>
          </cell>
          <cell r="AP348">
            <v>0</v>
          </cell>
          <cell r="AQ348">
            <v>8900</v>
          </cell>
          <cell r="AR348">
            <v>1708800</v>
          </cell>
          <cell r="AS348">
            <v>1994507</v>
          </cell>
          <cell r="AT348">
            <v>1024407</v>
          </cell>
          <cell r="AU348">
            <v>-526007</v>
          </cell>
          <cell r="AV348">
            <v>0</v>
          </cell>
          <cell r="AW348">
            <v>26700</v>
          </cell>
          <cell r="AX348">
            <v>0</v>
          </cell>
          <cell r="AY348">
            <v>8900</v>
          </cell>
          <cell r="AZ348">
            <v>684393</v>
          </cell>
          <cell r="BA348">
            <v>1994507</v>
          </cell>
          <cell r="BB348">
            <v>7333600</v>
          </cell>
        </row>
        <row r="349">
          <cell r="B349" t="str">
            <v>055455</v>
          </cell>
          <cell r="C349" t="str">
            <v>Suango French Primary</v>
          </cell>
          <cell r="D349" t="str">
            <v>FRE</v>
          </cell>
          <cell r="E349" t="str">
            <v>PEB_SHEFA</v>
          </cell>
          <cell r="F349" t="str">
            <v>Shefa PEB</v>
          </cell>
          <cell r="G349" t="str">
            <v>V</v>
          </cell>
          <cell r="H349" t="str">
            <v>Government of Vanuatu</v>
          </cell>
          <cell r="I349" t="str">
            <v>Efate</v>
          </cell>
          <cell r="J349" t="str">
            <v>Shefa</v>
          </cell>
          <cell r="K349" t="str">
            <v>0084825001</v>
          </cell>
          <cell r="L349" t="str">
            <v>ECOLE PUBLIQUE DE SUANGO</v>
          </cell>
          <cell r="M349" t="str">
            <v>PS</v>
          </cell>
          <cell r="N349" t="str">
            <v>Yes</v>
          </cell>
          <cell r="O349" t="str">
            <v xml:space="preserve">1 2 3 4 5 6 </v>
          </cell>
          <cell r="P349">
            <v>277</v>
          </cell>
          <cell r="Q349">
            <v>276</v>
          </cell>
          <cell r="R349">
            <v>277</v>
          </cell>
          <cell r="S349">
            <v>277</v>
          </cell>
          <cell r="T349">
            <v>277</v>
          </cell>
          <cell r="U349">
            <v>34</v>
          </cell>
          <cell r="V349">
            <v>45</v>
          </cell>
          <cell r="W349">
            <v>33</v>
          </cell>
          <cell r="X349">
            <v>33</v>
          </cell>
          <cell r="Y349">
            <v>33</v>
          </cell>
          <cell r="Z349">
            <v>243</v>
          </cell>
          <cell r="AA349">
            <v>231</v>
          </cell>
          <cell r="AB349">
            <v>244</v>
          </cell>
          <cell r="AC349">
            <v>244</v>
          </cell>
          <cell r="AD349">
            <v>244</v>
          </cell>
          <cell r="AE349">
            <v>-12</v>
          </cell>
          <cell r="AF349">
            <v>1</v>
          </cell>
          <cell r="AG349">
            <v>0</v>
          </cell>
          <cell r="AH349">
            <v>0</v>
          </cell>
          <cell r="AI349">
            <v>8900</v>
          </cell>
          <cell r="AJ349">
            <v>2465300</v>
          </cell>
          <cell r="AK349">
            <v>2162700</v>
          </cell>
          <cell r="AL349"/>
          <cell r="AM349">
            <v>640800</v>
          </cell>
          <cell r="AN349">
            <v>1521900</v>
          </cell>
          <cell r="AO349">
            <v>-106800</v>
          </cell>
          <cell r="AP349">
            <v>8900</v>
          </cell>
          <cell r="AQ349">
            <v>0</v>
          </cell>
          <cell r="AR349">
            <v>0</v>
          </cell>
          <cell r="AS349">
            <v>293700</v>
          </cell>
          <cell r="AT349"/>
          <cell r="AU349">
            <v>1521900</v>
          </cell>
          <cell r="AV349">
            <v>1521900</v>
          </cell>
          <cell r="AW349"/>
          <cell r="AX349">
            <v>8900</v>
          </cell>
          <cell r="AY349">
            <v>0</v>
          </cell>
          <cell r="AZ349">
            <v>0</v>
          </cell>
          <cell r="BA349">
            <v>293700</v>
          </cell>
          <cell r="BB349">
            <v>2465300</v>
          </cell>
        </row>
        <row r="350">
          <cell r="B350" t="str">
            <v>054656</v>
          </cell>
          <cell r="C350" t="str">
            <v>Susana Primary</v>
          </cell>
          <cell r="D350" t="str">
            <v>ENG</v>
          </cell>
          <cell r="E350" t="str">
            <v>SDA</v>
          </cell>
          <cell r="F350" t="str">
            <v>Seven Day Adventist</v>
          </cell>
          <cell r="G350" t="str">
            <v>G</v>
          </cell>
          <cell r="H350" t="str">
            <v>Church (Government Assisted)</v>
          </cell>
          <cell r="I350" t="str">
            <v>Epi</v>
          </cell>
          <cell r="J350" t="str">
            <v>Shefa</v>
          </cell>
          <cell r="K350" t="str">
            <v>0097114001</v>
          </cell>
          <cell r="L350" t="str">
            <v>SUSANA MATE PRIMARY SCHOOL</v>
          </cell>
          <cell r="M350" t="str">
            <v>PS</v>
          </cell>
          <cell r="N350" t="str">
            <v>No</v>
          </cell>
          <cell r="O350" t="str">
            <v xml:space="preserve">1 2 3 4 5 6 </v>
          </cell>
          <cell r="P350">
            <v>107</v>
          </cell>
          <cell r="Q350">
            <v>107</v>
          </cell>
          <cell r="R350">
            <v>107</v>
          </cell>
          <cell r="S350">
            <v>107</v>
          </cell>
          <cell r="T350">
            <v>107</v>
          </cell>
          <cell r="U350">
            <v>17</v>
          </cell>
          <cell r="V350">
            <v>73</v>
          </cell>
          <cell r="W350">
            <v>17</v>
          </cell>
          <cell r="X350">
            <v>17</v>
          </cell>
          <cell r="Y350">
            <v>17</v>
          </cell>
          <cell r="Z350">
            <v>90</v>
          </cell>
          <cell r="AA350">
            <v>34</v>
          </cell>
          <cell r="AB350">
            <v>90</v>
          </cell>
          <cell r="AC350">
            <v>90</v>
          </cell>
          <cell r="AD350">
            <v>90</v>
          </cell>
          <cell r="AE350">
            <v>-56</v>
          </cell>
          <cell r="AF350">
            <v>0</v>
          </cell>
          <cell r="AG350">
            <v>0</v>
          </cell>
          <cell r="AH350">
            <v>0</v>
          </cell>
          <cell r="AI350">
            <v>8900</v>
          </cell>
          <cell r="AJ350">
            <v>952300</v>
          </cell>
          <cell r="AK350">
            <v>801000</v>
          </cell>
          <cell r="AL350">
            <v>325740</v>
          </cell>
          <cell r="AM350">
            <v>325740</v>
          </cell>
          <cell r="AN350">
            <v>149520</v>
          </cell>
          <cell r="AO350">
            <v>-498400</v>
          </cell>
          <cell r="AP350">
            <v>0</v>
          </cell>
          <cell r="AQ350">
            <v>0</v>
          </cell>
          <cell r="AR350">
            <v>0</v>
          </cell>
          <cell r="AS350">
            <v>151300</v>
          </cell>
          <cell r="AT350"/>
          <cell r="AU350">
            <v>149520</v>
          </cell>
          <cell r="AV350">
            <v>149520</v>
          </cell>
          <cell r="AW350"/>
          <cell r="AX350">
            <v>0</v>
          </cell>
          <cell r="AY350">
            <v>0</v>
          </cell>
          <cell r="AZ350">
            <v>0</v>
          </cell>
          <cell r="BA350">
            <v>151300</v>
          </cell>
          <cell r="BB350">
            <v>952300</v>
          </cell>
        </row>
        <row r="351">
          <cell r="B351" t="str">
            <v>055457</v>
          </cell>
          <cell r="C351" t="str">
            <v>Takara Primary</v>
          </cell>
          <cell r="D351" t="str">
            <v>ENG</v>
          </cell>
          <cell r="E351" t="str">
            <v>PEB_SHEFA</v>
          </cell>
          <cell r="F351" t="str">
            <v>Shefa PEB</v>
          </cell>
          <cell r="G351" t="str">
            <v>V</v>
          </cell>
          <cell r="H351" t="str">
            <v>Government of Vanuatu</v>
          </cell>
          <cell r="I351" t="str">
            <v>Efate</v>
          </cell>
          <cell r="J351" t="str">
            <v>Shefa</v>
          </cell>
          <cell r="K351" t="str">
            <v>0084803001</v>
          </cell>
          <cell r="L351" t="str">
            <v>TAKARA PRIMARY SCHOOL</v>
          </cell>
          <cell r="M351" t="str">
            <v>PS</v>
          </cell>
          <cell r="N351" t="str">
            <v>No</v>
          </cell>
          <cell r="O351" t="str">
            <v xml:space="preserve">1 2 3 4 5 6 </v>
          </cell>
          <cell r="P351">
            <v>100</v>
          </cell>
          <cell r="Q351">
            <v>100</v>
          </cell>
          <cell r="R351">
            <v>100</v>
          </cell>
          <cell r="S351">
            <v>100</v>
          </cell>
          <cell r="T351">
            <v>100</v>
          </cell>
          <cell r="U351">
            <v>30</v>
          </cell>
          <cell r="V351">
            <v>28</v>
          </cell>
          <cell r="W351">
            <v>28</v>
          </cell>
          <cell r="X351">
            <v>27</v>
          </cell>
          <cell r="Y351">
            <v>27</v>
          </cell>
          <cell r="Z351">
            <v>70</v>
          </cell>
          <cell r="AA351">
            <v>72</v>
          </cell>
          <cell r="AB351">
            <v>72</v>
          </cell>
          <cell r="AC351">
            <v>73</v>
          </cell>
          <cell r="AD351">
            <v>73</v>
          </cell>
          <cell r="AE351">
            <v>2</v>
          </cell>
          <cell r="AF351">
            <v>0</v>
          </cell>
          <cell r="AG351">
            <v>1</v>
          </cell>
          <cell r="AH351">
            <v>0</v>
          </cell>
          <cell r="AI351">
            <v>8900</v>
          </cell>
          <cell r="AJ351">
            <v>890000</v>
          </cell>
          <cell r="AK351">
            <v>623000</v>
          </cell>
          <cell r="AL351"/>
          <cell r="AM351"/>
          <cell r="AN351">
            <v>623000</v>
          </cell>
          <cell r="AO351">
            <v>17800</v>
          </cell>
          <cell r="AP351">
            <v>0</v>
          </cell>
          <cell r="AQ351">
            <v>8900</v>
          </cell>
          <cell r="AR351">
            <v>0</v>
          </cell>
          <cell r="AS351">
            <v>240300</v>
          </cell>
          <cell r="AT351"/>
          <cell r="AU351">
            <v>623000</v>
          </cell>
          <cell r="AV351">
            <v>623000</v>
          </cell>
          <cell r="AW351">
            <v>17800</v>
          </cell>
          <cell r="AX351">
            <v>0</v>
          </cell>
          <cell r="AY351">
            <v>8900</v>
          </cell>
          <cell r="AZ351">
            <v>0</v>
          </cell>
          <cell r="BA351">
            <v>240300</v>
          </cell>
          <cell r="BB351">
            <v>890000</v>
          </cell>
        </row>
        <row r="352">
          <cell r="B352" t="str">
            <v>055458</v>
          </cell>
          <cell r="C352" t="str">
            <v>Tangovawia Primary</v>
          </cell>
          <cell r="D352" t="str">
            <v>ENG</v>
          </cell>
          <cell r="E352" t="str">
            <v>PEB_SHEFA</v>
          </cell>
          <cell r="F352" t="str">
            <v>Shefa PEB</v>
          </cell>
          <cell r="G352" t="str">
            <v>V</v>
          </cell>
          <cell r="H352" t="str">
            <v>Government of Vanuatu</v>
          </cell>
          <cell r="I352" t="str">
            <v>Pele</v>
          </cell>
          <cell r="J352" t="str">
            <v>Shefa</v>
          </cell>
          <cell r="K352" t="str">
            <v>0084804001</v>
          </cell>
          <cell r="L352" t="str">
            <v>TANGOVAWIA PRIMARY SCHOOL</v>
          </cell>
          <cell r="M352" t="str">
            <v>PS</v>
          </cell>
          <cell r="N352" t="str">
            <v>No</v>
          </cell>
          <cell r="O352" t="str">
            <v xml:space="preserve">1 2 3 4 5 6 </v>
          </cell>
          <cell r="P352">
            <v>69</v>
          </cell>
          <cell r="Q352">
            <v>69</v>
          </cell>
          <cell r="R352">
            <v>69</v>
          </cell>
          <cell r="S352">
            <v>69</v>
          </cell>
          <cell r="T352">
            <v>69</v>
          </cell>
          <cell r="U352">
            <v>1</v>
          </cell>
          <cell r="V352">
            <v>10</v>
          </cell>
          <cell r="W352">
            <v>1</v>
          </cell>
          <cell r="X352">
            <v>1</v>
          </cell>
          <cell r="Y352">
            <v>1</v>
          </cell>
          <cell r="Z352">
            <v>68</v>
          </cell>
          <cell r="AA352">
            <v>59</v>
          </cell>
          <cell r="AB352">
            <v>68</v>
          </cell>
          <cell r="AC352">
            <v>68</v>
          </cell>
          <cell r="AD352">
            <v>68</v>
          </cell>
          <cell r="AE352">
            <v>-9</v>
          </cell>
          <cell r="AF352">
            <v>0</v>
          </cell>
          <cell r="AG352">
            <v>0</v>
          </cell>
          <cell r="AH352">
            <v>0</v>
          </cell>
          <cell r="AI352">
            <v>8900</v>
          </cell>
          <cell r="AJ352">
            <v>614100</v>
          </cell>
          <cell r="AK352">
            <v>605200</v>
          </cell>
          <cell r="AL352">
            <v>229620</v>
          </cell>
          <cell r="AM352">
            <v>229620</v>
          </cell>
          <cell r="AN352">
            <v>145960</v>
          </cell>
          <cell r="AO352">
            <v>-80100</v>
          </cell>
          <cell r="AP352">
            <v>0</v>
          </cell>
          <cell r="AQ352">
            <v>0</v>
          </cell>
          <cell r="AR352">
            <v>0</v>
          </cell>
          <cell r="AS352">
            <v>8900</v>
          </cell>
          <cell r="AT352"/>
          <cell r="AU352">
            <v>145960</v>
          </cell>
          <cell r="AV352">
            <v>145960</v>
          </cell>
          <cell r="AW352"/>
          <cell r="AX352">
            <v>0</v>
          </cell>
          <cell r="AY352">
            <v>0</v>
          </cell>
          <cell r="AZ352">
            <v>0</v>
          </cell>
          <cell r="BA352">
            <v>8900</v>
          </cell>
          <cell r="BB352">
            <v>614100</v>
          </cell>
        </row>
        <row r="353">
          <cell r="B353" t="str">
            <v>055459</v>
          </cell>
          <cell r="C353" t="str">
            <v>Tanoliu Primary</v>
          </cell>
          <cell r="D353" t="str">
            <v>ENG</v>
          </cell>
          <cell r="E353" t="str">
            <v>PEB_SHEFA</v>
          </cell>
          <cell r="F353" t="str">
            <v>Shefa PEB</v>
          </cell>
          <cell r="G353" t="str">
            <v>V</v>
          </cell>
          <cell r="H353" t="str">
            <v>Government of Vanuatu</v>
          </cell>
          <cell r="I353" t="str">
            <v>Efate</v>
          </cell>
          <cell r="J353" t="str">
            <v>Shefa</v>
          </cell>
          <cell r="K353" t="str">
            <v>0084826001</v>
          </cell>
          <cell r="L353" t="str">
            <v>TANOLIU PRIMARY SCHOOL</v>
          </cell>
          <cell r="M353" t="str">
            <v>PS</v>
          </cell>
          <cell r="N353" t="str">
            <v>No</v>
          </cell>
          <cell r="O353" t="str">
            <v xml:space="preserve">1 2 3 4 5 6 </v>
          </cell>
          <cell r="P353">
            <v>119</v>
          </cell>
          <cell r="Q353">
            <v>119</v>
          </cell>
          <cell r="R353">
            <v>119</v>
          </cell>
          <cell r="S353">
            <v>119</v>
          </cell>
          <cell r="T353">
            <v>119</v>
          </cell>
          <cell r="U353">
            <v>17</v>
          </cell>
          <cell r="V353">
            <v>27</v>
          </cell>
          <cell r="W353">
            <v>17</v>
          </cell>
          <cell r="X353">
            <v>17</v>
          </cell>
          <cell r="Y353">
            <v>17</v>
          </cell>
          <cell r="Z353">
            <v>102</v>
          </cell>
          <cell r="AA353">
            <v>92</v>
          </cell>
          <cell r="AB353">
            <v>102</v>
          </cell>
          <cell r="AC353">
            <v>102</v>
          </cell>
          <cell r="AD353">
            <v>102</v>
          </cell>
          <cell r="AE353">
            <v>-10</v>
          </cell>
          <cell r="AF353">
            <v>0</v>
          </cell>
          <cell r="AG353">
            <v>0</v>
          </cell>
          <cell r="AH353">
            <v>0</v>
          </cell>
          <cell r="AI353">
            <v>8900</v>
          </cell>
          <cell r="AJ353">
            <v>1059100</v>
          </cell>
          <cell r="AK353">
            <v>907800</v>
          </cell>
          <cell r="AL353"/>
          <cell r="AM353"/>
          <cell r="AN353">
            <v>907800</v>
          </cell>
          <cell r="AO353">
            <v>-89000</v>
          </cell>
          <cell r="AP353">
            <v>0</v>
          </cell>
          <cell r="AQ353">
            <v>0</v>
          </cell>
          <cell r="AR353">
            <v>0</v>
          </cell>
          <cell r="AS353">
            <v>151300</v>
          </cell>
          <cell r="AT353"/>
          <cell r="AU353">
            <v>907800</v>
          </cell>
          <cell r="AV353">
            <v>907800</v>
          </cell>
          <cell r="AW353"/>
          <cell r="AX353">
            <v>0</v>
          </cell>
          <cell r="AY353">
            <v>0</v>
          </cell>
          <cell r="AZ353">
            <v>0</v>
          </cell>
          <cell r="BA353">
            <v>151300</v>
          </cell>
          <cell r="BB353">
            <v>1059100</v>
          </cell>
        </row>
        <row r="354">
          <cell r="B354" t="str">
            <v>055860</v>
          </cell>
          <cell r="C354" t="str">
            <v>Tasiriki Primary</v>
          </cell>
          <cell r="D354" t="str">
            <v>ENG</v>
          </cell>
          <cell r="E354" t="str">
            <v>PEB_SHEFA</v>
          </cell>
          <cell r="F354" t="str">
            <v>Shefa PEB</v>
          </cell>
          <cell r="G354" t="str">
            <v>V</v>
          </cell>
          <cell r="H354" t="str">
            <v>Government of Vanuatu</v>
          </cell>
          <cell r="I354" t="str">
            <v>Moso</v>
          </cell>
          <cell r="J354" t="str">
            <v>Shefa</v>
          </cell>
          <cell r="K354" t="str">
            <v>0084808001</v>
          </cell>
          <cell r="L354" t="str">
            <v>TASARIKI PRIMARY SCHOOL</v>
          </cell>
          <cell r="M354" t="str">
            <v>PS</v>
          </cell>
          <cell r="N354" t="str">
            <v>No</v>
          </cell>
          <cell r="O354" t="str">
            <v xml:space="preserve">1 2 3 4 5 6 </v>
          </cell>
          <cell r="P354">
            <v>103</v>
          </cell>
          <cell r="Q354">
            <v>103</v>
          </cell>
          <cell r="R354">
            <v>103</v>
          </cell>
          <cell r="S354">
            <v>103</v>
          </cell>
          <cell r="T354">
            <v>103</v>
          </cell>
          <cell r="U354">
            <v>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102</v>
          </cell>
          <cell r="AA354">
            <v>103</v>
          </cell>
          <cell r="AB354">
            <v>103</v>
          </cell>
          <cell r="AC354">
            <v>103</v>
          </cell>
          <cell r="AD354">
            <v>103</v>
          </cell>
          <cell r="AE354">
            <v>1</v>
          </cell>
          <cell r="AF354">
            <v>0</v>
          </cell>
          <cell r="AG354">
            <v>0</v>
          </cell>
          <cell r="AH354">
            <v>0</v>
          </cell>
          <cell r="AI354">
            <v>8900</v>
          </cell>
          <cell r="AJ354">
            <v>916700</v>
          </cell>
          <cell r="AK354">
            <v>907800</v>
          </cell>
          <cell r="AL354">
            <v>328410</v>
          </cell>
          <cell r="AM354">
            <v>328410</v>
          </cell>
          <cell r="AN354">
            <v>250980</v>
          </cell>
          <cell r="AO354">
            <v>8900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/>
          <cell r="AU354">
            <v>250980</v>
          </cell>
          <cell r="AV354">
            <v>250980</v>
          </cell>
          <cell r="AW354">
            <v>8900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916700</v>
          </cell>
        </row>
        <row r="355">
          <cell r="B355" t="str">
            <v>054861</v>
          </cell>
          <cell r="C355" t="str">
            <v>Tumaropa/Lakalaka Primary</v>
          </cell>
          <cell r="D355" t="str">
            <v>ENG</v>
          </cell>
          <cell r="E355" t="str">
            <v>SDA</v>
          </cell>
          <cell r="F355" t="str">
            <v>Seven Day Adventist</v>
          </cell>
          <cell r="G355" t="str">
            <v>G</v>
          </cell>
          <cell r="H355" t="str">
            <v>Church (Government Assisted)</v>
          </cell>
          <cell r="I355" t="str">
            <v>Tongoa</v>
          </cell>
          <cell r="J355" t="str">
            <v>Shefa</v>
          </cell>
          <cell r="K355" t="str">
            <v>0098406001</v>
          </cell>
          <cell r="L355" t="str">
            <v>LAKALAKA (TUMAROPA) PRIMARY SCHOOL</v>
          </cell>
          <cell r="M355" t="str">
            <v>PS</v>
          </cell>
          <cell r="N355" t="str">
            <v>No</v>
          </cell>
          <cell r="O355" t="str">
            <v xml:space="preserve">1 2 3 4 5 6 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8900</v>
          </cell>
          <cell r="AJ355">
            <v>0</v>
          </cell>
          <cell r="AK355">
            <v>0</v>
          </cell>
          <cell r="AL355"/>
          <cell r="AM355"/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/>
          <cell r="AU355">
            <v>0</v>
          </cell>
          <cell r="AV355">
            <v>0</v>
          </cell>
          <cell r="AW355"/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</row>
        <row r="356">
          <cell r="B356" t="str">
            <v>0554405</v>
          </cell>
          <cell r="C356" t="str">
            <v>Victory School of Hope Primary</v>
          </cell>
          <cell r="D356" t="str">
            <v>ENG</v>
          </cell>
          <cell r="E356" t="str">
            <v>APO</v>
          </cell>
          <cell r="F356" t="str">
            <v>Apostolic Church</v>
          </cell>
          <cell r="G356" t="str">
            <v>G</v>
          </cell>
          <cell r="H356" t="str">
            <v>Church (Government Assisted)</v>
          </cell>
          <cell r="I356" t="str">
            <v>Efate</v>
          </cell>
          <cell r="J356" t="str">
            <v>Shefa</v>
          </cell>
          <cell r="K356" t="str">
            <v>0130035001</v>
          </cell>
          <cell r="L356" t="str">
            <v>VICTORY SCHOOL OF HOPE</v>
          </cell>
          <cell r="M356" t="str">
            <v>PS</v>
          </cell>
          <cell r="N356" t="str">
            <v>No</v>
          </cell>
          <cell r="O356" t="str">
            <v xml:space="preserve">1 2 3 4 5 6 </v>
          </cell>
          <cell r="P356">
            <v>158</v>
          </cell>
          <cell r="Q356">
            <v>158</v>
          </cell>
          <cell r="R356">
            <v>158</v>
          </cell>
          <cell r="S356">
            <v>158</v>
          </cell>
          <cell r="T356">
            <v>158</v>
          </cell>
          <cell r="U356">
            <v>1</v>
          </cell>
          <cell r="V356">
            <v>4</v>
          </cell>
          <cell r="W356">
            <v>1</v>
          </cell>
          <cell r="X356">
            <v>1</v>
          </cell>
          <cell r="Y356">
            <v>1</v>
          </cell>
          <cell r="Z356">
            <v>157</v>
          </cell>
          <cell r="AA356">
            <v>154</v>
          </cell>
          <cell r="AB356">
            <v>157</v>
          </cell>
          <cell r="AC356">
            <v>157</v>
          </cell>
          <cell r="AD356">
            <v>157</v>
          </cell>
          <cell r="AE356">
            <v>-3</v>
          </cell>
          <cell r="AF356">
            <v>0</v>
          </cell>
          <cell r="AG356">
            <v>0</v>
          </cell>
          <cell r="AH356">
            <v>0</v>
          </cell>
          <cell r="AI356">
            <v>8900</v>
          </cell>
          <cell r="AJ356">
            <v>1406200</v>
          </cell>
          <cell r="AK356">
            <v>1397300</v>
          </cell>
          <cell r="AL356"/>
          <cell r="AM356"/>
          <cell r="AN356">
            <v>1397300</v>
          </cell>
          <cell r="AO356">
            <v>-26700</v>
          </cell>
          <cell r="AP356">
            <v>0</v>
          </cell>
          <cell r="AQ356">
            <v>0</v>
          </cell>
          <cell r="AR356">
            <v>0</v>
          </cell>
          <cell r="AS356">
            <v>8900</v>
          </cell>
          <cell r="AT356"/>
          <cell r="AU356">
            <v>1397300</v>
          </cell>
          <cell r="AV356">
            <v>1397300</v>
          </cell>
          <cell r="AW356"/>
          <cell r="AX356">
            <v>0</v>
          </cell>
          <cell r="AY356">
            <v>0</v>
          </cell>
          <cell r="AZ356">
            <v>0</v>
          </cell>
          <cell r="BA356">
            <v>8900</v>
          </cell>
          <cell r="BB356">
            <v>1406200</v>
          </cell>
        </row>
        <row r="357">
          <cell r="B357" t="str">
            <v>050216</v>
          </cell>
          <cell r="C357" t="str">
            <v>Vila  No 2 SDA Primary</v>
          </cell>
          <cell r="D357" t="str">
            <v>ENG</v>
          </cell>
          <cell r="E357" t="str">
            <v>SDA</v>
          </cell>
          <cell r="F357" t="str">
            <v>Seven Day Adventist</v>
          </cell>
          <cell r="G357" t="str">
            <v>G</v>
          </cell>
          <cell r="H357" t="str">
            <v>Church (Government Assisted)</v>
          </cell>
          <cell r="I357" t="str">
            <v>Efate</v>
          </cell>
          <cell r="J357" t="str">
            <v>Shefa</v>
          </cell>
          <cell r="K357" t="str">
            <v>0084828001</v>
          </cell>
          <cell r="L357" t="str">
            <v>VILA NO.2 SDA PRIMARY SCHOOL</v>
          </cell>
          <cell r="M357" t="str">
            <v>PS</v>
          </cell>
          <cell r="N357" t="str">
            <v>No</v>
          </cell>
          <cell r="O357" t="str">
            <v xml:space="preserve">1 2 3 4 5 6 </v>
          </cell>
          <cell r="P357">
            <v>324</v>
          </cell>
          <cell r="Q357">
            <v>324</v>
          </cell>
          <cell r="R357">
            <v>324</v>
          </cell>
          <cell r="S357">
            <v>324</v>
          </cell>
          <cell r="T357">
            <v>324</v>
          </cell>
          <cell r="U357">
            <v>175</v>
          </cell>
          <cell r="V357">
            <v>168</v>
          </cell>
          <cell r="W357">
            <v>166</v>
          </cell>
          <cell r="X357">
            <v>165</v>
          </cell>
          <cell r="Y357">
            <v>165</v>
          </cell>
          <cell r="Z357">
            <v>149</v>
          </cell>
          <cell r="AA357">
            <v>156</v>
          </cell>
          <cell r="AB357">
            <v>158</v>
          </cell>
          <cell r="AC357">
            <v>159</v>
          </cell>
          <cell r="AD357">
            <v>159</v>
          </cell>
          <cell r="AE357">
            <v>7</v>
          </cell>
          <cell r="AF357">
            <v>2</v>
          </cell>
          <cell r="AG357">
            <v>1</v>
          </cell>
          <cell r="AH357">
            <v>0</v>
          </cell>
          <cell r="AI357">
            <v>8900</v>
          </cell>
          <cell r="AJ357">
            <v>2883600</v>
          </cell>
          <cell r="AK357">
            <v>1326100</v>
          </cell>
          <cell r="AL357"/>
          <cell r="AM357"/>
          <cell r="AN357">
            <v>1326100</v>
          </cell>
          <cell r="AO357">
            <v>62300</v>
          </cell>
          <cell r="AP357">
            <v>17800</v>
          </cell>
          <cell r="AQ357">
            <v>8900</v>
          </cell>
          <cell r="AR357">
            <v>0</v>
          </cell>
          <cell r="AS357">
            <v>1468500</v>
          </cell>
          <cell r="AT357"/>
          <cell r="AU357">
            <v>1326100</v>
          </cell>
          <cell r="AV357">
            <v>1326100</v>
          </cell>
          <cell r="AW357">
            <v>62300</v>
          </cell>
          <cell r="AX357">
            <v>17800</v>
          </cell>
          <cell r="AY357">
            <v>8900</v>
          </cell>
          <cell r="AZ357">
            <v>0</v>
          </cell>
          <cell r="BA357">
            <v>1468500</v>
          </cell>
          <cell r="BB357">
            <v>2883600</v>
          </cell>
        </row>
        <row r="358">
          <cell r="B358" t="str">
            <v>050217</v>
          </cell>
          <cell r="C358" t="str">
            <v>Vila East Primary</v>
          </cell>
          <cell r="D358" t="str">
            <v>ENG</v>
          </cell>
          <cell r="E358" t="str">
            <v>PEB_SHEFA</v>
          </cell>
          <cell r="F358" t="str">
            <v>Shefa PEB</v>
          </cell>
          <cell r="G358" t="str">
            <v>V</v>
          </cell>
          <cell r="H358" t="str">
            <v>Government of Vanuatu</v>
          </cell>
          <cell r="I358" t="str">
            <v>Efate</v>
          </cell>
          <cell r="J358" t="str">
            <v>Shefa</v>
          </cell>
          <cell r="K358" t="str">
            <v>0084755001</v>
          </cell>
          <cell r="L358" t="str">
            <v>VILA EAST PRIMARY SCHOOL</v>
          </cell>
          <cell r="M358" t="str">
            <v>PS</v>
          </cell>
          <cell r="N358" t="str">
            <v>No</v>
          </cell>
          <cell r="O358" t="str">
            <v xml:space="preserve">1 2 3 4 5 6 7 8 </v>
          </cell>
          <cell r="P358">
            <v>521</v>
          </cell>
          <cell r="Q358">
            <v>521</v>
          </cell>
          <cell r="R358">
            <v>520</v>
          </cell>
          <cell r="S358">
            <v>520</v>
          </cell>
          <cell r="T358">
            <v>520</v>
          </cell>
          <cell r="U358">
            <v>137</v>
          </cell>
          <cell r="V358">
            <v>132</v>
          </cell>
          <cell r="W358">
            <v>132</v>
          </cell>
          <cell r="X358">
            <v>131</v>
          </cell>
          <cell r="Y358">
            <v>131</v>
          </cell>
          <cell r="Z358">
            <v>384</v>
          </cell>
          <cell r="AA358">
            <v>389</v>
          </cell>
          <cell r="AB358">
            <v>388</v>
          </cell>
          <cell r="AC358">
            <v>389</v>
          </cell>
          <cell r="AD358">
            <v>389</v>
          </cell>
          <cell r="AE358">
            <v>5</v>
          </cell>
          <cell r="AF358">
            <v>-1</v>
          </cell>
          <cell r="AG358">
            <v>0</v>
          </cell>
          <cell r="AH358">
            <v>0</v>
          </cell>
          <cell r="AI358">
            <v>8900</v>
          </cell>
          <cell r="AJ358">
            <v>4628000</v>
          </cell>
          <cell r="AK358">
            <v>3417600</v>
          </cell>
          <cell r="AL358"/>
          <cell r="AM358"/>
          <cell r="AN358">
            <v>3417600</v>
          </cell>
          <cell r="AO358">
            <v>44500</v>
          </cell>
          <cell r="AP358">
            <v>-8900</v>
          </cell>
          <cell r="AQ358">
            <v>0</v>
          </cell>
          <cell r="AR358">
            <v>0</v>
          </cell>
          <cell r="AS358">
            <v>1165900</v>
          </cell>
          <cell r="AT358"/>
          <cell r="AU358">
            <v>3417600</v>
          </cell>
          <cell r="AV358">
            <v>3417600</v>
          </cell>
          <cell r="AW358">
            <v>44500</v>
          </cell>
          <cell r="AX358">
            <v>0</v>
          </cell>
          <cell r="AY358">
            <v>0</v>
          </cell>
          <cell r="AZ358">
            <v>0</v>
          </cell>
          <cell r="BA358">
            <v>1165900</v>
          </cell>
          <cell r="BB358">
            <v>4628000</v>
          </cell>
        </row>
        <row r="359">
          <cell r="B359" t="str">
            <v>050218</v>
          </cell>
          <cell r="C359" t="str">
            <v>Vila North Primary</v>
          </cell>
          <cell r="D359" t="str">
            <v>ENG</v>
          </cell>
          <cell r="E359" t="str">
            <v>PEB_SHEFA</v>
          </cell>
          <cell r="F359" t="str">
            <v>Shefa PEB</v>
          </cell>
          <cell r="G359" t="str">
            <v>V</v>
          </cell>
          <cell r="H359" t="str">
            <v>Government of Vanuatu</v>
          </cell>
          <cell r="I359" t="str">
            <v>Efate</v>
          </cell>
          <cell r="J359" t="str">
            <v>Shefa</v>
          </cell>
          <cell r="K359" t="str">
            <v>0084756001</v>
          </cell>
          <cell r="L359" t="str">
            <v>VILA NORTH SCHOOL</v>
          </cell>
          <cell r="M359" t="str">
            <v>PS</v>
          </cell>
          <cell r="N359" t="str">
            <v>Yes</v>
          </cell>
          <cell r="O359" t="str">
            <v xml:space="preserve">1 2 3 4 5 6 </v>
          </cell>
          <cell r="P359">
            <v>583</v>
          </cell>
          <cell r="Q359">
            <v>583</v>
          </cell>
          <cell r="R359">
            <v>585</v>
          </cell>
          <cell r="S359">
            <v>585</v>
          </cell>
          <cell r="T359">
            <v>585</v>
          </cell>
          <cell r="U359">
            <v>38</v>
          </cell>
          <cell r="V359">
            <v>32</v>
          </cell>
          <cell r="W359">
            <v>32</v>
          </cell>
          <cell r="X359">
            <v>32</v>
          </cell>
          <cell r="Y359">
            <v>32</v>
          </cell>
          <cell r="Z359">
            <v>545</v>
          </cell>
          <cell r="AA359">
            <v>551</v>
          </cell>
          <cell r="AB359">
            <v>553</v>
          </cell>
          <cell r="AC359">
            <v>553</v>
          </cell>
          <cell r="AD359">
            <v>553</v>
          </cell>
          <cell r="AE359">
            <v>6</v>
          </cell>
          <cell r="AF359">
            <v>2</v>
          </cell>
          <cell r="AG359">
            <v>0</v>
          </cell>
          <cell r="AH359">
            <v>0</v>
          </cell>
          <cell r="AI359">
            <v>8900</v>
          </cell>
          <cell r="AJ359">
            <v>5206500</v>
          </cell>
          <cell r="AK359">
            <v>4850500</v>
          </cell>
          <cell r="AL359">
            <v>1732830</v>
          </cell>
          <cell r="AM359">
            <v>1732830</v>
          </cell>
          <cell r="AN359">
            <v>1384840</v>
          </cell>
          <cell r="AO359">
            <v>53400</v>
          </cell>
          <cell r="AP359">
            <v>17800</v>
          </cell>
          <cell r="AQ359">
            <v>0</v>
          </cell>
          <cell r="AR359">
            <v>0</v>
          </cell>
          <cell r="AS359">
            <v>284800</v>
          </cell>
          <cell r="AT359"/>
          <cell r="AU359">
            <v>1384840</v>
          </cell>
          <cell r="AV359">
            <v>1384840</v>
          </cell>
          <cell r="AW359">
            <v>53400</v>
          </cell>
          <cell r="AX359">
            <v>17800</v>
          </cell>
          <cell r="AY359">
            <v>0</v>
          </cell>
          <cell r="AZ359">
            <v>0</v>
          </cell>
          <cell r="BA359">
            <v>284800</v>
          </cell>
          <cell r="BB359">
            <v>5206500</v>
          </cell>
        </row>
        <row r="360">
          <cell r="B360" t="str">
            <v>0546378</v>
          </cell>
          <cell r="C360" t="str">
            <v>Votlo Primary</v>
          </cell>
          <cell r="D360" t="str">
            <v>FRE</v>
          </cell>
          <cell r="E360" t="str">
            <v>PEB_SHEFA</v>
          </cell>
          <cell r="F360" t="str">
            <v>Shefa PEB</v>
          </cell>
          <cell r="G360" t="str">
            <v>V</v>
          </cell>
          <cell r="H360" t="str">
            <v>Government of Vanuatu</v>
          </cell>
          <cell r="I360" t="str">
            <v>Epi</v>
          </cell>
          <cell r="J360" t="str">
            <v>Shefa</v>
          </cell>
          <cell r="K360" t="str">
            <v>0098383001</v>
          </cell>
          <cell r="L360" t="str">
            <v>VOTLO PRIMARY SCHOOL</v>
          </cell>
          <cell r="M360" t="str">
            <v>PS</v>
          </cell>
          <cell r="N360" t="str">
            <v>No</v>
          </cell>
          <cell r="O360" t="str">
            <v xml:space="preserve">1 2 3 4 5 6 </v>
          </cell>
          <cell r="P360">
            <v>45</v>
          </cell>
          <cell r="Q360">
            <v>45</v>
          </cell>
          <cell r="R360">
            <v>44</v>
          </cell>
          <cell r="S360">
            <v>44</v>
          </cell>
          <cell r="T360">
            <v>44</v>
          </cell>
          <cell r="U360">
            <v>26</v>
          </cell>
          <cell r="V360">
            <v>30</v>
          </cell>
          <cell r="W360">
            <v>23</v>
          </cell>
          <cell r="X360">
            <v>22</v>
          </cell>
          <cell r="Y360">
            <v>22</v>
          </cell>
          <cell r="Z360">
            <v>19</v>
          </cell>
          <cell r="AA360">
            <v>15</v>
          </cell>
          <cell r="AB360">
            <v>21</v>
          </cell>
          <cell r="AC360">
            <v>22</v>
          </cell>
          <cell r="AD360">
            <v>22</v>
          </cell>
          <cell r="AE360">
            <v>-4</v>
          </cell>
          <cell r="AF360">
            <v>2</v>
          </cell>
          <cell r="AG360">
            <v>1</v>
          </cell>
          <cell r="AH360">
            <v>0</v>
          </cell>
          <cell r="AI360">
            <v>8900</v>
          </cell>
          <cell r="AJ360">
            <v>391600</v>
          </cell>
          <cell r="AK360">
            <v>169100</v>
          </cell>
          <cell r="AL360">
            <v>136170</v>
          </cell>
          <cell r="AM360">
            <v>136170</v>
          </cell>
          <cell r="AN360">
            <v>-103240</v>
          </cell>
          <cell r="AO360">
            <v>-35600</v>
          </cell>
          <cell r="AP360">
            <v>17800</v>
          </cell>
          <cell r="AQ360">
            <v>-17800</v>
          </cell>
          <cell r="AR360">
            <v>0</v>
          </cell>
          <cell r="AS360">
            <v>101460</v>
          </cell>
          <cell r="AT360"/>
          <cell r="AU360">
            <v>-103240</v>
          </cell>
          <cell r="AV360">
            <v>0</v>
          </cell>
          <cell r="AW360"/>
          <cell r="AX360">
            <v>17800</v>
          </cell>
          <cell r="AY360">
            <v>0</v>
          </cell>
          <cell r="AZ360">
            <v>0</v>
          </cell>
          <cell r="BA360">
            <v>101460</v>
          </cell>
          <cell r="BB360">
            <v>391600</v>
          </cell>
        </row>
        <row r="361">
          <cell r="B361" t="str">
            <v>055162</v>
          </cell>
          <cell r="C361" t="str">
            <v>Worarana Primary</v>
          </cell>
          <cell r="D361" t="str">
            <v>FRE</v>
          </cell>
          <cell r="E361" t="str">
            <v>PEB_SHEFA</v>
          </cell>
          <cell r="F361" t="str">
            <v>Shefa PEB</v>
          </cell>
          <cell r="G361" t="str">
            <v>V</v>
          </cell>
          <cell r="H361" t="str">
            <v>Government of Vanuatu</v>
          </cell>
          <cell r="I361" t="str">
            <v>Emae</v>
          </cell>
          <cell r="J361" t="str">
            <v>Shefa</v>
          </cell>
          <cell r="K361" t="str">
            <v>0084795001</v>
          </cell>
          <cell r="L361" t="str">
            <v>ECOLE PUBLIQUE WORARANA</v>
          </cell>
          <cell r="M361" t="str">
            <v>PS</v>
          </cell>
          <cell r="N361" t="str">
            <v>No</v>
          </cell>
          <cell r="O361" t="str">
            <v xml:space="preserve">1 2 3 4 5 6 </v>
          </cell>
          <cell r="P361">
            <v>42</v>
          </cell>
          <cell r="Q361">
            <v>42</v>
          </cell>
          <cell r="R361">
            <v>42</v>
          </cell>
          <cell r="S361">
            <v>42</v>
          </cell>
          <cell r="T361">
            <v>42</v>
          </cell>
          <cell r="U361">
            <v>3</v>
          </cell>
          <cell r="V361">
            <v>5</v>
          </cell>
          <cell r="W361">
            <v>3</v>
          </cell>
          <cell r="X361">
            <v>3</v>
          </cell>
          <cell r="Y361">
            <v>3</v>
          </cell>
          <cell r="Z361">
            <v>39</v>
          </cell>
          <cell r="AA361">
            <v>37</v>
          </cell>
          <cell r="AB361">
            <v>39</v>
          </cell>
          <cell r="AC361">
            <v>39</v>
          </cell>
          <cell r="AD361">
            <v>39</v>
          </cell>
          <cell r="AE361">
            <v>-2</v>
          </cell>
          <cell r="AF361">
            <v>0</v>
          </cell>
          <cell r="AG361">
            <v>0</v>
          </cell>
          <cell r="AH361">
            <v>0</v>
          </cell>
          <cell r="AI361">
            <v>8900</v>
          </cell>
          <cell r="AJ361">
            <v>373800</v>
          </cell>
          <cell r="AK361">
            <v>347100</v>
          </cell>
          <cell r="AL361">
            <v>136170</v>
          </cell>
          <cell r="AM361">
            <v>136170</v>
          </cell>
          <cell r="AN361">
            <v>74760</v>
          </cell>
          <cell r="AO361">
            <v>-17800</v>
          </cell>
          <cell r="AP361">
            <v>0</v>
          </cell>
          <cell r="AQ361">
            <v>0</v>
          </cell>
          <cell r="AR361">
            <v>0</v>
          </cell>
          <cell r="AS361">
            <v>26700</v>
          </cell>
          <cell r="AT361"/>
          <cell r="AU361">
            <v>74760</v>
          </cell>
          <cell r="AV361">
            <v>74760</v>
          </cell>
          <cell r="AW361"/>
          <cell r="AX361">
            <v>0</v>
          </cell>
          <cell r="AY361">
            <v>0</v>
          </cell>
          <cell r="AZ361">
            <v>0</v>
          </cell>
          <cell r="BA361">
            <v>26700</v>
          </cell>
          <cell r="BB361">
            <v>373800</v>
          </cell>
        </row>
        <row r="362">
          <cell r="B362" t="str">
            <v>054663</v>
          </cell>
          <cell r="C362" t="str">
            <v>Yevali Primary</v>
          </cell>
          <cell r="D362" t="str">
            <v>ENG</v>
          </cell>
          <cell r="E362" t="str">
            <v>PEB_SHEFA</v>
          </cell>
          <cell r="F362" t="str">
            <v>Shefa PEB</v>
          </cell>
          <cell r="G362" t="str">
            <v>V</v>
          </cell>
          <cell r="H362" t="str">
            <v>Government of Vanuatu</v>
          </cell>
          <cell r="I362" t="str">
            <v>Epi</v>
          </cell>
          <cell r="J362" t="str">
            <v>Shefa</v>
          </cell>
          <cell r="K362" t="str">
            <v>0084770001</v>
          </cell>
          <cell r="L362" t="str">
            <v>YEVALI PRIMARY SCHOOL</v>
          </cell>
          <cell r="M362" t="str">
            <v>PS</v>
          </cell>
          <cell r="N362" t="str">
            <v>No</v>
          </cell>
          <cell r="O362" t="str">
            <v xml:space="preserve">1 2 3 4 5 6 7 8 </v>
          </cell>
          <cell r="P362">
            <v>116</v>
          </cell>
          <cell r="Q362">
            <v>116</v>
          </cell>
          <cell r="R362">
            <v>128</v>
          </cell>
          <cell r="S362">
            <v>128</v>
          </cell>
          <cell r="T362">
            <v>128</v>
          </cell>
          <cell r="U362">
            <v>65</v>
          </cell>
          <cell r="V362">
            <v>38</v>
          </cell>
          <cell r="W362">
            <v>38</v>
          </cell>
          <cell r="X362">
            <v>38</v>
          </cell>
          <cell r="Y362">
            <v>38</v>
          </cell>
          <cell r="Z362">
            <v>51</v>
          </cell>
          <cell r="AA362">
            <v>78</v>
          </cell>
          <cell r="AB362">
            <v>90</v>
          </cell>
          <cell r="AC362">
            <v>90</v>
          </cell>
          <cell r="AD362">
            <v>90</v>
          </cell>
          <cell r="AE362">
            <v>27</v>
          </cell>
          <cell r="AF362">
            <v>12</v>
          </cell>
          <cell r="AG362">
            <v>0</v>
          </cell>
          <cell r="AH362">
            <v>0</v>
          </cell>
          <cell r="AI362">
            <v>8900</v>
          </cell>
          <cell r="AJ362">
            <v>1139200</v>
          </cell>
          <cell r="AK362">
            <v>453900</v>
          </cell>
          <cell r="AL362"/>
          <cell r="AM362"/>
          <cell r="AN362">
            <v>453900</v>
          </cell>
          <cell r="AO362">
            <v>240300</v>
          </cell>
          <cell r="AP362">
            <v>106800</v>
          </cell>
          <cell r="AQ362">
            <v>0</v>
          </cell>
          <cell r="AR362">
            <v>0</v>
          </cell>
          <cell r="AS362">
            <v>338200</v>
          </cell>
          <cell r="AT362"/>
          <cell r="AU362">
            <v>453900</v>
          </cell>
          <cell r="AV362">
            <v>453900</v>
          </cell>
          <cell r="AW362">
            <v>240300</v>
          </cell>
          <cell r="AX362">
            <v>106800</v>
          </cell>
          <cell r="AY362">
            <v>0</v>
          </cell>
          <cell r="AZ362">
            <v>0</v>
          </cell>
          <cell r="BA362">
            <v>338200</v>
          </cell>
          <cell r="BB362">
            <v>1139200</v>
          </cell>
        </row>
        <row r="363">
          <cell r="B363" t="str">
            <v>066701</v>
          </cell>
          <cell r="C363" t="str">
            <v>Analgauhat Primary</v>
          </cell>
          <cell r="D363" t="str">
            <v>ENG</v>
          </cell>
          <cell r="E363" t="str">
            <v>PEB_TAFEA</v>
          </cell>
          <cell r="F363" t="str">
            <v>Tafea PEB</v>
          </cell>
          <cell r="G363" t="str">
            <v>V</v>
          </cell>
          <cell r="H363" t="str">
            <v>Government of Vanuatu</v>
          </cell>
          <cell r="I363" t="str">
            <v>Aneityum</v>
          </cell>
          <cell r="J363" t="str">
            <v>Tafea</v>
          </cell>
          <cell r="K363" t="str">
            <v>0085008001</v>
          </cell>
          <cell r="L363" t="str">
            <v>ANALGAUHAT PRIMARY SCHOOL</v>
          </cell>
          <cell r="M363" t="str">
            <v>PS</v>
          </cell>
          <cell r="N363" t="str">
            <v>No</v>
          </cell>
          <cell r="O363" t="str">
            <v xml:space="preserve">1 2 3 4 5 6 </v>
          </cell>
          <cell r="P363">
            <v>152</v>
          </cell>
          <cell r="Q363">
            <v>152</v>
          </cell>
          <cell r="R363">
            <v>152</v>
          </cell>
          <cell r="S363">
            <v>150</v>
          </cell>
          <cell r="T363">
            <v>150</v>
          </cell>
          <cell r="U363">
            <v>126</v>
          </cell>
          <cell r="V363">
            <v>127</v>
          </cell>
          <cell r="W363">
            <v>21</v>
          </cell>
          <cell r="X363">
            <v>21</v>
          </cell>
          <cell r="Y363">
            <v>21</v>
          </cell>
          <cell r="Z363">
            <v>26</v>
          </cell>
          <cell r="AA363">
            <v>25</v>
          </cell>
          <cell r="AB363">
            <v>131</v>
          </cell>
          <cell r="AC363">
            <v>129</v>
          </cell>
          <cell r="AD363">
            <v>129</v>
          </cell>
          <cell r="AE363">
            <v>-1</v>
          </cell>
          <cell r="AF363">
            <v>105</v>
          </cell>
          <cell r="AG363">
            <v>-2</v>
          </cell>
          <cell r="AH363">
            <v>0</v>
          </cell>
          <cell r="AI363">
            <v>8900</v>
          </cell>
          <cell r="AJ363">
            <v>1335000</v>
          </cell>
          <cell r="AK363">
            <v>231400</v>
          </cell>
          <cell r="AL363">
            <v>472590</v>
          </cell>
          <cell r="AM363"/>
          <cell r="AN363">
            <v>-241190</v>
          </cell>
          <cell r="AO363">
            <v>-8900</v>
          </cell>
          <cell r="AP363">
            <v>934500</v>
          </cell>
          <cell r="AQ363">
            <v>-17800</v>
          </cell>
          <cell r="AR363">
            <v>0</v>
          </cell>
          <cell r="AS363">
            <v>-72090</v>
          </cell>
          <cell r="AT363"/>
          <cell r="AU363">
            <v>-241190</v>
          </cell>
          <cell r="AV363">
            <v>0</v>
          </cell>
          <cell r="AW363"/>
          <cell r="AX363">
            <v>934500</v>
          </cell>
          <cell r="AY363">
            <v>0</v>
          </cell>
          <cell r="AZ363">
            <v>0</v>
          </cell>
          <cell r="BA363">
            <v>0</v>
          </cell>
          <cell r="BB363">
            <v>1407090</v>
          </cell>
        </row>
        <row r="364">
          <cell r="B364" t="str">
            <v>066491</v>
          </cell>
          <cell r="C364" t="str">
            <v>Day Spring Primary</v>
          </cell>
          <cell r="D364" t="str">
            <v>ENG</v>
          </cell>
          <cell r="E364" t="str">
            <v>PEB_TAFEA</v>
          </cell>
          <cell r="F364" t="str">
            <v>Tafea PEB</v>
          </cell>
          <cell r="G364" t="str">
            <v>V</v>
          </cell>
          <cell r="H364" t="str">
            <v>Government of Vanuatu</v>
          </cell>
          <cell r="I364" t="str">
            <v>Tanna</v>
          </cell>
          <cell r="J364" t="str">
            <v>Tafea</v>
          </cell>
          <cell r="K364" t="str">
            <v>0085005001</v>
          </cell>
          <cell r="L364" t="str">
            <v>DAY SPRING PRIMARY SCHOOL</v>
          </cell>
          <cell r="M364" t="str">
            <v>PS</v>
          </cell>
          <cell r="N364" t="str">
            <v>No</v>
          </cell>
          <cell r="O364" t="str">
            <v xml:space="preserve">1 2 3 4 5 6 </v>
          </cell>
          <cell r="P364">
            <v>70</v>
          </cell>
          <cell r="Q364">
            <v>70</v>
          </cell>
          <cell r="R364">
            <v>70</v>
          </cell>
          <cell r="S364">
            <v>75</v>
          </cell>
          <cell r="T364">
            <v>75</v>
          </cell>
          <cell r="U364">
            <v>69</v>
          </cell>
          <cell r="V364">
            <v>69</v>
          </cell>
          <cell r="W364">
            <v>69</v>
          </cell>
          <cell r="X364">
            <v>63</v>
          </cell>
          <cell r="Y364">
            <v>63</v>
          </cell>
          <cell r="Z364">
            <v>1</v>
          </cell>
          <cell r="AA364">
            <v>1</v>
          </cell>
          <cell r="AB364">
            <v>1</v>
          </cell>
          <cell r="AC364">
            <v>12</v>
          </cell>
          <cell r="AD364">
            <v>12</v>
          </cell>
          <cell r="AE364">
            <v>0</v>
          </cell>
          <cell r="AF364">
            <v>0</v>
          </cell>
          <cell r="AG364">
            <v>11</v>
          </cell>
          <cell r="AH364">
            <v>0</v>
          </cell>
          <cell r="AI364">
            <v>8900</v>
          </cell>
          <cell r="AJ364">
            <v>667500</v>
          </cell>
          <cell r="AK364">
            <v>8900</v>
          </cell>
          <cell r="AL364">
            <v>237630</v>
          </cell>
          <cell r="AM364">
            <v>237630</v>
          </cell>
          <cell r="AN364">
            <v>-466360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192240</v>
          </cell>
          <cell r="AT364"/>
          <cell r="AU364">
            <v>-466360</v>
          </cell>
          <cell r="AV364">
            <v>0</v>
          </cell>
          <cell r="AW364"/>
          <cell r="AX364">
            <v>0</v>
          </cell>
          <cell r="AY364">
            <v>0</v>
          </cell>
          <cell r="AZ364">
            <v>0</v>
          </cell>
          <cell r="BA364">
            <v>192240</v>
          </cell>
          <cell r="BB364">
            <v>667500</v>
          </cell>
        </row>
        <row r="365">
          <cell r="B365" t="str">
            <v>066304</v>
          </cell>
          <cell r="C365" t="str">
            <v>Dillon's Bay English Primary</v>
          </cell>
          <cell r="D365" t="str">
            <v>ENG</v>
          </cell>
          <cell r="E365" t="str">
            <v>PEB_TAFEA</v>
          </cell>
          <cell r="F365" t="str">
            <v>Tafea PEB</v>
          </cell>
          <cell r="G365" t="str">
            <v>V</v>
          </cell>
          <cell r="H365" t="str">
            <v>Government of Vanuatu</v>
          </cell>
          <cell r="I365" t="str">
            <v>Erromango</v>
          </cell>
          <cell r="J365" t="str">
            <v>Tafea</v>
          </cell>
          <cell r="K365" t="str">
            <v>0084951001</v>
          </cell>
          <cell r="L365" t="str">
            <v>DILLON'S BAY PRIMARY SCHOOL</v>
          </cell>
          <cell r="M365" t="str">
            <v>PS</v>
          </cell>
          <cell r="N365" t="str">
            <v>Yes</v>
          </cell>
          <cell r="O365" t="str">
            <v xml:space="preserve">1 2 3 4 5 6 </v>
          </cell>
          <cell r="P365">
            <v>78</v>
          </cell>
          <cell r="Q365">
            <v>78</v>
          </cell>
          <cell r="R365">
            <v>78</v>
          </cell>
          <cell r="S365">
            <v>78</v>
          </cell>
          <cell r="T365">
            <v>78</v>
          </cell>
          <cell r="U365">
            <v>77</v>
          </cell>
          <cell r="V365">
            <v>77</v>
          </cell>
          <cell r="W365">
            <v>76</v>
          </cell>
          <cell r="X365">
            <v>76</v>
          </cell>
          <cell r="Y365">
            <v>76</v>
          </cell>
          <cell r="Z365">
            <v>1</v>
          </cell>
          <cell r="AA365">
            <v>1</v>
          </cell>
          <cell r="AB365">
            <v>2</v>
          </cell>
          <cell r="AC365">
            <v>2</v>
          </cell>
          <cell r="AD365">
            <v>2</v>
          </cell>
          <cell r="AE365">
            <v>0</v>
          </cell>
          <cell r="AF365">
            <v>1</v>
          </cell>
          <cell r="AG365">
            <v>0</v>
          </cell>
          <cell r="AH365">
            <v>0</v>
          </cell>
          <cell r="AI365">
            <v>8900</v>
          </cell>
          <cell r="AJ365">
            <v>694200</v>
          </cell>
          <cell r="AK365">
            <v>8900</v>
          </cell>
          <cell r="AL365">
            <v>176220</v>
          </cell>
          <cell r="AM365">
            <v>176220</v>
          </cell>
          <cell r="AN365">
            <v>-343540</v>
          </cell>
          <cell r="AO365">
            <v>0</v>
          </cell>
          <cell r="AP365">
            <v>8900</v>
          </cell>
          <cell r="AQ365">
            <v>0</v>
          </cell>
          <cell r="AR365">
            <v>0</v>
          </cell>
          <cell r="AS365">
            <v>332860</v>
          </cell>
          <cell r="AT365"/>
          <cell r="AU365">
            <v>-343540</v>
          </cell>
          <cell r="AV365">
            <v>0</v>
          </cell>
          <cell r="AW365"/>
          <cell r="AX365">
            <v>8900</v>
          </cell>
          <cell r="AY365">
            <v>0</v>
          </cell>
          <cell r="AZ365">
            <v>0</v>
          </cell>
          <cell r="BA365">
            <v>332860</v>
          </cell>
          <cell r="BB365">
            <v>694200</v>
          </cell>
        </row>
        <row r="366">
          <cell r="B366" t="str">
            <v>066405</v>
          </cell>
          <cell r="C366" t="str">
            <v>Dillon's Bay French Primary</v>
          </cell>
          <cell r="D366" t="str">
            <v>FRE</v>
          </cell>
          <cell r="E366" t="str">
            <v>PEB_TAFEA</v>
          </cell>
          <cell r="F366" t="str">
            <v>Tafea PEB</v>
          </cell>
          <cell r="G366" t="str">
            <v>V</v>
          </cell>
          <cell r="H366" t="str">
            <v>Government of Vanuatu</v>
          </cell>
          <cell r="I366" t="str">
            <v>Erromango</v>
          </cell>
          <cell r="J366" t="str">
            <v>Tafea</v>
          </cell>
          <cell r="K366" t="str">
            <v>0084951001</v>
          </cell>
          <cell r="L366" t="str">
            <v>DILLON'S BAY PRIMARY SCHOOL</v>
          </cell>
          <cell r="M366" t="str">
            <v>PS</v>
          </cell>
          <cell r="N366" t="str">
            <v>Yes</v>
          </cell>
          <cell r="O366" t="str">
            <v xml:space="preserve">1 2 3 4 5 6 </v>
          </cell>
          <cell r="P366">
            <v>41</v>
          </cell>
          <cell r="Q366">
            <v>41</v>
          </cell>
          <cell r="R366">
            <v>41</v>
          </cell>
          <cell r="S366">
            <v>41</v>
          </cell>
          <cell r="T366">
            <v>41</v>
          </cell>
          <cell r="U366">
            <v>41</v>
          </cell>
          <cell r="V366">
            <v>41</v>
          </cell>
          <cell r="W366">
            <v>41</v>
          </cell>
          <cell r="X366">
            <v>41</v>
          </cell>
          <cell r="Y366">
            <v>41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8900</v>
          </cell>
          <cell r="AJ366">
            <v>364900</v>
          </cell>
          <cell r="AK366">
            <v>0</v>
          </cell>
          <cell r="AL366">
            <v>122820</v>
          </cell>
          <cell r="AM366">
            <v>122820</v>
          </cell>
          <cell r="AN366">
            <v>-245640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119260</v>
          </cell>
          <cell r="AT366"/>
          <cell r="AU366">
            <v>-245640</v>
          </cell>
          <cell r="AV366">
            <v>0</v>
          </cell>
          <cell r="AW366"/>
          <cell r="AX366">
            <v>0</v>
          </cell>
          <cell r="AY366">
            <v>0</v>
          </cell>
          <cell r="AZ366">
            <v>0</v>
          </cell>
          <cell r="BA366">
            <v>119260</v>
          </cell>
          <cell r="BB366">
            <v>364900</v>
          </cell>
        </row>
        <row r="367">
          <cell r="B367" t="str">
            <v>066406</v>
          </cell>
          <cell r="C367" t="str">
            <v>Dip Point Primary</v>
          </cell>
          <cell r="D367" t="str">
            <v>ENG</v>
          </cell>
          <cell r="E367" t="str">
            <v>PEB_TAFEA</v>
          </cell>
          <cell r="F367" t="str">
            <v>Tafea PEB</v>
          </cell>
          <cell r="G367" t="str">
            <v>V</v>
          </cell>
          <cell r="H367" t="str">
            <v>Government of Vanuatu</v>
          </cell>
          <cell r="I367" t="str">
            <v>Tanna</v>
          </cell>
          <cell r="J367" t="str">
            <v>Tafea</v>
          </cell>
          <cell r="K367" t="str">
            <v>0084954001</v>
          </cell>
          <cell r="L367" t="str">
            <v>DIP POINT PRIMARY SCHOOL</v>
          </cell>
          <cell r="M367" t="str">
            <v>PS</v>
          </cell>
          <cell r="N367" t="str">
            <v>No</v>
          </cell>
          <cell r="O367" t="str">
            <v xml:space="preserve">1 2 3 4 5 6 </v>
          </cell>
          <cell r="P367">
            <v>130</v>
          </cell>
          <cell r="Q367">
            <v>130</v>
          </cell>
          <cell r="R367">
            <v>130</v>
          </cell>
          <cell r="S367">
            <v>132</v>
          </cell>
          <cell r="T367">
            <v>103</v>
          </cell>
          <cell r="U367">
            <v>102</v>
          </cell>
          <cell r="V367">
            <v>105</v>
          </cell>
          <cell r="W367">
            <v>97</v>
          </cell>
          <cell r="X367">
            <v>59</v>
          </cell>
          <cell r="Y367">
            <v>34</v>
          </cell>
          <cell r="Z367">
            <v>28</v>
          </cell>
          <cell r="AA367">
            <v>25</v>
          </cell>
          <cell r="AB367">
            <v>33</v>
          </cell>
          <cell r="AC367">
            <v>73</v>
          </cell>
          <cell r="AD367">
            <v>69</v>
          </cell>
          <cell r="AE367">
            <v>-3</v>
          </cell>
          <cell r="AF367">
            <v>5</v>
          </cell>
          <cell r="AG367">
            <v>40</v>
          </cell>
          <cell r="AH367">
            <v>4</v>
          </cell>
          <cell r="AI367">
            <v>8900</v>
          </cell>
          <cell r="AJ367">
            <v>916700</v>
          </cell>
          <cell r="AK367">
            <v>249200</v>
          </cell>
          <cell r="AL367">
            <v>320400</v>
          </cell>
          <cell r="AM367">
            <v>320400</v>
          </cell>
          <cell r="AN367">
            <v>-391600</v>
          </cell>
          <cell r="AO367">
            <v>-26700</v>
          </cell>
          <cell r="AP367">
            <v>44500</v>
          </cell>
          <cell r="AQ367">
            <v>0</v>
          </cell>
          <cell r="AR367">
            <v>35600</v>
          </cell>
          <cell r="AS367">
            <v>195800</v>
          </cell>
          <cell r="AT367"/>
          <cell r="AU367">
            <v>-391600</v>
          </cell>
          <cell r="AV367">
            <v>0</v>
          </cell>
          <cell r="AW367"/>
          <cell r="AX367">
            <v>44500</v>
          </cell>
          <cell r="AY367">
            <v>0</v>
          </cell>
          <cell r="AZ367">
            <v>35600</v>
          </cell>
          <cell r="BA367">
            <v>195800</v>
          </cell>
          <cell r="BB367">
            <v>916700</v>
          </cell>
        </row>
        <row r="368">
          <cell r="B368" t="str">
            <v>0664493</v>
          </cell>
          <cell r="C368" t="str">
            <v>Enekis Primary</v>
          </cell>
          <cell r="D368" t="str">
            <v>ENG</v>
          </cell>
          <cell r="E368" t="str">
            <v>SDA</v>
          </cell>
          <cell r="F368" t="str">
            <v>Seven Day Adventist</v>
          </cell>
          <cell r="G368" t="str">
            <v>G</v>
          </cell>
          <cell r="H368" t="str">
            <v>Church (Government Assisted)</v>
          </cell>
          <cell r="I368" t="str">
            <v>Tanna</v>
          </cell>
          <cell r="J368" t="str">
            <v>Tafea</v>
          </cell>
          <cell r="K368" t="str">
            <v>0098393001</v>
          </cell>
          <cell r="L368" t="str">
            <v>ENEKIS PRIMARY SCHOOL</v>
          </cell>
          <cell r="M368" t="str">
            <v>PS</v>
          </cell>
          <cell r="N368" t="str">
            <v>No</v>
          </cell>
          <cell r="O368" t="str">
            <v xml:space="preserve">1 2 3 4 5 6 </v>
          </cell>
          <cell r="P368">
            <v>124</v>
          </cell>
          <cell r="Q368">
            <v>124</v>
          </cell>
          <cell r="R368">
            <v>124</v>
          </cell>
          <cell r="S368">
            <v>123</v>
          </cell>
          <cell r="T368">
            <v>123</v>
          </cell>
          <cell r="U368">
            <v>122</v>
          </cell>
          <cell r="V368">
            <v>122</v>
          </cell>
          <cell r="W368">
            <v>119</v>
          </cell>
          <cell r="X368">
            <v>67</v>
          </cell>
          <cell r="Y368">
            <v>67</v>
          </cell>
          <cell r="Z368">
            <v>2</v>
          </cell>
          <cell r="AA368">
            <v>2</v>
          </cell>
          <cell r="AB368">
            <v>5</v>
          </cell>
          <cell r="AC368">
            <v>56</v>
          </cell>
          <cell r="AD368">
            <v>56</v>
          </cell>
          <cell r="AE368">
            <v>0</v>
          </cell>
          <cell r="AF368">
            <v>3</v>
          </cell>
          <cell r="AG368">
            <v>51</v>
          </cell>
          <cell r="AH368">
            <v>0</v>
          </cell>
          <cell r="AI368">
            <v>8900</v>
          </cell>
          <cell r="AJ368">
            <v>1094700</v>
          </cell>
          <cell r="AK368">
            <v>17800</v>
          </cell>
          <cell r="AL368">
            <v>328410</v>
          </cell>
          <cell r="AM368">
            <v>328410</v>
          </cell>
          <cell r="AN368">
            <v>-639020</v>
          </cell>
          <cell r="AO368">
            <v>0</v>
          </cell>
          <cell r="AP368">
            <v>26700</v>
          </cell>
          <cell r="AQ368">
            <v>0</v>
          </cell>
          <cell r="AR368">
            <v>0</v>
          </cell>
          <cell r="AS368">
            <v>411180</v>
          </cell>
          <cell r="AT368"/>
          <cell r="AU368">
            <v>-639020</v>
          </cell>
          <cell r="AV368">
            <v>0</v>
          </cell>
          <cell r="AW368"/>
          <cell r="AX368">
            <v>26700</v>
          </cell>
          <cell r="AY368">
            <v>0</v>
          </cell>
          <cell r="AZ368">
            <v>0</v>
          </cell>
          <cell r="BA368">
            <v>411180</v>
          </cell>
          <cell r="BB368">
            <v>1094700</v>
          </cell>
        </row>
        <row r="369">
          <cell r="B369" t="str">
            <v>066409</v>
          </cell>
          <cell r="C369" t="str">
            <v>Eniou Primary</v>
          </cell>
          <cell r="D369" t="str">
            <v>FRE</v>
          </cell>
          <cell r="E369" t="str">
            <v>PEB_TAFEA</v>
          </cell>
          <cell r="F369" t="str">
            <v>Tafea PEB</v>
          </cell>
          <cell r="G369" t="str">
            <v>V</v>
          </cell>
          <cell r="H369" t="str">
            <v>Government of Vanuatu</v>
          </cell>
          <cell r="I369" t="str">
            <v>Tanna</v>
          </cell>
          <cell r="J369" t="str">
            <v>Tafea</v>
          </cell>
          <cell r="K369" t="str">
            <v>0084955001</v>
          </cell>
          <cell r="L369" t="str">
            <v>ENIOU PRIMARY SCHOOL</v>
          </cell>
          <cell r="M369" t="str">
            <v>PS</v>
          </cell>
          <cell r="N369" t="str">
            <v>No</v>
          </cell>
          <cell r="O369" t="str">
            <v xml:space="preserve">1 2 3 4 5 6 </v>
          </cell>
          <cell r="P369">
            <v>204</v>
          </cell>
          <cell r="Q369">
            <v>204</v>
          </cell>
          <cell r="R369">
            <v>204</v>
          </cell>
          <cell r="S369">
            <v>201</v>
          </cell>
          <cell r="T369">
            <v>201</v>
          </cell>
          <cell r="U369">
            <v>192</v>
          </cell>
          <cell r="V369">
            <v>193</v>
          </cell>
          <cell r="W369">
            <v>184</v>
          </cell>
          <cell r="X369">
            <v>0</v>
          </cell>
          <cell r="Y369">
            <v>0</v>
          </cell>
          <cell r="Z369">
            <v>12</v>
          </cell>
          <cell r="AA369">
            <v>11</v>
          </cell>
          <cell r="AB369">
            <v>20</v>
          </cell>
          <cell r="AC369">
            <v>201</v>
          </cell>
          <cell r="AD369">
            <v>201</v>
          </cell>
          <cell r="AE369">
            <v>-1</v>
          </cell>
          <cell r="AF369">
            <v>8</v>
          </cell>
          <cell r="AG369">
            <v>181</v>
          </cell>
          <cell r="AH369">
            <v>0</v>
          </cell>
          <cell r="AI369">
            <v>8900</v>
          </cell>
          <cell r="AJ369">
            <v>1788900</v>
          </cell>
          <cell r="AK369">
            <v>106800</v>
          </cell>
          <cell r="AL369">
            <v>496620</v>
          </cell>
          <cell r="AM369"/>
          <cell r="AN369">
            <v>-389820</v>
          </cell>
          <cell r="AO369">
            <v>-8900</v>
          </cell>
          <cell r="AP369">
            <v>71200</v>
          </cell>
          <cell r="AQ369">
            <v>1221080</v>
          </cell>
          <cell r="AR369">
            <v>0</v>
          </cell>
          <cell r="AS369">
            <v>0</v>
          </cell>
          <cell r="AT369"/>
          <cell r="AU369">
            <v>-389820</v>
          </cell>
          <cell r="AV369">
            <v>0</v>
          </cell>
          <cell r="AW369"/>
          <cell r="AX369">
            <v>71200</v>
          </cell>
          <cell r="AY369">
            <v>1221080</v>
          </cell>
          <cell r="AZ369">
            <v>0</v>
          </cell>
          <cell r="BA369">
            <v>0</v>
          </cell>
          <cell r="BB369">
            <v>1788900</v>
          </cell>
        </row>
        <row r="370">
          <cell r="B370" t="str">
            <v>066410</v>
          </cell>
          <cell r="C370" t="str">
            <v>Enkatalei Primary</v>
          </cell>
          <cell r="D370" t="str">
            <v>FRE</v>
          </cell>
          <cell r="E370" t="str">
            <v>CATH</v>
          </cell>
          <cell r="F370" t="str">
            <v>Catholic Education Authority</v>
          </cell>
          <cell r="G370" t="str">
            <v>G</v>
          </cell>
          <cell r="H370" t="str">
            <v>Church (Government Assisted)</v>
          </cell>
          <cell r="I370" t="str">
            <v>Tanna</v>
          </cell>
          <cell r="J370" t="str">
            <v>Tafea</v>
          </cell>
          <cell r="K370" t="str">
            <v>0085018001</v>
          </cell>
          <cell r="L370" t="str">
            <v>ENKATALEI PRIMARY SCHOOL</v>
          </cell>
          <cell r="M370" t="str">
            <v>PS</v>
          </cell>
          <cell r="N370" t="str">
            <v>No</v>
          </cell>
          <cell r="O370" t="str">
            <v xml:space="preserve">1 2 3 4 5 6 </v>
          </cell>
          <cell r="P370">
            <v>158</v>
          </cell>
          <cell r="Q370">
            <v>158</v>
          </cell>
          <cell r="R370">
            <v>158</v>
          </cell>
          <cell r="S370">
            <v>163</v>
          </cell>
          <cell r="T370">
            <v>163</v>
          </cell>
          <cell r="U370">
            <v>158</v>
          </cell>
          <cell r="V370">
            <v>158</v>
          </cell>
          <cell r="W370">
            <v>153</v>
          </cell>
          <cell r="X370">
            <v>140</v>
          </cell>
          <cell r="Y370">
            <v>91</v>
          </cell>
          <cell r="Z370">
            <v>0</v>
          </cell>
          <cell r="AA370">
            <v>0</v>
          </cell>
          <cell r="AB370">
            <v>5</v>
          </cell>
          <cell r="AC370">
            <v>23</v>
          </cell>
          <cell r="AD370">
            <v>72</v>
          </cell>
          <cell r="AE370">
            <v>0</v>
          </cell>
          <cell r="AF370">
            <v>5</v>
          </cell>
          <cell r="AG370">
            <v>18</v>
          </cell>
          <cell r="AH370">
            <v>49</v>
          </cell>
          <cell r="AI370">
            <v>8900</v>
          </cell>
          <cell r="AJ370">
            <v>1450700</v>
          </cell>
          <cell r="AK370">
            <v>0</v>
          </cell>
          <cell r="AL370">
            <v>485940</v>
          </cell>
          <cell r="AM370"/>
          <cell r="AN370">
            <v>-485940</v>
          </cell>
          <cell r="AO370">
            <v>0</v>
          </cell>
          <cell r="AP370">
            <v>44500</v>
          </cell>
          <cell r="AQ370">
            <v>0</v>
          </cell>
          <cell r="AR370">
            <v>436100</v>
          </cell>
          <cell r="AS370">
            <v>484160</v>
          </cell>
          <cell r="AT370"/>
          <cell r="AU370">
            <v>-485940</v>
          </cell>
          <cell r="AV370">
            <v>0</v>
          </cell>
          <cell r="AW370"/>
          <cell r="AX370">
            <v>44500</v>
          </cell>
          <cell r="AY370">
            <v>0</v>
          </cell>
          <cell r="AZ370">
            <v>436100</v>
          </cell>
          <cell r="BA370">
            <v>484160</v>
          </cell>
          <cell r="BB370">
            <v>1450700</v>
          </cell>
        </row>
        <row r="371">
          <cell r="B371" t="str">
            <v>0664474</v>
          </cell>
          <cell r="C371" t="str">
            <v>Entan-Vui (Hebron) Primary</v>
          </cell>
          <cell r="D371" t="str">
            <v>ENG</v>
          </cell>
          <cell r="E371" t="str">
            <v>SDA</v>
          </cell>
          <cell r="F371" t="str">
            <v>Seven Day Adventist</v>
          </cell>
          <cell r="G371" t="str">
            <v>G</v>
          </cell>
          <cell r="H371" t="str">
            <v>Church (Government Assisted)</v>
          </cell>
          <cell r="I371" t="str">
            <v>Tanna</v>
          </cell>
          <cell r="J371" t="str">
            <v>Tafea</v>
          </cell>
          <cell r="K371" t="str">
            <v>0098404001</v>
          </cell>
          <cell r="L371" t="str">
            <v>ENTAN - VUI PRIMARY SCHOOL</v>
          </cell>
          <cell r="M371" t="str">
            <v>PS</v>
          </cell>
          <cell r="N371" t="str">
            <v>Yes</v>
          </cell>
          <cell r="O371" t="str">
            <v xml:space="preserve">1 2 3 4 5 6 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8900</v>
          </cell>
          <cell r="AJ371">
            <v>0</v>
          </cell>
          <cell r="AK371">
            <v>0</v>
          </cell>
          <cell r="AL371"/>
          <cell r="AM371"/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/>
          <cell r="AU371">
            <v>0</v>
          </cell>
          <cell r="AV371">
            <v>0</v>
          </cell>
          <cell r="AW371"/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</row>
        <row r="372">
          <cell r="B372" t="str">
            <v>066411</v>
          </cell>
          <cell r="C372" t="str">
            <v>Fetukai Primary</v>
          </cell>
          <cell r="D372" t="str">
            <v>ENG</v>
          </cell>
          <cell r="E372" t="str">
            <v>PEB_TAFEA</v>
          </cell>
          <cell r="F372" t="str">
            <v>Tafea PEB</v>
          </cell>
          <cell r="G372" t="str">
            <v>V</v>
          </cell>
          <cell r="H372" t="str">
            <v>Government of Vanuatu</v>
          </cell>
          <cell r="I372" t="str">
            <v>Tanna</v>
          </cell>
          <cell r="J372" t="str">
            <v>Tafea</v>
          </cell>
          <cell r="K372" t="str">
            <v>0084956001</v>
          </cell>
          <cell r="L372" t="str">
            <v>FETUKAI PRIMARY SCHOOL</v>
          </cell>
          <cell r="M372" t="str">
            <v>PS</v>
          </cell>
          <cell r="N372" t="str">
            <v>No</v>
          </cell>
          <cell r="O372" t="str">
            <v xml:space="preserve">1 2 3 4 5 6 7 8 </v>
          </cell>
          <cell r="P372">
            <v>289</v>
          </cell>
          <cell r="Q372">
            <v>289</v>
          </cell>
          <cell r="R372">
            <v>289</v>
          </cell>
          <cell r="S372">
            <v>252</v>
          </cell>
          <cell r="T372">
            <v>252</v>
          </cell>
          <cell r="U372">
            <v>92</v>
          </cell>
          <cell r="V372">
            <v>90</v>
          </cell>
          <cell r="W372">
            <v>90</v>
          </cell>
          <cell r="X372">
            <v>0</v>
          </cell>
          <cell r="Y372">
            <v>0</v>
          </cell>
          <cell r="Z372">
            <v>197</v>
          </cell>
          <cell r="AA372">
            <v>199</v>
          </cell>
          <cell r="AB372">
            <v>199</v>
          </cell>
          <cell r="AC372">
            <v>252</v>
          </cell>
          <cell r="AD372">
            <v>252</v>
          </cell>
          <cell r="AE372">
            <v>2</v>
          </cell>
          <cell r="AF372">
            <v>0</v>
          </cell>
          <cell r="AG372">
            <v>53</v>
          </cell>
          <cell r="AH372">
            <v>0</v>
          </cell>
          <cell r="AI372">
            <v>8900</v>
          </cell>
          <cell r="AJ372">
            <v>2242800</v>
          </cell>
          <cell r="AK372">
            <v>1753300</v>
          </cell>
          <cell r="AL372">
            <v>643470</v>
          </cell>
          <cell r="AM372">
            <v>643470</v>
          </cell>
          <cell r="AN372">
            <v>466360</v>
          </cell>
          <cell r="AO372">
            <v>17800</v>
          </cell>
          <cell r="AP372">
            <v>0</v>
          </cell>
          <cell r="AQ372">
            <v>471700</v>
          </cell>
          <cell r="AR372">
            <v>0</v>
          </cell>
          <cell r="AS372">
            <v>0</v>
          </cell>
          <cell r="AT372"/>
          <cell r="AU372">
            <v>466360</v>
          </cell>
          <cell r="AV372">
            <v>466360</v>
          </cell>
          <cell r="AW372">
            <v>17800</v>
          </cell>
          <cell r="AX372">
            <v>0</v>
          </cell>
          <cell r="AY372">
            <v>471700</v>
          </cell>
          <cell r="AZ372">
            <v>0</v>
          </cell>
          <cell r="BA372">
            <v>0</v>
          </cell>
          <cell r="BB372">
            <v>2242800</v>
          </cell>
        </row>
        <row r="373">
          <cell r="B373" t="str">
            <v>066412</v>
          </cell>
          <cell r="C373" t="str">
            <v>Green Hill Primary</v>
          </cell>
          <cell r="D373" t="str">
            <v>ENG</v>
          </cell>
          <cell r="E373" t="str">
            <v>PEB_TAFEA</v>
          </cell>
          <cell r="F373" t="str">
            <v>Tafea PEB</v>
          </cell>
          <cell r="G373" t="str">
            <v>V</v>
          </cell>
          <cell r="H373" t="str">
            <v>Government of Vanuatu</v>
          </cell>
          <cell r="I373" t="str">
            <v>Tanna</v>
          </cell>
          <cell r="J373" t="str">
            <v>Tafea</v>
          </cell>
          <cell r="K373" t="str">
            <v>0085016001</v>
          </cell>
          <cell r="L373" t="str">
            <v>GREEN HILL PRIMARY SCHOOL</v>
          </cell>
          <cell r="M373" t="str">
            <v>PS</v>
          </cell>
          <cell r="N373" t="str">
            <v>Yes</v>
          </cell>
          <cell r="O373" t="str">
            <v xml:space="preserve">1 2 3 4 5 6 </v>
          </cell>
          <cell r="P373">
            <v>133</v>
          </cell>
          <cell r="Q373">
            <v>133</v>
          </cell>
          <cell r="R373">
            <v>133</v>
          </cell>
          <cell r="S373">
            <v>125</v>
          </cell>
          <cell r="T373">
            <v>138</v>
          </cell>
          <cell r="U373">
            <v>85</v>
          </cell>
          <cell r="V373">
            <v>111</v>
          </cell>
          <cell r="W373">
            <v>82</v>
          </cell>
          <cell r="X373">
            <v>30</v>
          </cell>
          <cell r="Y373">
            <v>14</v>
          </cell>
          <cell r="Z373">
            <v>48</v>
          </cell>
          <cell r="AA373">
            <v>22</v>
          </cell>
          <cell r="AB373">
            <v>51</v>
          </cell>
          <cell r="AC373">
            <v>95</v>
          </cell>
          <cell r="AD373">
            <v>124</v>
          </cell>
          <cell r="AE373">
            <v>-26</v>
          </cell>
          <cell r="AF373">
            <v>3</v>
          </cell>
          <cell r="AG373">
            <v>44</v>
          </cell>
          <cell r="AH373">
            <v>29</v>
          </cell>
          <cell r="AI373">
            <v>8900</v>
          </cell>
          <cell r="AJ373">
            <v>1228200</v>
          </cell>
          <cell r="AK373">
            <v>427200</v>
          </cell>
          <cell r="AL373">
            <v>336420</v>
          </cell>
          <cell r="AM373">
            <v>336420</v>
          </cell>
          <cell r="AN373">
            <v>-245640</v>
          </cell>
          <cell r="AO373">
            <v>-231400</v>
          </cell>
          <cell r="AP373">
            <v>26700</v>
          </cell>
          <cell r="AQ373">
            <v>145960</v>
          </cell>
          <cell r="AR373">
            <v>258100</v>
          </cell>
          <cell r="AS373">
            <v>124600</v>
          </cell>
          <cell r="AT373"/>
          <cell r="AU373">
            <v>-245640</v>
          </cell>
          <cell r="AV373">
            <v>0</v>
          </cell>
          <cell r="AW373"/>
          <cell r="AX373">
            <v>26700</v>
          </cell>
          <cell r="AY373">
            <v>145960</v>
          </cell>
          <cell r="AZ373">
            <v>258100</v>
          </cell>
          <cell r="BA373">
            <v>124600</v>
          </cell>
          <cell r="BB373">
            <v>1228200</v>
          </cell>
        </row>
        <row r="374">
          <cell r="B374" t="str">
            <v>066416</v>
          </cell>
          <cell r="C374" t="str">
            <v>Ietap Primary</v>
          </cell>
          <cell r="D374" t="str">
            <v>ENG</v>
          </cell>
          <cell r="E374" t="str">
            <v>PEB_TAFEA</v>
          </cell>
          <cell r="F374" t="str">
            <v>Tafea PEB</v>
          </cell>
          <cell r="G374" t="str">
            <v>V</v>
          </cell>
          <cell r="H374" t="str">
            <v>Government of Vanuatu</v>
          </cell>
          <cell r="I374" t="str">
            <v>Tanna</v>
          </cell>
          <cell r="J374" t="str">
            <v>Tafea</v>
          </cell>
          <cell r="K374" t="str">
            <v>0084959001</v>
          </cell>
          <cell r="L374" t="str">
            <v>IETAP PRIMARY SCHOOL</v>
          </cell>
          <cell r="M374" t="str">
            <v>PS</v>
          </cell>
          <cell r="N374" t="str">
            <v>No</v>
          </cell>
          <cell r="O374" t="str">
            <v xml:space="preserve">1 2 3 4 5 6 </v>
          </cell>
          <cell r="P374">
            <v>519</v>
          </cell>
          <cell r="Q374">
            <v>518</v>
          </cell>
          <cell r="R374">
            <v>518</v>
          </cell>
          <cell r="S374">
            <v>518</v>
          </cell>
          <cell r="T374">
            <v>518</v>
          </cell>
          <cell r="U374">
            <v>0</v>
          </cell>
          <cell r="V374">
            <v>222</v>
          </cell>
          <cell r="W374">
            <v>0</v>
          </cell>
          <cell r="X374">
            <v>0</v>
          </cell>
          <cell r="Y374">
            <v>0</v>
          </cell>
          <cell r="Z374">
            <v>519</v>
          </cell>
          <cell r="AA374">
            <v>296</v>
          </cell>
          <cell r="AB374">
            <v>518</v>
          </cell>
          <cell r="AC374">
            <v>518</v>
          </cell>
          <cell r="AD374">
            <v>518</v>
          </cell>
          <cell r="AE374">
            <v>-223</v>
          </cell>
          <cell r="AF374">
            <v>-1</v>
          </cell>
          <cell r="AG374">
            <v>0</v>
          </cell>
          <cell r="AH374">
            <v>0</v>
          </cell>
          <cell r="AI374">
            <v>8900</v>
          </cell>
          <cell r="AJ374">
            <v>4610200</v>
          </cell>
          <cell r="AK374">
            <v>4619100</v>
          </cell>
          <cell r="AL374"/>
          <cell r="AM374">
            <v>2605920</v>
          </cell>
          <cell r="AN374">
            <v>2013180</v>
          </cell>
          <cell r="AO374">
            <v>-1984700</v>
          </cell>
          <cell r="AP374">
            <v>-8900</v>
          </cell>
          <cell r="AQ374">
            <v>0</v>
          </cell>
          <cell r="AR374">
            <v>0</v>
          </cell>
          <cell r="AS374">
            <v>-8900</v>
          </cell>
          <cell r="AT374"/>
          <cell r="AU374">
            <v>2013180</v>
          </cell>
          <cell r="AV374">
            <v>2013180</v>
          </cell>
          <cell r="AW374"/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4619100</v>
          </cell>
        </row>
        <row r="375">
          <cell r="B375" t="str">
            <v>066417</v>
          </cell>
          <cell r="C375" t="str">
            <v>Ikahakahak Primary</v>
          </cell>
          <cell r="D375" t="str">
            <v>FRE</v>
          </cell>
          <cell r="E375" t="str">
            <v>CATH</v>
          </cell>
          <cell r="F375" t="str">
            <v>Catholic Education Authority</v>
          </cell>
          <cell r="G375" t="str">
            <v>G</v>
          </cell>
          <cell r="H375" t="str">
            <v>Church (Government Assisted)</v>
          </cell>
          <cell r="I375" t="str">
            <v>Tanna</v>
          </cell>
          <cell r="J375" t="str">
            <v>Tafea</v>
          </cell>
          <cell r="K375" t="str">
            <v>0085021001</v>
          </cell>
          <cell r="L375" t="str">
            <v>IKAHAKAHAK PRIMARY SCHOOL</v>
          </cell>
          <cell r="M375" t="str">
            <v>PS</v>
          </cell>
          <cell r="N375" t="str">
            <v>No</v>
          </cell>
          <cell r="O375" t="str">
            <v xml:space="preserve">1 2 3 4 5 6 </v>
          </cell>
          <cell r="P375">
            <v>159</v>
          </cell>
          <cell r="Q375">
            <v>159</v>
          </cell>
          <cell r="R375">
            <v>159</v>
          </cell>
          <cell r="S375">
            <v>159</v>
          </cell>
          <cell r="T375">
            <v>159</v>
          </cell>
          <cell r="U375">
            <v>145</v>
          </cell>
          <cell r="V375">
            <v>147</v>
          </cell>
          <cell r="W375">
            <v>141</v>
          </cell>
          <cell r="X375">
            <v>141</v>
          </cell>
          <cell r="Y375">
            <v>141</v>
          </cell>
          <cell r="Z375">
            <v>14</v>
          </cell>
          <cell r="AA375">
            <v>12</v>
          </cell>
          <cell r="AB375">
            <v>18</v>
          </cell>
          <cell r="AC375">
            <v>18</v>
          </cell>
          <cell r="AD375">
            <v>18</v>
          </cell>
          <cell r="AE375">
            <v>-2</v>
          </cell>
          <cell r="AF375">
            <v>4</v>
          </cell>
          <cell r="AG375">
            <v>0</v>
          </cell>
          <cell r="AH375">
            <v>0</v>
          </cell>
          <cell r="AI375">
            <v>8900</v>
          </cell>
          <cell r="AJ375">
            <v>1415100</v>
          </cell>
          <cell r="AK375">
            <v>124600</v>
          </cell>
          <cell r="AL375"/>
          <cell r="AM375">
            <v>801000</v>
          </cell>
          <cell r="AN375">
            <v>-676400</v>
          </cell>
          <cell r="AO375">
            <v>-17800</v>
          </cell>
          <cell r="AP375">
            <v>35600</v>
          </cell>
          <cell r="AQ375">
            <v>0</v>
          </cell>
          <cell r="AR375">
            <v>0</v>
          </cell>
          <cell r="AS375">
            <v>578500</v>
          </cell>
          <cell r="AT375"/>
          <cell r="AU375">
            <v>-676400</v>
          </cell>
          <cell r="AV375">
            <v>0</v>
          </cell>
          <cell r="AW375"/>
          <cell r="AX375">
            <v>35600</v>
          </cell>
          <cell r="AY375">
            <v>0</v>
          </cell>
          <cell r="AZ375">
            <v>0</v>
          </cell>
          <cell r="BA375">
            <v>578500</v>
          </cell>
          <cell r="BB375">
            <v>1415100</v>
          </cell>
        </row>
        <row r="376">
          <cell r="B376" t="str">
            <v>066418</v>
          </cell>
          <cell r="C376" t="str">
            <v>Ikiti Primary</v>
          </cell>
          <cell r="D376" t="str">
            <v>FRE</v>
          </cell>
          <cell r="E376" t="str">
            <v>CATH</v>
          </cell>
          <cell r="F376" t="str">
            <v>Catholic Education Authority</v>
          </cell>
          <cell r="G376" t="str">
            <v>G</v>
          </cell>
          <cell r="H376" t="str">
            <v>Church (Government Assisted)</v>
          </cell>
          <cell r="I376" t="str">
            <v>Tanna</v>
          </cell>
          <cell r="J376" t="str">
            <v>Tafea</v>
          </cell>
          <cell r="K376" t="str">
            <v>0085023001</v>
          </cell>
          <cell r="L376" t="str">
            <v>IKITI PRIMARY SCHOOL</v>
          </cell>
          <cell r="M376" t="str">
            <v>PS</v>
          </cell>
          <cell r="N376" t="str">
            <v>No</v>
          </cell>
          <cell r="O376" t="str">
            <v xml:space="preserve">1 2 3 4 5 6 </v>
          </cell>
          <cell r="P376">
            <v>195</v>
          </cell>
          <cell r="Q376">
            <v>195</v>
          </cell>
          <cell r="R376">
            <v>195</v>
          </cell>
          <cell r="S376">
            <v>192</v>
          </cell>
          <cell r="T376">
            <v>192</v>
          </cell>
          <cell r="U376">
            <v>164</v>
          </cell>
          <cell r="V376">
            <v>167</v>
          </cell>
          <cell r="W376">
            <v>164</v>
          </cell>
          <cell r="X376">
            <v>42</v>
          </cell>
          <cell r="Y376">
            <v>42</v>
          </cell>
          <cell r="Z376">
            <v>31</v>
          </cell>
          <cell r="AA376">
            <v>28</v>
          </cell>
          <cell r="AB376">
            <v>31</v>
          </cell>
          <cell r="AC376">
            <v>150</v>
          </cell>
          <cell r="AD376">
            <v>150</v>
          </cell>
          <cell r="AE376">
            <v>-3</v>
          </cell>
          <cell r="AF376">
            <v>0</v>
          </cell>
          <cell r="AG376">
            <v>119</v>
          </cell>
          <cell r="AH376">
            <v>0</v>
          </cell>
          <cell r="AI376">
            <v>8900</v>
          </cell>
          <cell r="AJ376">
            <v>1708800</v>
          </cell>
          <cell r="AK376">
            <v>275900</v>
          </cell>
          <cell r="AL376">
            <v>616770</v>
          </cell>
          <cell r="AM376">
            <v>616770</v>
          </cell>
          <cell r="AN376">
            <v>-957640</v>
          </cell>
          <cell r="AO376">
            <v>-26700</v>
          </cell>
          <cell r="AP376">
            <v>0</v>
          </cell>
          <cell r="AQ376">
            <v>101460</v>
          </cell>
          <cell r="AR376">
            <v>0</v>
          </cell>
          <cell r="AS376">
            <v>373800</v>
          </cell>
          <cell r="AT376"/>
          <cell r="AU376">
            <v>-957640</v>
          </cell>
          <cell r="AV376">
            <v>0</v>
          </cell>
          <cell r="AW376"/>
          <cell r="AX376">
            <v>0</v>
          </cell>
          <cell r="AY376">
            <v>101460</v>
          </cell>
          <cell r="AZ376">
            <v>0</v>
          </cell>
          <cell r="BA376">
            <v>373800</v>
          </cell>
          <cell r="BB376">
            <v>1708800</v>
          </cell>
        </row>
        <row r="377">
          <cell r="B377" t="str">
            <v>0664475</v>
          </cell>
          <cell r="C377" t="str">
            <v>Ilvualam Primary</v>
          </cell>
          <cell r="D377" t="str">
            <v>FRE</v>
          </cell>
          <cell r="E377" t="str">
            <v>CATH</v>
          </cell>
          <cell r="F377" t="str">
            <v>Catholic Education Authority</v>
          </cell>
          <cell r="G377" t="str">
            <v>G</v>
          </cell>
          <cell r="H377" t="str">
            <v>Church (Government Assisted)</v>
          </cell>
          <cell r="I377" t="str">
            <v>Erromango</v>
          </cell>
          <cell r="J377" t="str">
            <v>Tafea</v>
          </cell>
          <cell r="K377" t="str">
            <v>0103594001</v>
          </cell>
          <cell r="L377" t="str">
            <v>ILVU PRIMARY SCHOOL</v>
          </cell>
          <cell r="M377" t="str">
            <v>PS</v>
          </cell>
          <cell r="N377" t="str">
            <v>No</v>
          </cell>
          <cell r="O377" t="str">
            <v xml:space="preserve">1 2 3 4 5 6 </v>
          </cell>
          <cell r="P377">
            <v>23</v>
          </cell>
          <cell r="Q377">
            <v>23</v>
          </cell>
          <cell r="R377">
            <v>23</v>
          </cell>
          <cell r="S377">
            <v>23</v>
          </cell>
          <cell r="T377">
            <v>23</v>
          </cell>
          <cell r="U377">
            <v>23</v>
          </cell>
          <cell r="V377">
            <v>23</v>
          </cell>
          <cell r="W377">
            <v>22</v>
          </cell>
          <cell r="X377">
            <v>22</v>
          </cell>
          <cell r="Y377">
            <v>22</v>
          </cell>
          <cell r="Z377">
            <v>0</v>
          </cell>
          <cell r="AA377">
            <v>0</v>
          </cell>
          <cell r="AB377">
            <v>1</v>
          </cell>
          <cell r="AC377">
            <v>1</v>
          </cell>
          <cell r="AD377">
            <v>1</v>
          </cell>
          <cell r="AE377">
            <v>0</v>
          </cell>
          <cell r="AF377">
            <v>1</v>
          </cell>
          <cell r="AG377">
            <v>0</v>
          </cell>
          <cell r="AH377">
            <v>0</v>
          </cell>
          <cell r="AI377">
            <v>8900</v>
          </cell>
          <cell r="AJ377">
            <v>204700</v>
          </cell>
          <cell r="AK377">
            <v>0</v>
          </cell>
          <cell r="AL377">
            <v>74760</v>
          </cell>
          <cell r="AM377"/>
          <cell r="AN377">
            <v>-74760</v>
          </cell>
          <cell r="AO377">
            <v>0</v>
          </cell>
          <cell r="AP377">
            <v>8900</v>
          </cell>
          <cell r="AQ377">
            <v>0</v>
          </cell>
          <cell r="AR377">
            <v>0</v>
          </cell>
          <cell r="AS377">
            <v>121040</v>
          </cell>
          <cell r="AT377"/>
          <cell r="AU377">
            <v>-74760</v>
          </cell>
          <cell r="AV377">
            <v>0</v>
          </cell>
          <cell r="AW377"/>
          <cell r="AX377">
            <v>8900</v>
          </cell>
          <cell r="AY377">
            <v>0</v>
          </cell>
          <cell r="AZ377">
            <v>0</v>
          </cell>
          <cell r="BA377">
            <v>121040</v>
          </cell>
          <cell r="BB377">
            <v>204700</v>
          </cell>
        </row>
        <row r="378">
          <cell r="B378" t="str">
            <v>066419</v>
          </cell>
          <cell r="C378" t="str">
            <v>Imafen Primary</v>
          </cell>
          <cell r="D378" t="str">
            <v>FRE</v>
          </cell>
          <cell r="E378" t="str">
            <v>CATH</v>
          </cell>
          <cell r="F378" t="str">
            <v>Catholic Education Authority</v>
          </cell>
          <cell r="G378" t="str">
            <v>G</v>
          </cell>
          <cell r="H378" t="str">
            <v>Church (Government Assisted)</v>
          </cell>
          <cell r="I378" t="str">
            <v>Tanna</v>
          </cell>
          <cell r="J378" t="str">
            <v>Tafea</v>
          </cell>
          <cell r="K378" t="str">
            <v>0085024001</v>
          </cell>
          <cell r="L378" t="str">
            <v>IMAFEN PRIMARY SCHOOL</v>
          </cell>
          <cell r="M378" t="str">
            <v>PS</v>
          </cell>
          <cell r="N378" t="str">
            <v>No</v>
          </cell>
          <cell r="O378" t="str">
            <v xml:space="preserve">1 2 3 4 5 6 </v>
          </cell>
          <cell r="P378">
            <v>170</v>
          </cell>
          <cell r="Q378">
            <v>170</v>
          </cell>
          <cell r="R378">
            <v>165</v>
          </cell>
          <cell r="S378">
            <v>170</v>
          </cell>
          <cell r="T378">
            <v>170</v>
          </cell>
          <cell r="U378">
            <v>137</v>
          </cell>
          <cell r="V378">
            <v>52</v>
          </cell>
          <cell r="W378">
            <v>52</v>
          </cell>
          <cell r="X378">
            <v>46</v>
          </cell>
          <cell r="Y378">
            <v>46</v>
          </cell>
          <cell r="Z378">
            <v>33</v>
          </cell>
          <cell r="AA378">
            <v>118</v>
          </cell>
          <cell r="AB378">
            <v>113</v>
          </cell>
          <cell r="AC378">
            <v>124</v>
          </cell>
          <cell r="AD378">
            <v>124</v>
          </cell>
          <cell r="AE378">
            <v>85</v>
          </cell>
          <cell r="AF378">
            <v>-5</v>
          </cell>
          <cell r="AG378">
            <v>11</v>
          </cell>
          <cell r="AH378">
            <v>0</v>
          </cell>
          <cell r="AI378">
            <v>8900</v>
          </cell>
          <cell r="AJ378">
            <v>1513000</v>
          </cell>
          <cell r="AK378">
            <v>293700</v>
          </cell>
          <cell r="AL378">
            <v>421860</v>
          </cell>
          <cell r="AM378"/>
          <cell r="AN378">
            <v>-128160</v>
          </cell>
          <cell r="AO378">
            <v>756500</v>
          </cell>
          <cell r="AP378">
            <v>-44500</v>
          </cell>
          <cell r="AQ378">
            <v>53400</v>
          </cell>
          <cell r="AR378">
            <v>0</v>
          </cell>
          <cell r="AS378">
            <v>409400</v>
          </cell>
          <cell r="AT378"/>
          <cell r="AU378">
            <v>-128160</v>
          </cell>
          <cell r="AV378">
            <v>0</v>
          </cell>
          <cell r="AW378">
            <v>628340</v>
          </cell>
          <cell r="AX378">
            <v>0</v>
          </cell>
          <cell r="AY378">
            <v>53400</v>
          </cell>
          <cell r="AZ378">
            <v>0</v>
          </cell>
          <cell r="BA378">
            <v>409400</v>
          </cell>
          <cell r="BB378">
            <v>1513000</v>
          </cell>
        </row>
        <row r="379">
          <cell r="B379" t="str">
            <v>0664579</v>
          </cell>
          <cell r="C379" t="str">
            <v>Imaio Primary</v>
          </cell>
          <cell r="D379" t="str">
            <v>ENG</v>
          </cell>
          <cell r="E379" t="str">
            <v>PEB_TAFEA</v>
          </cell>
          <cell r="F379" t="str">
            <v>Tafea PEB</v>
          </cell>
          <cell r="G379" t="str">
            <v>V</v>
          </cell>
          <cell r="H379" t="str">
            <v>Government of Vanuatu</v>
          </cell>
          <cell r="I379" t="str">
            <v>Tanna</v>
          </cell>
          <cell r="J379" t="str">
            <v>Tafea</v>
          </cell>
          <cell r="K379" t="str">
            <v>0016936001</v>
          </cell>
          <cell r="L379" t="str">
            <v>TAFEA PEB</v>
          </cell>
          <cell r="M379" t="str">
            <v>PS</v>
          </cell>
          <cell r="N379" t="str">
            <v>No</v>
          </cell>
          <cell r="O379" t="str">
            <v xml:space="preserve">PreSchool 1 2 3 </v>
          </cell>
          <cell r="P379">
            <v>53</v>
          </cell>
          <cell r="Q379">
            <v>53</v>
          </cell>
          <cell r="R379">
            <v>53</v>
          </cell>
          <cell r="S379">
            <v>51</v>
          </cell>
          <cell r="T379">
            <v>51</v>
          </cell>
          <cell r="U379">
            <v>47</v>
          </cell>
          <cell r="V379">
            <v>49</v>
          </cell>
          <cell r="W379">
            <v>47</v>
          </cell>
          <cell r="X379">
            <v>4</v>
          </cell>
          <cell r="Y379">
            <v>4</v>
          </cell>
          <cell r="Z379">
            <v>6</v>
          </cell>
          <cell r="AA379">
            <v>4</v>
          </cell>
          <cell r="AB379">
            <v>6</v>
          </cell>
          <cell r="AC379">
            <v>47</v>
          </cell>
          <cell r="AD379">
            <v>47</v>
          </cell>
          <cell r="AE379">
            <v>-2</v>
          </cell>
          <cell r="AF379">
            <v>0</v>
          </cell>
          <cell r="AG379">
            <v>41</v>
          </cell>
          <cell r="AH379">
            <v>0</v>
          </cell>
          <cell r="AI379">
            <v>8900</v>
          </cell>
          <cell r="AJ379">
            <v>453900</v>
          </cell>
          <cell r="AK379">
            <v>53400</v>
          </cell>
          <cell r="AL379"/>
          <cell r="AM379"/>
          <cell r="AN379">
            <v>53400</v>
          </cell>
          <cell r="AO379">
            <v>-17800</v>
          </cell>
          <cell r="AP379">
            <v>0</v>
          </cell>
          <cell r="AQ379">
            <v>364900</v>
          </cell>
          <cell r="AR379">
            <v>0</v>
          </cell>
          <cell r="AS379">
            <v>35600</v>
          </cell>
          <cell r="AT379"/>
          <cell r="AU379">
            <v>53400</v>
          </cell>
          <cell r="AV379">
            <v>53400</v>
          </cell>
          <cell r="AW379"/>
          <cell r="AX379">
            <v>0</v>
          </cell>
          <cell r="AY379">
            <v>364900</v>
          </cell>
          <cell r="AZ379">
            <v>0</v>
          </cell>
          <cell r="BA379">
            <v>35600</v>
          </cell>
          <cell r="BB379">
            <v>453900</v>
          </cell>
        </row>
        <row r="380">
          <cell r="B380" t="str">
            <v>066420</v>
          </cell>
          <cell r="C380" t="str">
            <v>Imaki Primary</v>
          </cell>
          <cell r="D380" t="str">
            <v>FRE</v>
          </cell>
          <cell r="E380" t="str">
            <v>CATH</v>
          </cell>
          <cell r="F380" t="str">
            <v>Catholic Education Authority</v>
          </cell>
          <cell r="G380" t="str">
            <v>G</v>
          </cell>
          <cell r="H380" t="str">
            <v>Church (Government Assisted)</v>
          </cell>
          <cell r="I380" t="str">
            <v>Tanna</v>
          </cell>
          <cell r="J380" t="str">
            <v>Tafea</v>
          </cell>
          <cell r="K380" t="str">
            <v>0085026001</v>
          </cell>
          <cell r="L380" t="str">
            <v>IMAKI PRIMARY SCHOOL</v>
          </cell>
          <cell r="M380" t="str">
            <v>PS</v>
          </cell>
          <cell r="N380" t="str">
            <v>No</v>
          </cell>
          <cell r="O380" t="str">
            <v xml:space="preserve">1 2 3 4 5 6 </v>
          </cell>
          <cell r="P380">
            <v>248</v>
          </cell>
          <cell r="Q380">
            <v>248</v>
          </cell>
          <cell r="R380">
            <v>247</v>
          </cell>
          <cell r="S380">
            <v>247</v>
          </cell>
          <cell r="T380">
            <v>247</v>
          </cell>
          <cell r="U380">
            <v>162</v>
          </cell>
          <cell r="V380">
            <v>137</v>
          </cell>
          <cell r="W380">
            <v>102</v>
          </cell>
          <cell r="X380">
            <v>58</v>
          </cell>
          <cell r="Y380">
            <v>0</v>
          </cell>
          <cell r="Z380">
            <v>86</v>
          </cell>
          <cell r="AA380">
            <v>111</v>
          </cell>
          <cell r="AB380">
            <v>145</v>
          </cell>
          <cell r="AC380">
            <v>189</v>
          </cell>
          <cell r="AD380">
            <v>247</v>
          </cell>
          <cell r="AE380">
            <v>25</v>
          </cell>
          <cell r="AF380">
            <v>34</v>
          </cell>
          <cell r="AG380">
            <v>44</v>
          </cell>
          <cell r="AH380">
            <v>58</v>
          </cell>
          <cell r="AI380">
            <v>8900</v>
          </cell>
          <cell r="AJ380">
            <v>2198300</v>
          </cell>
          <cell r="AK380">
            <v>765400</v>
          </cell>
          <cell r="AL380">
            <v>659490</v>
          </cell>
          <cell r="AM380">
            <v>659490</v>
          </cell>
          <cell r="AN380">
            <v>-553580</v>
          </cell>
          <cell r="AO380">
            <v>222500</v>
          </cell>
          <cell r="AP380">
            <v>302600</v>
          </cell>
          <cell r="AQ380">
            <v>60520</v>
          </cell>
          <cell r="AR380">
            <v>516200</v>
          </cell>
          <cell r="AS380">
            <v>0</v>
          </cell>
          <cell r="AT380"/>
          <cell r="AU380">
            <v>-553580</v>
          </cell>
          <cell r="AV380">
            <v>0</v>
          </cell>
          <cell r="AW380"/>
          <cell r="AX380">
            <v>302600</v>
          </cell>
          <cell r="AY380">
            <v>60520</v>
          </cell>
          <cell r="AZ380">
            <v>516200</v>
          </cell>
          <cell r="BA380">
            <v>0</v>
          </cell>
          <cell r="BB380">
            <v>2198300</v>
          </cell>
        </row>
        <row r="381">
          <cell r="B381" t="str">
            <v>066421</v>
          </cell>
          <cell r="C381" t="str">
            <v>Imanaka Primary</v>
          </cell>
          <cell r="D381" t="str">
            <v>FRE</v>
          </cell>
          <cell r="E381" t="str">
            <v>PEB_TAFEA</v>
          </cell>
          <cell r="F381" t="str">
            <v>Tafea PEB</v>
          </cell>
          <cell r="G381" t="str">
            <v>V</v>
          </cell>
          <cell r="H381" t="str">
            <v>Government of Vanuatu</v>
          </cell>
          <cell r="I381" t="str">
            <v>Tanna</v>
          </cell>
          <cell r="J381" t="str">
            <v>Tafea</v>
          </cell>
          <cell r="K381" t="str">
            <v>0084960001</v>
          </cell>
          <cell r="L381" t="str">
            <v>IMANAKA PRIMARY SCHOOL</v>
          </cell>
          <cell r="M381" t="str">
            <v>PS</v>
          </cell>
          <cell r="N381" t="str">
            <v>No</v>
          </cell>
          <cell r="O381" t="str">
            <v xml:space="preserve">1 2 3 4 5 6 </v>
          </cell>
          <cell r="P381">
            <v>18</v>
          </cell>
          <cell r="Q381">
            <v>18</v>
          </cell>
          <cell r="R381">
            <v>18</v>
          </cell>
          <cell r="S381">
            <v>18</v>
          </cell>
          <cell r="T381">
            <v>18</v>
          </cell>
          <cell r="U381">
            <v>12</v>
          </cell>
          <cell r="V381">
            <v>12</v>
          </cell>
          <cell r="W381">
            <v>12</v>
          </cell>
          <cell r="X381">
            <v>12</v>
          </cell>
          <cell r="Y381">
            <v>12</v>
          </cell>
          <cell r="Z381">
            <v>6</v>
          </cell>
          <cell r="AA381">
            <v>6</v>
          </cell>
          <cell r="AB381">
            <v>6</v>
          </cell>
          <cell r="AC381">
            <v>6</v>
          </cell>
          <cell r="AD381">
            <v>6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8900</v>
          </cell>
          <cell r="AJ381">
            <v>160200</v>
          </cell>
          <cell r="AK381">
            <v>53400</v>
          </cell>
          <cell r="AL381">
            <v>33820</v>
          </cell>
          <cell r="AM381"/>
          <cell r="AN381">
            <v>19580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106800</v>
          </cell>
          <cell r="AT381"/>
          <cell r="AU381">
            <v>19580</v>
          </cell>
          <cell r="AV381">
            <v>19580</v>
          </cell>
          <cell r="AW381"/>
          <cell r="AX381">
            <v>0</v>
          </cell>
          <cell r="AY381">
            <v>0</v>
          </cell>
          <cell r="AZ381">
            <v>0</v>
          </cell>
          <cell r="BA381">
            <v>106800</v>
          </cell>
          <cell r="BB381">
            <v>160200</v>
          </cell>
        </row>
        <row r="382">
          <cell r="B382" t="str">
            <v>066422</v>
          </cell>
          <cell r="C382" t="str">
            <v>Imaru Primary</v>
          </cell>
          <cell r="D382" t="str">
            <v>FRE</v>
          </cell>
          <cell r="E382" t="str">
            <v>CATH</v>
          </cell>
          <cell r="F382" t="str">
            <v>Catholic Education Authority</v>
          </cell>
          <cell r="G382" t="str">
            <v>G</v>
          </cell>
          <cell r="H382" t="str">
            <v>Church (Government Assisted)</v>
          </cell>
          <cell r="I382" t="str">
            <v>Tanna</v>
          </cell>
          <cell r="J382" t="str">
            <v>Tafea</v>
          </cell>
          <cell r="K382" t="str">
            <v>0085027001</v>
          </cell>
          <cell r="L382" t="str">
            <v>IMARU PRIMARY SCHOOL</v>
          </cell>
          <cell r="M382" t="str">
            <v>PS</v>
          </cell>
          <cell r="N382" t="str">
            <v>No</v>
          </cell>
          <cell r="O382" t="str">
            <v xml:space="preserve">1 2 3 4 5 6 </v>
          </cell>
          <cell r="P382">
            <v>108</v>
          </cell>
          <cell r="Q382">
            <v>170</v>
          </cell>
          <cell r="R382">
            <v>170</v>
          </cell>
          <cell r="S382">
            <v>171</v>
          </cell>
          <cell r="T382">
            <v>158</v>
          </cell>
          <cell r="U382">
            <v>98</v>
          </cell>
          <cell r="V382">
            <v>161</v>
          </cell>
          <cell r="W382">
            <v>159</v>
          </cell>
          <cell r="X382">
            <v>124</v>
          </cell>
          <cell r="Y382">
            <v>81</v>
          </cell>
          <cell r="Z382">
            <v>10</v>
          </cell>
          <cell r="AA382">
            <v>9</v>
          </cell>
          <cell r="AB382">
            <v>11</v>
          </cell>
          <cell r="AC382">
            <v>47</v>
          </cell>
          <cell r="AD382">
            <v>77</v>
          </cell>
          <cell r="AE382">
            <v>-1</v>
          </cell>
          <cell r="AF382">
            <v>1</v>
          </cell>
          <cell r="AG382">
            <v>36</v>
          </cell>
          <cell r="AH382">
            <v>30</v>
          </cell>
          <cell r="AI382">
            <v>8900</v>
          </cell>
          <cell r="AJ382">
            <v>1406200</v>
          </cell>
          <cell r="AK382">
            <v>89000</v>
          </cell>
          <cell r="AL382"/>
          <cell r="AM382"/>
          <cell r="AN382">
            <v>89000</v>
          </cell>
          <cell r="AO382">
            <v>-8900</v>
          </cell>
          <cell r="AP382">
            <v>8900</v>
          </cell>
          <cell r="AQ382">
            <v>320400</v>
          </cell>
          <cell r="AR382">
            <v>267000</v>
          </cell>
          <cell r="AS382">
            <v>720900</v>
          </cell>
          <cell r="AT382"/>
          <cell r="AU382">
            <v>89000</v>
          </cell>
          <cell r="AV382">
            <v>89000</v>
          </cell>
          <cell r="AW382"/>
          <cell r="AX382">
            <v>8900</v>
          </cell>
          <cell r="AY382">
            <v>320400</v>
          </cell>
          <cell r="AZ382">
            <v>267000</v>
          </cell>
          <cell r="BA382">
            <v>720900</v>
          </cell>
          <cell r="BB382">
            <v>1406200</v>
          </cell>
        </row>
        <row r="383">
          <cell r="B383" t="str">
            <v>066424</v>
          </cell>
          <cell r="C383" t="str">
            <v>Ipekel Primary</v>
          </cell>
          <cell r="D383" t="str">
            <v>FRE</v>
          </cell>
          <cell r="E383" t="str">
            <v>CATH</v>
          </cell>
          <cell r="F383" t="str">
            <v>Catholic Education Authority</v>
          </cell>
          <cell r="G383" t="str">
            <v>G</v>
          </cell>
          <cell r="H383" t="str">
            <v>Church (Government Assisted)</v>
          </cell>
          <cell r="I383" t="str">
            <v>Tanna</v>
          </cell>
          <cell r="J383" t="str">
            <v>Tafea</v>
          </cell>
          <cell r="K383" t="str">
            <v>0085117001</v>
          </cell>
          <cell r="L383" t="str">
            <v>IPEKEL PRIMARY SCHOOL</v>
          </cell>
          <cell r="M383" t="str">
            <v>PS</v>
          </cell>
          <cell r="N383" t="str">
            <v>No</v>
          </cell>
          <cell r="O383" t="str">
            <v xml:space="preserve">1 2 3 4 5 6 </v>
          </cell>
          <cell r="P383">
            <v>100</v>
          </cell>
          <cell r="Q383">
            <v>100</v>
          </cell>
          <cell r="R383">
            <v>100</v>
          </cell>
          <cell r="S383">
            <v>100</v>
          </cell>
          <cell r="T383">
            <v>100</v>
          </cell>
          <cell r="U383">
            <v>86</v>
          </cell>
          <cell r="V383">
            <v>84</v>
          </cell>
          <cell r="W383">
            <v>84</v>
          </cell>
          <cell r="X383">
            <v>64</v>
          </cell>
          <cell r="Y383">
            <v>64</v>
          </cell>
          <cell r="Z383">
            <v>14</v>
          </cell>
          <cell r="AA383">
            <v>16</v>
          </cell>
          <cell r="AB383">
            <v>16</v>
          </cell>
          <cell r="AC383">
            <v>36</v>
          </cell>
          <cell r="AD383">
            <v>36</v>
          </cell>
          <cell r="AE383">
            <v>2</v>
          </cell>
          <cell r="AF383">
            <v>0</v>
          </cell>
          <cell r="AG383">
            <v>20</v>
          </cell>
          <cell r="AH383">
            <v>0</v>
          </cell>
          <cell r="AI383">
            <v>8900</v>
          </cell>
          <cell r="AJ383">
            <v>890000</v>
          </cell>
          <cell r="AK383">
            <v>124600</v>
          </cell>
          <cell r="AL383"/>
          <cell r="AM383"/>
          <cell r="AN383">
            <v>124600</v>
          </cell>
          <cell r="AO383">
            <v>17800</v>
          </cell>
          <cell r="AP383">
            <v>0</v>
          </cell>
          <cell r="AQ383">
            <v>178000</v>
          </cell>
          <cell r="AR383">
            <v>0</v>
          </cell>
          <cell r="AS383">
            <v>569600</v>
          </cell>
          <cell r="AT383"/>
          <cell r="AU383">
            <v>124600</v>
          </cell>
          <cell r="AV383">
            <v>124600</v>
          </cell>
          <cell r="AW383">
            <v>17800</v>
          </cell>
          <cell r="AX383">
            <v>0</v>
          </cell>
          <cell r="AY383">
            <v>178000</v>
          </cell>
          <cell r="AZ383">
            <v>0</v>
          </cell>
          <cell r="BA383">
            <v>569600</v>
          </cell>
          <cell r="BB383">
            <v>890000</v>
          </cell>
        </row>
        <row r="384">
          <cell r="B384" t="str">
            <v>066425</v>
          </cell>
          <cell r="C384" t="str">
            <v>Iquaramanu Primary</v>
          </cell>
          <cell r="D384" t="str">
            <v>ENG</v>
          </cell>
          <cell r="E384" t="str">
            <v>PEB_TAFEA</v>
          </cell>
          <cell r="F384" t="str">
            <v>Tafea PEB</v>
          </cell>
          <cell r="G384" t="str">
            <v>V</v>
          </cell>
          <cell r="H384" t="str">
            <v>Government of Vanuatu</v>
          </cell>
          <cell r="I384" t="str">
            <v>Tanna</v>
          </cell>
          <cell r="J384" t="str">
            <v>Tafea</v>
          </cell>
          <cell r="K384" t="str">
            <v>0084962001</v>
          </cell>
          <cell r="L384" t="str">
            <v>IQUARAMANU PRIMARY SCHOOL</v>
          </cell>
          <cell r="M384" t="str">
            <v>PS</v>
          </cell>
          <cell r="N384" t="str">
            <v>No</v>
          </cell>
          <cell r="O384" t="str">
            <v xml:space="preserve">1 2 3 4 5 6 </v>
          </cell>
          <cell r="P384">
            <v>125</v>
          </cell>
          <cell r="Q384">
            <v>125</v>
          </cell>
          <cell r="R384">
            <v>125</v>
          </cell>
          <cell r="S384">
            <v>137</v>
          </cell>
          <cell r="T384">
            <v>134</v>
          </cell>
          <cell r="U384">
            <v>115</v>
          </cell>
          <cell r="V384">
            <v>115</v>
          </cell>
          <cell r="W384">
            <v>111</v>
          </cell>
          <cell r="X384">
            <v>73</v>
          </cell>
          <cell r="Y384">
            <v>64</v>
          </cell>
          <cell r="Z384">
            <v>10</v>
          </cell>
          <cell r="AA384">
            <v>10</v>
          </cell>
          <cell r="AB384">
            <v>14</v>
          </cell>
          <cell r="AC384">
            <v>64</v>
          </cell>
          <cell r="AD384">
            <v>70</v>
          </cell>
          <cell r="AE384">
            <v>0</v>
          </cell>
          <cell r="AF384">
            <v>4</v>
          </cell>
          <cell r="AG384">
            <v>50</v>
          </cell>
          <cell r="AH384">
            <v>6</v>
          </cell>
          <cell r="AI384">
            <v>8900</v>
          </cell>
          <cell r="AJ384">
            <v>1192600</v>
          </cell>
          <cell r="AK384">
            <v>89000</v>
          </cell>
          <cell r="AL384">
            <v>400500</v>
          </cell>
          <cell r="AM384"/>
          <cell r="AN384">
            <v>-311500</v>
          </cell>
          <cell r="AO384">
            <v>0</v>
          </cell>
          <cell r="AP384">
            <v>35600</v>
          </cell>
          <cell r="AQ384">
            <v>133500</v>
          </cell>
          <cell r="AR384">
            <v>53400</v>
          </cell>
          <cell r="AS384">
            <v>569600</v>
          </cell>
          <cell r="AT384"/>
          <cell r="AU384">
            <v>-311500</v>
          </cell>
          <cell r="AV384">
            <v>0</v>
          </cell>
          <cell r="AW384"/>
          <cell r="AX384">
            <v>35600</v>
          </cell>
          <cell r="AY384">
            <v>133500</v>
          </cell>
          <cell r="AZ384">
            <v>53400</v>
          </cell>
          <cell r="BA384">
            <v>569600</v>
          </cell>
          <cell r="BB384">
            <v>1192600</v>
          </cell>
        </row>
        <row r="385">
          <cell r="B385" t="str">
            <v>066423</v>
          </cell>
          <cell r="C385" t="str">
            <v>Irumori Primary</v>
          </cell>
          <cell r="D385" t="str">
            <v>ENG</v>
          </cell>
          <cell r="E385" t="str">
            <v>PEB_TAFEA</v>
          </cell>
          <cell r="F385" t="str">
            <v>Tafea PEB</v>
          </cell>
          <cell r="G385" t="str">
            <v>V</v>
          </cell>
          <cell r="H385" t="str">
            <v>Government of Vanuatu</v>
          </cell>
          <cell r="I385" t="str">
            <v>Aniwa</v>
          </cell>
          <cell r="J385" t="str">
            <v>Tafea</v>
          </cell>
          <cell r="K385" t="str">
            <v>0084961001</v>
          </cell>
          <cell r="L385" t="str">
            <v>IRUMORI PRIMARY SCHOOL</v>
          </cell>
          <cell r="M385" t="str">
            <v>PS</v>
          </cell>
          <cell r="N385" t="str">
            <v>No</v>
          </cell>
          <cell r="O385" t="str">
            <v xml:space="preserve">1 2 3 4 5 6 </v>
          </cell>
          <cell r="P385">
            <v>77</v>
          </cell>
          <cell r="Q385">
            <v>77</v>
          </cell>
          <cell r="R385">
            <v>77</v>
          </cell>
          <cell r="S385">
            <v>79</v>
          </cell>
          <cell r="T385">
            <v>79</v>
          </cell>
          <cell r="U385">
            <v>72</v>
          </cell>
          <cell r="V385">
            <v>72</v>
          </cell>
          <cell r="W385">
            <v>10</v>
          </cell>
          <cell r="X385">
            <v>10</v>
          </cell>
          <cell r="Y385">
            <v>10</v>
          </cell>
          <cell r="Z385">
            <v>5</v>
          </cell>
          <cell r="AA385">
            <v>5</v>
          </cell>
          <cell r="AB385">
            <v>67</v>
          </cell>
          <cell r="AC385">
            <v>69</v>
          </cell>
          <cell r="AD385">
            <v>69</v>
          </cell>
          <cell r="AE385">
            <v>0</v>
          </cell>
          <cell r="AF385">
            <v>62</v>
          </cell>
          <cell r="AG385">
            <v>2</v>
          </cell>
          <cell r="AH385">
            <v>0</v>
          </cell>
          <cell r="AI385">
            <v>8900</v>
          </cell>
          <cell r="AJ385">
            <v>703100</v>
          </cell>
          <cell r="AK385">
            <v>44500</v>
          </cell>
          <cell r="AL385">
            <v>192240</v>
          </cell>
          <cell r="AM385">
            <v>192240</v>
          </cell>
          <cell r="AN385">
            <v>-339980</v>
          </cell>
          <cell r="AO385">
            <v>0</v>
          </cell>
          <cell r="AP385">
            <v>551800</v>
          </cell>
          <cell r="AQ385">
            <v>0</v>
          </cell>
          <cell r="AR385">
            <v>0</v>
          </cell>
          <cell r="AS385">
            <v>-233180</v>
          </cell>
          <cell r="AT385"/>
          <cell r="AU385">
            <v>-339980</v>
          </cell>
          <cell r="AV385">
            <v>0</v>
          </cell>
          <cell r="AW385"/>
          <cell r="AX385">
            <v>551800</v>
          </cell>
          <cell r="AY385">
            <v>0</v>
          </cell>
          <cell r="AZ385">
            <v>0</v>
          </cell>
          <cell r="BA385">
            <v>0</v>
          </cell>
          <cell r="BB385">
            <v>936280</v>
          </cell>
        </row>
        <row r="386">
          <cell r="B386" t="str">
            <v>066426</v>
          </cell>
          <cell r="C386" t="str">
            <v>Isaka Primary</v>
          </cell>
          <cell r="D386" t="str">
            <v>ENG</v>
          </cell>
          <cell r="E386" t="str">
            <v>PEB_TAFEA</v>
          </cell>
          <cell r="F386" t="str">
            <v>Tafea PEB</v>
          </cell>
          <cell r="G386" t="str">
            <v>V</v>
          </cell>
          <cell r="H386" t="str">
            <v>Government of Vanuatu</v>
          </cell>
          <cell r="I386" t="str">
            <v>Tanna</v>
          </cell>
          <cell r="J386" t="str">
            <v>Tafea</v>
          </cell>
          <cell r="K386" t="str">
            <v>0084964001</v>
          </cell>
          <cell r="L386" t="str">
            <v>ISAKA PRIMARY SCHOOL</v>
          </cell>
          <cell r="M386" t="str">
            <v>PS</v>
          </cell>
          <cell r="N386" t="str">
            <v>No</v>
          </cell>
          <cell r="O386" t="str">
            <v xml:space="preserve">1 2 3 4 5 6 </v>
          </cell>
          <cell r="P386">
            <v>213</v>
          </cell>
          <cell r="Q386">
            <v>213</v>
          </cell>
          <cell r="R386">
            <v>213</v>
          </cell>
          <cell r="S386">
            <v>213</v>
          </cell>
          <cell r="T386">
            <v>213</v>
          </cell>
          <cell r="U386">
            <v>159</v>
          </cell>
          <cell r="V386">
            <v>169</v>
          </cell>
          <cell r="W386">
            <v>155</v>
          </cell>
          <cell r="X386">
            <v>34</v>
          </cell>
          <cell r="Y386">
            <v>21</v>
          </cell>
          <cell r="Z386">
            <v>54</v>
          </cell>
          <cell r="AA386">
            <v>44</v>
          </cell>
          <cell r="AB386">
            <v>58</v>
          </cell>
          <cell r="AC386">
            <v>179</v>
          </cell>
          <cell r="AD386">
            <v>192</v>
          </cell>
          <cell r="AE386">
            <v>-10</v>
          </cell>
          <cell r="AF386">
            <v>4</v>
          </cell>
          <cell r="AG386">
            <v>121</v>
          </cell>
          <cell r="AH386">
            <v>13</v>
          </cell>
          <cell r="AI386">
            <v>8900</v>
          </cell>
          <cell r="AJ386">
            <v>1895700</v>
          </cell>
          <cell r="AK386">
            <v>480600</v>
          </cell>
          <cell r="AL386">
            <v>742260</v>
          </cell>
          <cell r="AM386">
            <v>742260</v>
          </cell>
          <cell r="AN386">
            <v>-1003920</v>
          </cell>
          <cell r="AO386">
            <v>-89000</v>
          </cell>
          <cell r="AP386">
            <v>35600</v>
          </cell>
          <cell r="AQ386">
            <v>72980</v>
          </cell>
          <cell r="AR386">
            <v>115700</v>
          </cell>
          <cell r="AS386">
            <v>186900</v>
          </cell>
          <cell r="AT386"/>
          <cell r="AU386">
            <v>-1003920</v>
          </cell>
          <cell r="AV386">
            <v>0</v>
          </cell>
          <cell r="AW386"/>
          <cell r="AX386">
            <v>35600</v>
          </cell>
          <cell r="AY386">
            <v>72980</v>
          </cell>
          <cell r="AZ386">
            <v>115700</v>
          </cell>
          <cell r="BA386">
            <v>186900</v>
          </cell>
          <cell r="BB386">
            <v>1895700</v>
          </cell>
        </row>
        <row r="387">
          <cell r="B387" t="str">
            <v>066428</v>
          </cell>
          <cell r="C387" t="str">
            <v>Isangel English Primary</v>
          </cell>
          <cell r="D387" t="str">
            <v>ENG</v>
          </cell>
          <cell r="E387" t="str">
            <v>PEB_TAFEA</v>
          </cell>
          <cell r="F387" t="str">
            <v>Tafea PEB</v>
          </cell>
          <cell r="G387" t="str">
            <v>V</v>
          </cell>
          <cell r="H387" t="str">
            <v>Government of Vanuatu</v>
          </cell>
          <cell r="I387" t="str">
            <v>Tanna</v>
          </cell>
          <cell r="J387" t="str">
            <v>Tafea</v>
          </cell>
          <cell r="K387" t="str">
            <v>0087412001</v>
          </cell>
          <cell r="L387" t="str">
            <v>ISANGEL CENTRAL PRIMARY SCHOOL</v>
          </cell>
          <cell r="M387" t="str">
            <v>PS</v>
          </cell>
          <cell r="N387" t="str">
            <v>No</v>
          </cell>
          <cell r="O387" t="str">
            <v xml:space="preserve">1 2 3 4 5 6 </v>
          </cell>
          <cell r="P387">
            <v>313</v>
          </cell>
          <cell r="Q387">
            <v>313</v>
          </cell>
          <cell r="R387">
            <v>313</v>
          </cell>
          <cell r="S387">
            <v>312</v>
          </cell>
          <cell r="T387">
            <v>312</v>
          </cell>
          <cell r="U387">
            <v>265</v>
          </cell>
          <cell r="V387">
            <v>265</v>
          </cell>
          <cell r="W387">
            <v>255</v>
          </cell>
          <cell r="X387">
            <v>153</v>
          </cell>
          <cell r="Y387">
            <v>153</v>
          </cell>
          <cell r="Z387">
            <v>48</v>
          </cell>
          <cell r="AA387">
            <v>48</v>
          </cell>
          <cell r="AB387">
            <v>58</v>
          </cell>
          <cell r="AC387">
            <v>159</v>
          </cell>
          <cell r="AD387">
            <v>159</v>
          </cell>
          <cell r="AE387">
            <v>0</v>
          </cell>
          <cell r="AF387">
            <v>10</v>
          </cell>
          <cell r="AG387">
            <v>101</v>
          </cell>
          <cell r="AH387">
            <v>0</v>
          </cell>
          <cell r="AI387">
            <v>8900</v>
          </cell>
          <cell r="AJ387">
            <v>2776800</v>
          </cell>
          <cell r="AK387">
            <v>427200</v>
          </cell>
          <cell r="AL387">
            <v>480600</v>
          </cell>
          <cell r="AM387">
            <v>480600</v>
          </cell>
          <cell r="AN387">
            <v>-534000</v>
          </cell>
          <cell r="AO387">
            <v>0</v>
          </cell>
          <cell r="AP387">
            <v>89000</v>
          </cell>
          <cell r="AQ387">
            <v>364900</v>
          </cell>
          <cell r="AR387">
            <v>0</v>
          </cell>
          <cell r="AS387">
            <v>1361700</v>
          </cell>
          <cell r="AT387"/>
          <cell r="AU387">
            <v>-534000</v>
          </cell>
          <cell r="AV387">
            <v>0</v>
          </cell>
          <cell r="AW387"/>
          <cell r="AX387">
            <v>89000</v>
          </cell>
          <cell r="AY387">
            <v>364900</v>
          </cell>
          <cell r="AZ387">
            <v>0</v>
          </cell>
          <cell r="BA387">
            <v>1361700</v>
          </cell>
          <cell r="BB387">
            <v>2776800</v>
          </cell>
        </row>
        <row r="388">
          <cell r="B388" t="str">
            <v>066427</v>
          </cell>
          <cell r="C388" t="str">
            <v>Isangel Francais Primary</v>
          </cell>
          <cell r="D388" t="str">
            <v>FRE</v>
          </cell>
          <cell r="E388" t="str">
            <v>PEB_TAFEA</v>
          </cell>
          <cell r="F388" t="str">
            <v>Tafea PEB</v>
          </cell>
          <cell r="G388" t="str">
            <v>V</v>
          </cell>
          <cell r="H388" t="str">
            <v>Government of Vanuatu</v>
          </cell>
          <cell r="I388" t="str">
            <v>Tanna</v>
          </cell>
          <cell r="J388" t="str">
            <v>Tafea</v>
          </cell>
          <cell r="K388" t="str">
            <v>0084965001</v>
          </cell>
          <cell r="L388" t="str">
            <v>ISANGEL FRENCH PRIMARY SCHOOL</v>
          </cell>
          <cell r="M388" t="str">
            <v>PS</v>
          </cell>
          <cell r="N388" t="str">
            <v>No</v>
          </cell>
          <cell r="O388" t="str">
            <v xml:space="preserve">1 2 3 4 5 6 </v>
          </cell>
          <cell r="P388">
            <v>169</v>
          </cell>
          <cell r="Q388">
            <v>169</v>
          </cell>
          <cell r="R388">
            <v>169</v>
          </cell>
          <cell r="S388">
            <v>169</v>
          </cell>
          <cell r="T388">
            <v>169</v>
          </cell>
          <cell r="U388">
            <v>6</v>
          </cell>
          <cell r="V388">
            <v>32</v>
          </cell>
          <cell r="W388">
            <v>6</v>
          </cell>
          <cell r="X388">
            <v>4</v>
          </cell>
          <cell r="Y388">
            <v>4</v>
          </cell>
          <cell r="Z388">
            <v>163</v>
          </cell>
          <cell r="AA388">
            <v>137</v>
          </cell>
          <cell r="AB388">
            <v>163</v>
          </cell>
          <cell r="AC388">
            <v>165</v>
          </cell>
          <cell r="AD388">
            <v>165</v>
          </cell>
          <cell r="AE388">
            <v>-26</v>
          </cell>
          <cell r="AF388">
            <v>0</v>
          </cell>
          <cell r="AG388">
            <v>2</v>
          </cell>
          <cell r="AH388">
            <v>0</v>
          </cell>
          <cell r="AI388">
            <v>8900</v>
          </cell>
          <cell r="AJ388">
            <v>1504100</v>
          </cell>
          <cell r="AK388">
            <v>1450700</v>
          </cell>
          <cell r="AL388"/>
          <cell r="AM388">
            <v>715560</v>
          </cell>
          <cell r="AN388">
            <v>735140</v>
          </cell>
          <cell r="AO388">
            <v>-231400</v>
          </cell>
          <cell r="AP388">
            <v>0</v>
          </cell>
          <cell r="AQ388">
            <v>17800</v>
          </cell>
          <cell r="AR388">
            <v>0</v>
          </cell>
          <cell r="AS388">
            <v>35600</v>
          </cell>
          <cell r="AT388"/>
          <cell r="AU388">
            <v>735140</v>
          </cell>
          <cell r="AV388">
            <v>735140</v>
          </cell>
          <cell r="AW388"/>
          <cell r="AX388">
            <v>0</v>
          </cell>
          <cell r="AY388">
            <v>17800</v>
          </cell>
          <cell r="AZ388">
            <v>0</v>
          </cell>
          <cell r="BA388">
            <v>35600</v>
          </cell>
          <cell r="BB388">
            <v>1504100</v>
          </cell>
        </row>
        <row r="389">
          <cell r="B389" t="str">
            <v>066529</v>
          </cell>
          <cell r="C389" t="str">
            <v>Ishia Primary</v>
          </cell>
          <cell r="D389" t="str">
            <v>ENG</v>
          </cell>
          <cell r="E389" t="str">
            <v>PEB_TAFEA</v>
          </cell>
          <cell r="F389" t="str">
            <v>Tafea PEB</v>
          </cell>
          <cell r="G389" t="str">
            <v>V</v>
          </cell>
          <cell r="H389" t="str">
            <v>Government of Vanuatu</v>
          </cell>
          <cell r="I389" t="str">
            <v>Futuna</v>
          </cell>
          <cell r="J389" t="str">
            <v>Tafea</v>
          </cell>
          <cell r="K389" t="str">
            <v>0085007001</v>
          </cell>
          <cell r="L389" t="str">
            <v>ISHIA PRIMARY SCHOOL</v>
          </cell>
          <cell r="M389" t="str">
            <v>PS</v>
          </cell>
          <cell r="N389" t="str">
            <v>No</v>
          </cell>
          <cell r="O389" t="str">
            <v xml:space="preserve">1 2 3 4 5 6 </v>
          </cell>
          <cell r="P389">
            <v>138</v>
          </cell>
          <cell r="Q389">
            <v>138</v>
          </cell>
          <cell r="R389">
            <v>138</v>
          </cell>
          <cell r="S389">
            <v>138</v>
          </cell>
          <cell r="T389">
            <v>138</v>
          </cell>
          <cell r="U389">
            <v>17</v>
          </cell>
          <cell r="V389">
            <v>22</v>
          </cell>
          <cell r="W389">
            <v>17</v>
          </cell>
          <cell r="X389">
            <v>17</v>
          </cell>
          <cell r="Y389">
            <v>9</v>
          </cell>
          <cell r="Z389">
            <v>121</v>
          </cell>
          <cell r="AA389">
            <v>116</v>
          </cell>
          <cell r="AB389">
            <v>121</v>
          </cell>
          <cell r="AC389">
            <v>121</v>
          </cell>
          <cell r="AD389">
            <v>129</v>
          </cell>
          <cell r="AE389">
            <v>-5</v>
          </cell>
          <cell r="AF389">
            <v>0</v>
          </cell>
          <cell r="AG389">
            <v>0</v>
          </cell>
          <cell r="AH389">
            <v>8</v>
          </cell>
          <cell r="AI389">
            <v>8900</v>
          </cell>
          <cell r="AJ389">
            <v>1228200</v>
          </cell>
          <cell r="AK389">
            <v>1076900</v>
          </cell>
          <cell r="AL389">
            <v>347100</v>
          </cell>
          <cell r="AM389">
            <v>347100</v>
          </cell>
          <cell r="AN389">
            <v>382700</v>
          </cell>
          <cell r="AO389">
            <v>-44500</v>
          </cell>
          <cell r="AP389">
            <v>0</v>
          </cell>
          <cell r="AQ389">
            <v>0</v>
          </cell>
          <cell r="AR389">
            <v>71200</v>
          </cell>
          <cell r="AS389">
            <v>80100</v>
          </cell>
          <cell r="AT389"/>
          <cell r="AU389">
            <v>382700</v>
          </cell>
          <cell r="AV389">
            <v>382700</v>
          </cell>
          <cell r="AW389"/>
          <cell r="AX389">
            <v>0</v>
          </cell>
          <cell r="AY389">
            <v>0</v>
          </cell>
          <cell r="AZ389">
            <v>71200</v>
          </cell>
          <cell r="BA389">
            <v>80100</v>
          </cell>
          <cell r="BB389">
            <v>1228200</v>
          </cell>
        </row>
        <row r="390">
          <cell r="B390" t="str">
            <v>066430</v>
          </cell>
          <cell r="C390" t="str">
            <v>Isla Primary</v>
          </cell>
          <cell r="D390" t="str">
            <v>ENG</v>
          </cell>
          <cell r="E390" t="str">
            <v>PEB_TAFEA</v>
          </cell>
          <cell r="F390" t="str">
            <v>Tafea PEB</v>
          </cell>
          <cell r="G390" t="str">
            <v>V</v>
          </cell>
          <cell r="H390" t="str">
            <v>Government of Vanuatu</v>
          </cell>
          <cell r="I390" t="str">
            <v>Tanna</v>
          </cell>
          <cell r="J390" t="str">
            <v>Tafea</v>
          </cell>
          <cell r="K390" t="str">
            <v>0103592001</v>
          </cell>
          <cell r="L390" t="str">
            <v>ISLA, PRIMARY SCHOOL</v>
          </cell>
          <cell r="M390" t="str">
            <v>PS</v>
          </cell>
          <cell r="N390" t="str">
            <v>No</v>
          </cell>
          <cell r="O390" t="str">
            <v xml:space="preserve">1 2 3 4 5 6 </v>
          </cell>
          <cell r="P390">
            <v>126</v>
          </cell>
          <cell r="Q390">
            <v>126</v>
          </cell>
          <cell r="R390">
            <v>126</v>
          </cell>
          <cell r="S390">
            <v>126</v>
          </cell>
          <cell r="T390">
            <v>126</v>
          </cell>
          <cell r="U390">
            <v>126</v>
          </cell>
          <cell r="V390">
            <v>126</v>
          </cell>
          <cell r="W390">
            <v>123</v>
          </cell>
          <cell r="X390">
            <v>123</v>
          </cell>
          <cell r="Y390">
            <v>123</v>
          </cell>
          <cell r="Z390">
            <v>0</v>
          </cell>
          <cell r="AA390">
            <v>0</v>
          </cell>
          <cell r="AB390">
            <v>3</v>
          </cell>
          <cell r="AC390">
            <v>3</v>
          </cell>
          <cell r="AD390">
            <v>3</v>
          </cell>
          <cell r="AE390">
            <v>0</v>
          </cell>
          <cell r="AF390">
            <v>3</v>
          </cell>
          <cell r="AG390">
            <v>0</v>
          </cell>
          <cell r="AH390">
            <v>0</v>
          </cell>
          <cell r="AI390">
            <v>8900</v>
          </cell>
          <cell r="AJ390">
            <v>1121400</v>
          </cell>
          <cell r="AK390">
            <v>0</v>
          </cell>
          <cell r="AL390">
            <v>483270</v>
          </cell>
          <cell r="AM390"/>
          <cell r="AN390">
            <v>-483270</v>
          </cell>
          <cell r="AO390">
            <v>0</v>
          </cell>
          <cell r="AP390">
            <v>26700</v>
          </cell>
          <cell r="AQ390">
            <v>0</v>
          </cell>
          <cell r="AR390">
            <v>0</v>
          </cell>
          <cell r="AS390">
            <v>611430</v>
          </cell>
          <cell r="AT390"/>
          <cell r="AU390">
            <v>-483270</v>
          </cell>
          <cell r="AV390">
            <v>0</v>
          </cell>
          <cell r="AW390"/>
          <cell r="AX390">
            <v>26700</v>
          </cell>
          <cell r="AY390">
            <v>0</v>
          </cell>
          <cell r="AZ390">
            <v>0</v>
          </cell>
          <cell r="BA390">
            <v>611430</v>
          </cell>
          <cell r="BB390">
            <v>1121400</v>
          </cell>
        </row>
        <row r="391">
          <cell r="B391" t="str">
            <v>066431</v>
          </cell>
          <cell r="C391" t="str">
            <v>Itaku Primary</v>
          </cell>
          <cell r="D391" t="str">
            <v>FRE</v>
          </cell>
          <cell r="E391" t="str">
            <v>CATH</v>
          </cell>
          <cell r="F391" t="str">
            <v>Catholic Education Authority</v>
          </cell>
          <cell r="G391" t="str">
            <v>G</v>
          </cell>
          <cell r="H391" t="str">
            <v>Church (Government Assisted)</v>
          </cell>
          <cell r="I391" t="str">
            <v>Tanna</v>
          </cell>
          <cell r="J391" t="str">
            <v>Tafea</v>
          </cell>
          <cell r="K391" t="str">
            <v>0085118001</v>
          </cell>
          <cell r="L391" t="str">
            <v>ITAKU PRIMARY SCHOOL</v>
          </cell>
          <cell r="M391" t="str">
            <v>PS</v>
          </cell>
          <cell r="N391" t="str">
            <v>No</v>
          </cell>
          <cell r="O391" t="str">
            <v xml:space="preserve">1 2 3 4 5 6 </v>
          </cell>
          <cell r="P391">
            <v>145</v>
          </cell>
          <cell r="Q391">
            <v>145</v>
          </cell>
          <cell r="R391">
            <v>144</v>
          </cell>
          <cell r="S391">
            <v>144</v>
          </cell>
          <cell r="T391">
            <v>144</v>
          </cell>
          <cell r="U391">
            <v>138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7</v>
          </cell>
          <cell r="AA391">
            <v>145</v>
          </cell>
          <cell r="AB391">
            <v>144</v>
          </cell>
          <cell r="AC391">
            <v>144</v>
          </cell>
          <cell r="AD391">
            <v>144</v>
          </cell>
          <cell r="AE391">
            <v>138</v>
          </cell>
          <cell r="AF391">
            <v>-1</v>
          </cell>
          <cell r="AG391">
            <v>0</v>
          </cell>
          <cell r="AH391">
            <v>0</v>
          </cell>
          <cell r="AI391">
            <v>8900</v>
          </cell>
          <cell r="AJ391">
            <v>1281600</v>
          </cell>
          <cell r="AK391">
            <v>62300</v>
          </cell>
          <cell r="AL391">
            <v>392490</v>
          </cell>
          <cell r="AM391">
            <v>392490</v>
          </cell>
          <cell r="AN391">
            <v>-722680</v>
          </cell>
          <cell r="AO391">
            <v>1228200</v>
          </cell>
          <cell r="AP391">
            <v>-8900</v>
          </cell>
          <cell r="AQ391">
            <v>0</v>
          </cell>
          <cell r="AR391">
            <v>0</v>
          </cell>
          <cell r="AS391">
            <v>-8900</v>
          </cell>
          <cell r="AT391"/>
          <cell r="AU391">
            <v>-722680</v>
          </cell>
          <cell r="AV391">
            <v>0</v>
          </cell>
          <cell r="AW391">
            <v>505520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1290500</v>
          </cell>
        </row>
        <row r="392">
          <cell r="B392" t="str">
            <v>066432</v>
          </cell>
          <cell r="C392" t="str">
            <v>Iwunmit Primary</v>
          </cell>
          <cell r="D392" t="str">
            <v>ENG</v>
          </cell>
          <cell r="E392" t="str">
            <v>PEB_TAFEA</v>
          </cell>
          <cell r="F392" t="str">
            <v>Tafea PEB</v>
          </cell>
          <cell r="G392" t="str">
            <v>V</v>
          </cell>
          <cell r="H392" t="str">
            <v>Government of Vanuatu</v>
          </cell>
          <cell r="I392" t="str">
            <v>Tanna</v>
          </cell>
          <cell r="J392" t="str">
            <v>Tafea</v>
          </cell>
          <cell r="K392" t="str">
            <v>0084968001</v>
          </cell>
          <cell r="L392" t="str">
            <v>IWUNMIT PRIMARY SCHOOL</v>
          </cell>
          <cell r="M392" t="str">
            <v>PS</v>
          </cell>
          <cell r="N392" t="str">
            <v>No</v>
          </cell>
          <cell r="O392" t="str">
            <v xml:space="preserve">1 2 3 4 5 6 </v>
          </cell>
          <cell r="P392">
            <v>166</v>
          </cell>
          <cell r="Q392">
            <v>166</v>
          </cell>
          <cell r="R392">
            <v>166</v>
          </cell>
          <cell r="S392">
            <v>159</v>
          </cell>
          <cell r="T392">
            <v>159</v>
          </cell>
          <cell r="U392">
            <v>77</v>
          </cell>
          <cell r="V392">
            <v>79</v>
          </cell>
          <cell r="W392">
            <v>77</v>
          </cell>
          <cell r="X392">
            <v>2</v>
          </cell>
          <cell r="Y392">
            <v>0</v>
          </cell>
          <cell r="Z392">
            <v>89</v>
          </cell>
          <cell r="AA392">
            <v>87</v>
          </cell>
          <cell r="AB392">
            <v>89</v>
          </cell>
          <cell r="AC392">
            <v>157</v>
          </cell>
          <cell r="AD392">
            <v>159</v>
          </cell>
          <cell r="AE392">
            <v>-2</v>
          </cell>
          <cell r="AF392">
            <v>0</v>
          </cell>
          <cell r="AG392">
            <v>68</v>
          </cell>
          <cell r="AH392">
            <v>2</v>
          </cell>
          <cell r="AI392">
            <v>8900</v>
          </cell>
          <cell r="AJ392">
            <v>1415100</v>
          </cell>
          <cell r="AK392">
            <v>792100</v>
          </cell>
          <cell r="AL392">
            <v>480600</v>
          </cell>
          <cell r="AM392">
            <v>480600</v>
          </cell>
          <cell r="AN392">
            <v>-169100</v>
          </cell>
          <cell r="AO392">
            <v>-17800</v>
          </cell>
          <cell r="AP392">
            <v>0</v>
          </cell>
          <cell r="AQ392">
            <v>436100</v>
          </cell>
          <cell r="AR392">
            <v>17800</v>
          </cell>
          <cell r="AS392">
            <v>0</v>
          </cell>
          <cell r="AT392"/>
          <cell r="AU392">
            <v>-169100</v>
          </cell>
          <cell r="AV392">
            <v>0</v>
          </cell>
          <cell r="AW392"/>
          <cell r="AX392">
            <v>0</v>
          </cell>
          <cell r="AY392">
            <v>436100</v>
          </cell>
          <cell r="AZ392">
            <v>17800</v>
          </cell>
          <cell r="BA392">
            <v>0</v>
          </cell>
          <cell r="BB392">
            <v>1415100</v>
          </cell>
        </row>
        <row r="393">
          <cell r="B393" t="str">
            <v>066433</v>
          </cell>
          <cell r="C393" t="str">
            <v>Kamahau (Karimasanga) Primary</v>
          </cell>
          <cell r="D393" t="str">
            <v>ENG</v>
          </cell>
          <cell r="E393" t="str">
            <v>AOG</v>
          </cell>
          <cell r="F393" t="str">
            <v>Assemblies of God</v>
          </cell>
          <cell r="G393" t="str">
            <v>G</v>
          </cell>
          <cell r="H393" t="str">
            <v>Church (Government Assisted)</v>
          </cell>
          <cell r="I393" t="str">
            <v>Tanna</v>
          </cell>
          <cell r="J393" t="str">
            <v>Tafea</v>
          </cell>
          <cell r="K393" t="str">
            <v>0085028001</v>
          </cell>
          <cell r="L393" t="str">
            <v>KAMAHAU PRIMARY SCHOOL</v>
          </cell>
          <cell r="M393" t="str">
            <v>PS</v>
          </cell>
          <cell r="N393" t="str">
            <v>No</v>
          </cell>
          <cell r="O393" t="str">
            <v xml:space="preserve">1 2 3 4 5 6 </v>
          </cell>
          <cell r="P393">
            <v>143</v>
          </cell>
          <cell r="Q393">
            <v>143</v>
          </cell>
          <cell r="R393">
            <v>143</v>
          </cell>
          <cell r="S393">
            <v>144</v>
          </cell>
          <cell r="T393">
            <v>144</v>
          </cell>
          <cell r="U393">
            <v>139</v>
          </cell>
          <cell r="V393">
            <v>140</v>
          </cell>
          <cell r="W393">
            <v>131</v>
          </cell>
          <cell r="X393">
            <v>86</v>
          </cell>
          <cell r="Y393">
            <v>86</v>
          </cell>
          <cell r="Z393">
            <v>4</v>
          </cell>
          <cell r="AA393">
            <v>3</v>
          </cell>
          <cell r="AB393">
            <v>12</v>
          </cell>
          <cell r="AC393">
            <v>58</v>
          </cell>
          <cell r="AD393">
            <v>58</v>
          </cell>
          <cell r="AE393">
            <v>-1</v>
          </cell>
          <cell r="AF393">
            <v>8</v>
          </cell>
          <cell r="AG393">
            <v>46</v>
          </cell>
          <cell r="AH393">
            <v>0</v>
          </cell>
          <cell r="AI393">
            <v>8900</v>
          </cell>
          <cell r="AJ393">
            <v>1281600</v>
          </cell>
          <cell r="AK393">
            <v>35600</v>
          </cell>
          <cell r="AL393">
            <v>312390</v>
          </cell>
          <cell r="AM393">
            <v>312390</v>
          </cell>
          <cell r="AN393">
            <v>-589180</v>
          </cell>
          <cell r="AO393">
            <v>-8900</v>
          </cell>
          <cell r="AP393">
            <v>71200</v>
          </cell>
          <cell r="AQ393">
            <v>0</v>
          </cell>
          <cell r="AR393">
            <v>0</v>
          </cell>
          <cell r="AS393">
            <v>585620</v>
          </cell>
          <cell r="AT393"/>
          <cell r="AU393">
            <v>-589180</v>
          </cell>
          <cell r="AV393">
            <v>0</v>
          </cell>
          <cell r="AW393"/>
          <cell r="AX393">
            <v>71200</v>
          </cell>
          <cell r="AY393">
            <v>0</v>
          </cell>
          <cell r="AZ393">
            <v>0</v>
          </cell>
          <cell r="BA393">
            <v>585620</v>
          </cell>
          <cell r="BB393">
            <v>1281600</v>
          </cell>
        </row>
        <row r="394">
          <cell r="B394" t="str">
            <v>066435</v>
          </cell>
          <cell r="C394" t="str">
            <v>King's Cross Primary</v>
          </cell>
          <cell r="D394" t="str">
            <v>FRE</v>
          </cell>
          <cell r="E394" t="str">
            <v>PEB_TAFEA</v>
          </cell>
          <cell r="F394" t="str">
            <v>Tafea PEB</v>
          </cell>
          <cell r="G394" t="str">
            <v>V</v>
          </cell>
          <cell r="H394" t="str">
            <v>Government of Vanuatu</v>
          </cell>
          <cell r="I394" t="str">
            <v>Tanna</v>
          </cell>
          <cell r="J394" t="str">
            <v>Tafea</v>
          </cell>
          <cell r="K394" t="str">
            <v>0084970001</v>
          </cell>
          <cell r="L394" t="str">
            <v>KINGS CROSS PRIMARY SCHOOL</v>
          </cell>
          <cell r="M394" t="str">
            <v>PS</v>
          </cell>
          <cell r="N394" t="str">
            <v>No</v>
          </cell>
          <cell r="O394" t="str">
            <v xml:space="preserve">1 2 3 4 5 6 </v>
          </cell>
          <cell r="P394">
            <v>75</v>
          </cell>
          <cell r="Q394">
            <v>75</v>
          </cell>
          <cell r="R394">
            <v>75</v>
          </cell>
          <cell r="S394">
            <v>75</v>
          </cell>
          <cell r="T394">
            <v>75</v>
          </cell>
          <cell r="U394">
            <v>73</v>
          </cell>
          <cell r="V394">
            <v>74</v>
          </cell>
          <cell r="W394">
            <v>71</v>
          </cell>
          <cell r="X394">
            <v>71</v>
          </cell>
          <cell r="Y394">
            <v>71</v>
          </cell>
          <cell r="Z394">
            <v>2</v>
          </cell>
          <cell r="AA394">
            <v>1</v>
          </cell>
          <cell r="AB394">
            <v>4</v>
          </cell>
          <cell r="AC394">
            <v>4</v>
          </cell>
          <cell r="AD394">
            <v>4</v>
          </cell>
          <cell r="AE394">
            <v>-1</v>
          </cell>
          <cell r="AF394">
            <v>2</v>
          </cell>
          <cell r="AG394">
            <v>0</v>
          </cell>
          <cell r="AH394">
            <v>0</v>
          </cell>
          <cell r="AI394">
            <v>8900</v>
          </cell>
          <cell r="AJ394">
            <v>667500</v>
          </cell>
          <cell r="AK394">
            <v>17800</v>
          </cell>
          <cell r="AL394">
            <v>226950</v>
          </cell>
          <cell r="AM394">
            <v>226950</v>
          </cell>
          <cell r="AN394">
            <v>-436100</v>
          </cell>
          <cell r="AO394">
            <v>-8900</v>
          </cell>
          <cell r="AP394">
            <v>17800</v>
          </cell>
          <cell r="AQ394">
            <v>0</v>
          </cell>
          <cell r="AR394">
            <v>0</v>
          </cell>
          <cell r="AS394">
            <v>195800</v>
          </cell>
          <cell r="AT394"/>
          <cell r="AU394">
            <v>-436100</v>
          </cell>
          <cell r="AV394">
            <v>0</v>
          </cell>
          <cell r="AW394"/>
          <cell r="AX394">
            <v>17800</v>
          </cell>
          <cell r="AY394">
            <v>0</v>
          </cell>
          <cell r="AZ394">
            <v>0</v>
          </cell>
          <cell r="BA394">
            <v>195800</v>
          </cell>
          <cell r="BB394">
            <v>667500</v>
          </cell>
        </row>
        <row r="395">
          <cell r="B395" t="str">
            <v>066436</v>
          </cell>
          <cell r="C395" t="str">
            <v>Kwamera Primary</v>
          </cell>
          <cell r="D395" t="str">
            <v>ENG</v>
          </cell>
          <cell r="E395" t="str">
            <v>PEB_TAFEA</v>
          </cell>
          <cell r="F395" t="str">
            <v>Tafea PEB</v>
          </cell>
          <cell r="G395" t="str">
            <v>V</v>
          </cell>
          <cell r="H395" t="str">
            <v>Government of Vanuatu</v>
          </cell>
          <cell r="I395" t="str">
            <v>Tanna</v>
          </cell>
          <cell r="J395" t="str">
            <v>Tafea</v>
          </cell>
          <cell r="K395" t="str">
            <v>0084972001</v>
          </cell>
          <cell r="L395" t="str">
            <v>KWAMERA PRIMARY SCHOOL</v>
          </cell>
          <cell r="M395" t="str">
            <v>PS</v>
          </cell>
          <cell r="N395" t="str">
            <v>No</v>
          </cell>
          <cell r="O395" t="str">
            <v xml:space="preserve">1 2 3 4 5 6 </v>
          </cell>
          <cell r="P395">
            <v>138</v>
          </cell>
          <cell r="Q395">
            <v>138</v>
          </cell>
          <cell r="R395">
            <v>138</v>
          </cell>
          <cell r="S395">
            <v>139</v>
          </cell>
          <cell r="T395">
            <v>139</v>
          </cell>
          <cell r="U395">
            <v>112</v>
          </cell>
          <cell r="V395">
            <v>115</v>
          </cell>
          <cell r="W395">
            <v>107</v>
          </cell>
          <cell r="X395">
            <v>15</v>
          </cell>
          <cell r="Y395">
            <v>14</v>
          </cell>
          <cell r="Z395">
            <v>26</v>
          </cell>
          <cell r="AA395">
            <v>23</v>
          </cell>
          <cell r="AB395">
            <v>31</v>
          </cell>
          <cell r="AC395">
            <v>124</v>
          </cell>
          <cell r="AD395">
            <v>125</v>
          </cell>
          <cell r="AE395">
            <v>-3</v>
          </cell>
          <cell r="AF395">
            <v>5</v>
          </cell>
          <cell r="AG395">
            <v>93</v>
          </cell>
          <cell r="AH395">
            <v>1</v>
          </cell>
          <cell r="AI395">
            <v>8900</v>
          </cell>
          <cell r="AJ395">
            <v>1237100</v>
          </cell>
          <cell r="AK395">
            <v>231400</v>
          </cell>
          <cell r="AL395">
            <v>389820</v>
          </cell>
          <cell r="AM395">
            <v>389820</v>
          </cell>
          <cell r="AN395">
            <v>-548240</v>
          </cell>
          <cell r="AO395">
            <v>-26700</v>
          </cell>
          <cell r="AP395">
            <v>44500</v>
          </cell>
          <cell r="AQ395">
            <v>279460</v>
          </cell>
          <cell r="AR395">
            <v>8900</v>
          </cell>
          <cell r="AS395">
            <v>124600</v>
          </cell>
          <cell r="AT395"/>
          <cell r="AU395">
            <v>-548240</v>
          </cell>
          <cell r="AV395">
            <v>0</v>
          </cell>
          <cell r="AW395"/>
          <cell r="AX395">
            <v>44500</v>
          </cell>
          <cell r="AY395">
            <v>279460</v>
          </cell>
          <cell r="AZ395">
            <v>8900</v>
          </cell>
          <cell r="BA395">
            <v>124600</v>
          </cell>
          <cell r="BB395">
            <v>1237100</v>
          </cell>
        </row>
        <row r="396">
          <cell r="B396" t="str">
            <v>066438</v>
          </cell>
          <cell r="C396" t="str">
            <v>Labongtaoua Primary</v>
          </cell>
          <cell r="D396" t="str">
            <v>FRE</v>
          </cell>
          <cell r="E396" t="str">
            <v>PEB_TAFEA</v>
          </cell>
          <cell r="F396" t="str">
            <v>Tafea PEB</v>
          </cell>
          <cell r="G396" t="str">
            <v>V</v>
          </cell>
          <cell r="H396" t="str">
            <v>Government of Vanuatu</v>
          </cell>
          <cell r="I396" t="str">
            <v>Tanna</v>
          </cell>
          <cell r="J396" t="str">
            <v>Tafea</v>
          </cell>
          <cell r="K396" t="str">
            <v>0084974001</v>
          </cell>
          <cell r="L396" t="str">
            <v>LAPANGTAWA PRIMARY SHOOL</v>
          </cell>
          <cell r="M396" t="str">
            <v>PS</v>
          </cell>
          <cell r="N396" t="str">
            <v>No</v>
          </cell>
          <cell r="O396" t="str">
            <v xml:space="preserve">1 2 3 4 5 6 </v>
          </cell>
          <cell r="P396">
            <v>84</v>
          </cell>
          <cell r="Q396">
            <v>84</v>
          </cell>
          <cell r="R396">
            <v>84</v>
          </cell>
          <cell r="S396">
            <v>84</v>
          </cell>
          <cell r="T396">
            <v>84</v>
          </cell>
          <cell r="U396">
            <v>84</v>
          </cell>
          <cell r="V396">
            <v>84</v>
          </cell>
          <cell r="W396">
            <v>77</v>
          </cell>
          <cell r="X396">
            <v>77</v>
          </cell>
          <cell r="Y396">
            <v>77</v>
          </cell>
          <cell r="Z396">
            <v>0</v>
          </cell>
          <cell r="AA396">
            <v>0</v>
          </cell>
          <cell r="AB396">
            <v>7</v>
          </cell>
          <cell r="AC396">
            <v>7</v>
          </cell>
          <cell r="AD396">
            <v>7</v>
          </cell>
          <cell r="AE396">
            <v>0</v>
          </cell>
          <cell r="AF396">
            <v>7</v>
          </cell>
          <cell r="AG396">
            <v>0</v>
          </cell>
          <cell r="AH396">
            <v>0</v>
          </cell>
          <cell r="AI396">
            <v>8900</v>
          </cell>
          <cell r="AJ396">
            <v>747600</v>
          </cell>
          <cell r="AK396">
            <v>0</v>
          </cell>
          <cell r="AL396">
            <v>181560</v>
          </cell>
          <cell r="AM396"/>
          <cell r="AN396">
            <v>-181560</v>
          </cell>
          <cell r="AO396">
            <v>0</v>
          </cell>
          <cell r="AP396">
            <v>62300</v>
          </cell>
          <cell r="AQ396">
            <v>0</v>
          </cell>
          <cell r="AR396">
            <v>0</v>
          </cell>
          <cell r="AS396">
            <v>503740</v>
          </cell>
          <cell r="AT396"/>
          <cell r="AU396">
            <v>-181560</v>
          </cell>
          <cell r="AV396">
            <v>0</v>
          </cell>
          <cell r="AW396"/>
          <cell r="AX396">
            <v>62300</v>
          </cell>
          <cell r="AY396">
            <v>0</v>
          </cell>
          <cell r="AZ396">
            <v>0</v>
          </cell>
          <cell r="BA396">
            <v>503740</v>
          </cell>
          <cell r="BB396">
            <v>747600</v>
          </cell>
        </row>
        <row r="397">
          <cell r="B397" t="str">
            <v>066440</v>
          </cell>
          <cell r="C397" t="str">
            <v>Lamanaruan Primary</v>
          </cell>
          <cell r="D397" t="str">
            <v>FRE</v>
          </cell>
          <cell r="E397" t="str">
            <v>PEB_TAFEA</v>
          </cell>
          <cell r="F397" t="str">
            <v>Tafea PEB</v>
          </cell>
          <cell r="G397" t="str">
            <v>V</v>
          </cell>
          <cell r="H397" t="str">
            <v>Government of Vanuatu</v>
          </cell>
          <cell r="I397" t="str">
            <v>Tanna</v>
          </cell>
          <cell r="J397" t="str">
            <v>Tafea</v>
          </cell>
          <cell r="K397" t="str">
            <v>0085017001</v>
          </cell>
          <cell r="L397" t="str">
            <v>LAMANARUAN PRIMARY SCHOOL</v>
          </cell>
          <cell r="M397" t="str">
            <v>PS</v>
          </cell>
          <cell r="N397" t="str">
            <v>No</v>
          </cell>
          <cell r="O397" t="str">
            <v xml:space="preserve">1 2 3 4 5 6 </v>
          </cell>
          <cell r="P397">
            <v>72</v>
          </cell>
          <cell r="Q397">
            <v>72</v>
          </cell>
          <cell r="R397">
            <v>72</v>
          </cell>
          <cell r="S397">
            <v>72</v>
          </cell>
          <cell r="T397">
            <v>72</v>
          </cell>
          <cell r="U397">
            <v>68</v>
          </cell>
          <cell r="V397">
            <v>68</v>
          </cell>
          <cell r="W397">
            <v>66</v>
          </cell>
          <cell r="X397">
            <v>31</v>
          </cell>
          <cell r="Y397">
            <v>28</v>
          </cell>
          <cell r="Z397">
            <v>4</v>
          </cell>
          <cell r="AA397">
            <v>4</v>
          </cell>
          <cell r="AB397">
            <v>6</v>
          </cell>
          <cell r="AC397">
            <v>41</v>
          </cell>
          <cell r="AD397">
            <v>44</v>
          </cell>
          <cell r="AE397">
            <v>0</v>
          </cell>
          <cell r="AF397">
            <v>2</v>
          </cell>
          <cell r="AG397">
            <v>35</v>
          </cell>
          <cell r="AH397">
            <v>3</v>
          </cell>
          <cell r="AI397">
            <v>8900</v>
          </cell>
          <cell r="AJ397">
            <v>640800</v>
          </cell>
          <cell r="AK397">
            <v>35600</v>
          </cell>
          <cell r="AL397">
            <v>162870</v>
          </cell>
          <cell r="AM397">
            <v>162870</v>
          </cell>
          <cell r="AN397">
            <v>-290140</v>
          </cell>
          <cell r="AO397">
            <v>0</v>
          </cell>
          <cell r="AP397">
            <v>17800</v>
          </cell>
          <cell r="AQ397">
            <v>21360</v>
          </cell>
          <cell r="AR397">
            <v>26700</v>
          </cell>
          <cell r="AS397">
            <v>249200</v>
          </cell>
          <cell r="AT397"/>
          <cell r="AU397">
            <v>-290140</v>
          </cell>
          <cell r="AV397">
            <v>0</v>
          </cell>
          <cell r="AW397"/>
          <cell r="AX397">
            <v>17800</v>
          </cell>
          <cell r="AY397">
            <v>21360</v>
          </cell>
          <cell r="AZ397">
            <v>26700</v>
          </cell>
          <cell r="BA397">
            <v>249200</v>
          </cell>
          <cell r="BB397">
            <v>640800</v>
          </cell>
        </row>
        <row r="398">
          <cell r="B398" t="str">
            <v>066441</v>
          </cell>
          <cell r="C398" t="str">
            <v>Lamenaura Primary</v>
          </cell>
          <cell r="D398" t="str">
            <v>FRE</v>
          </cell>
          <cell r="E398" t="str">
            <v>CATH</v>
          </cell>
          <cell r="F398" t="str">
            <v>Catholic Education Authority</v>
          </cell>
          <cell r="G398" t="str">
            <v>G</v>
          </cell>
          <cell r="H398" t="str">
            <v>Church (Government Assisted)</v>
          </cell>
          <cell r="I398" t="str">
            <v>Tanna</v>
          </cell>
          <cell r="J398" t="str">
            <v>Tafea</v>
          </cell>
          <cell r="K398" t="str">
            <v>0085122001</v>
          </cell>
          <cell r="L398" t="str">
            <v>LAMANAURA PRIMARY SCHOOL</v>
          </cell>
          <cell r="M398" t="str">
            <v>PS</v>
          </cell>
          <cell r="N398" t="str">
            <v>No</v>
          </cell>
          <cell r="O398" t="str">
            <v xml:space="preserve">1 2 3 4 5 6 </v>
          </cell>
          <cell r="P398">
            <v>107</v>
          </cell>
          <cell r="Q398">
            <v>107</v>
          </cell>
          <cell r="R398">
            <v>107</v>
          </cell>
          <cell r="S398">
            <v>107</v>
          </cell>
          <cell r="T398">
            <v>107</v>
          </cell>
          <cell r="U398">
            <v>107</v>
          </cell>
          <cell r="V398">
            <v>107</v>
          </cell>
          <cell r="W398">
            <v>103</v>
          </cell>
          <cell r="X398">
            <v>103</v>
          </cell>
          <cell r="Y398">
            <v>103</v>
          </cell>
          <cell r="Z398">
            <v>0</v>
          </cell>
          <cell r="AA398">
            <v>0</v>
          </cell>
          <cell r="AB398">
            <v>4</v>
          </cell>
          <cell r="AC398">
            <v>4</v>
          </cell>
          <cell r="AD398">
            <v>4</v>
          </cell>
          <cell r="AE398">
            <v>0</v>
          </cell>
          <cell r="AF398">
            <v>4</v>
          </cell>
          <cell r="AG398">
            <v>0</v>
          </cell>
          <cell r="AH398">
            <v>0</v>
          </cell>
          <cell r="AI398">
            <v>8900</v>
          </cell>
          <cell r="AJ398">
            <v>952300</v>
          </cell>
          <cell r="AK398">
            <v>0</v>
          </cell>
          <cell r="AL398">
            <v>288360</v>
          </cell>
          <cell r="AM398"/>
          <cell r="AN398">
            <v>-288360</v>
          </cell>
          <cell r="AO398">
            <v>0</v>
          </cell>
          <cell r="AP398">
            <v>35600</v>
          </cell>
          <cell r="AQ398">
            <v>0</v>
          </cell>
          <cell r="AR398">
            <v>0</v>
          </cell>
          <cell r="AS398">
            <v>628340</v>
          </cell>
          <cell r="AT398"/>
          <cell r="AU398">
            <v>-288360</v>
          </cell>
          <cell r="AV398">
            <v>0</v>
          </cell>
          <cell r="AW398"/>
          <cell r="AX398">
            <v>35600</v>
          </cell>
          <cell r="AY398">
            <v>0</v>
          </cell>
          <cell r="AZ398">
            <v>0</v>
          </cell>
          <cell r="BA398">
            <v>628340</v>
          </cell>
          <cell r="BB398">
            <v>952300</v>
          </cell>
        </row>
        <row r="399">
          <cell r="B399" t="str">
            <v>066415</v>
          </cell>
          <cell r="C399" t="str">
            <v>Lamkail Primary</v>
          </cell>
          <cell r="D399" t="str">
            <v>ENG</v>
          </cell>
          <cell r="E399" t="str">
            <v>PEB_TAFEA</v>
          </cell>
          <cell r="F399" t="str">
            <v>Tafea PEB</v>
          </cell>
          <cell r="G399" t="str">
            <v>V</v>
          </cell>
          <cell r="H399" t="str">
            <v>Government of Vanuatu</v>
          </cell>
          <cell r="I399" t="str">
            <v>Tanna</v>
          </cell>
          <cell r="J399" t="str">
            <v>Tafea</v>
          </cell>
          <cell r="K399" t="str">
            <v>0084958001</v>
          </cell>
          <cell r="L399" t="str">
            <v>LAMKAIL PRIMARY SCHOOL</v>
          </cell>
          <cell r="M399" t="str">
            <v>PS</v>
          </cell>
          <cell r="N399" t="str">
            <v>No</v>
          </cell>
          <cell r="O399" t="str">
            <v xml:space="preserve">1 2 3 4 5 6 </v>
          </cell>
          <cell r="P399">
            <v>233</v>
          </cell>
          <cell r="Q399">
            <v>233</v>
          </cell>
          <cell r="R399">
            <v>233</v>
          </cell>
          <cell r="S399">
            <v>233</v>
          </cell>
          <cell r="T399">
            <v>233</v>
          </cell>
          <cell r="U399">
            <v>163</v>
          </cell>
          <cell r="V399">
            <v>170</v>
          </cell>
          <cell r="W399">
            <v>154</v>
          </cell>
          <cell r="X399">
            <v>154</v>
          </cell>
          <cell r="Y399">
            <v>150</v>
          </cell>
          <cell r="Z399">
            <v>70</v>
          </cell>
          <cell r="AA399">
            <v>63</v>
          </cell>
          <cell r="AB399">
            <v>79</v>
          </cell>
          <cell r="AC399">
            <v>79</v>
          </cell>
          <cell r="AD399">
            <v>83</v>
          </cell>
          <cell r="AE399">
            <v>-7</v>
          </cell>
          <cell r="AF399">
            <v>9</v>
          </cell>
          <cell r="AG399">
            <v>0</v>
          </cell>
          <cell r="AH399">
            <v>4</v>
          </cell>
          <cell r="AI399">
            <v>8900</v>
          </cell>
          <cell r="AJ399">
            <v>2073700</v>
          </cell>
          <cell r="AK399">
            <v>623000</v>
          </cell>
          <cell r="AL399">
            <v>579390</v>
          </cell>
          <cell r="AM399">
            <v>579390</v>
          </cell>
          <cell r="AN399">
            <v>-535780</v>
          </cell>
          <cell r="AO399">
            <v>-62300</v>
          </cell>
          <cell r="AP399">
            <v>80100</v>
          </cell>
          <cell r="AQ399">
            <v>0</v>
          </cell>
          <cell r="AR399">
            <v>35600</v>
          </cell>
          <cell r="AS399">
            <v>799220</v>
          </cell>
          <cell r="AT399"/>
          <cell r="AU399">
            <v>-535780</v>
          </cell>
          <cell r="AV399">
            <v>0</v>
          </cell>
          <cell r="AW399"/>
          <cell r="AX399">
            <v>80100</v>
          </cell>
          <cell r="AY399">
            <v>0</v>
          </cell>
          <cell r="AZ399">
            <v>35600</v>
          </cell>
          <cell r="BA399">
            <v>799220</v>
          </cell>
          <cell r="BB399">
            <v>2073700</v>
          </cell>
        </row>
        <row r="400">
          <cell r="B400" t="str">
            <v>066443</v>
          </cell>
          <cell r="C400" t="str">
            <v>Lamlu Primary</v>
          </cell>
          <cell r="D400" t="str">
            <v>FRE</v>
          </cell>
          <cell r="E400" t="str">
            <v>CATH</v>
          </cell>
          <cell r="F400" t="str">
            <v>Catholic Education Authority</v>
          </cell>
          <cell r="G400" t="str">
            <v>G</v>
          </cell>
          <cell r="H400" t="str">
            <v>Church (Government Assisted)</v>
          </cell>
          <cell r="I400" t="str">
            <v>Tanna</v>
          </cell>
          <cell r="J400" t="str">
            <v>Tafea</v>
          </cell>
          <cell r="K400" t="str">
            <v>0085119001</v>
          </cell>
          <cell r="L400" t="str">
            <v>LAMLU PRIMARY SCHOOL</v>
          </cell>
          <cell r="M400" t="str">
            <v>PS</v>
          </cell>
          <cell r="N400" t="str">
            <v>Yes</v>
          </cell>
          <cell r="O400" t="str">
            <v xml:space="preserve">1 2 3 4 5 6 </v>
          </cell>
          <cell r="P400">
            <v>119</v>
          </cell>
          <cell r="Q400">
            <v>119</v>
          </cell>
          <cell r="R400">
            <v>119</v>
          </cell>
          <cell r="S400">
            <v>119</v>
          </cell>
          <cell r="T400">
            <v>119</v>
          </cell>
          <cell r="U400">
            <v>89</v>
          </cell>
          <cell r="V400">
            <v>91</v>
          </cell>
          <cell r="W400">
            <v>89</v>
          </cell>
          <cell r="X400">
            <v>82</v>
          </cell>
          <cell r="Y400">
            <v>82</v>
          </cell>
          <cell r="Z400">
            <v>30</v>
          </cell>
          <cell r="AA400">
            <v>28</v>
          </cell>
          <cell r="AB400">
            <v>30</v>
          </cell>
          <cell r="AC400">
            <v>37</v>
          </cell>
          <cell r="AD400">
            <v>37</v>
          </cell>
          <cell r="AE400">
            <v>-2</v>
          </cell>
          <cell r="AF400">
            <v>0</v>
          </cell>
          <cell r="AG400">
            <v>7</v>
          </cell>
          <cell r="AH400">
            <v>0</v>
          </cell>
          <cell r="AI400">
            <v>8900</v>
          </cell>
          <cell r="AJ400">
            <v>1059100</v>
          </cell>
          <cell r="AK400">
            <v>267000</v>
          </cell>
          <cell r="AL400">
            <v>389820</v>
          </cell>
          <cell r="AM400"/>
          <cell r="AN400">
            <v>-122820</v>
          </cell>
          <cell r="AO400">
            <v>-17800</v>
          </cell>
          <cell r="AP400">
            <v>0</v>
          </cell>
          <cell r="AQ400">
            <v>0</v>
          </cell>
          <cell r="AR400">
            <v>0</v>
          </cell>
          <cell r="AS400">
            <v>669280</v>
          </cell>
          <cell r="AT400"/>
          <cell r="AU400">
            <v>-122820</v>
          </cell>
          <cell r="AV400">
            <v>0</v>
          </cell>
          <cell r="AW400"/>
          <cell r="AX400">
            <v>0</v>
          </cell>
          <cell r="AY400">
            <v>0</v>
          </cell>
          <cell r="AZ400">
            <v>0</v>
          </cell>
          <cell r="BA400">
            <v>669280</v>
          </cell>
          <cell r="BB400">
            <v>1059100</v>
          </cell>
        </row>
        <row r="401">
          <cell r="B401" t="str">
            <v>066444</v>
          </cell>
          <cell r="C401" t="str">
            <v>Lamnatou Primary</v>
          </cell>
          <cell r="D401" t="str">
            <v>FRE</v>
          </cell>
          <cell r="E401" t="str">
            <v>PEB_TAFEA</v>
          </cell>
          <cell r="F401" t="str">
            <v>Tafea PEB</v>
          </cell>
          <cell r="G401" t="str">
            <v>V</v>
          </cell>
          <cell r="H401" t="str">
            <v>Government of Vanuatu</v>
          </cell>
          <cell r="I401" t="str">
            <v>Tanna</v>
          </cell>
          <cell r="J401" t="str">
            <v>Tafea</v>
          </cell>
          <cell r="K401" t="str">
            <v>0084976001</v>
          </cell>
          <cell r="L401" t="str">
            <v>LAMNATOU PRIMARY SCHOOL</v>
          </cell>
          <cell r="M401" t="str">
            <v>PS</v>
          </cell>
          <cell r="N401" t="str">
            <v>No</v>
          </cell>
          <cell r="O401" t="str">
            <v xml:space="preserve">1 2 3 4 5 6 </v>
          </cell>
          <cell r="P401">
            <v>133</v>
          </cell>
          <cell r="Q401">
            <v>133</v>
          </cell>
          <cell r="R401">
            <v>133</v>
          </cell>
          <cell r="S401">
            <v>134</v>
          </cell>
          <cell r="T401">
            <v>134</v>
          </cell>
          <cell r="U401">
            <v>97</v>
          </cell>
          <cell r="V401">
            <v>97</v>
          </cell>
          <cell r="W401">
            <v>94</v>
          </cell>
          <cell r="X401">
            <v>57</v>
          </cell>
          <cell r="Y401">
            <v>48</v>
          </cell>
          <cell r="Z401">
            <v>36</v>
          </cell>
          <cell r="AA401">
            <v>36</v>
          </cell>
          <cell r="AB401">
            <v>39</v>
          </cell>
          <cell r="AC401">
            <v>77</v>
          </cell>
          <cell r="AD401">
            <v>86</v>
          </cell>
          <cell r="AE401">
            <v>0</v>
          </cell>
          <cell r="AF401">
            <v>3</v>
          </cell>
          <cell r="AG401">
            <v>38</v>
          </cell>
          <cell r="AH401">
            <v>9</v>
          </cell>
          <cell r="AI401">
            <v>8900</v>
          </cell>
          <cell r="AJ401">
            <v>1192600</v>
          </cell>
          <cell r="AK401">
            <v>320400</v>
          </cell>
          <cell r="AL401">
            <v>389820</v>
          </cell>
          <cell r="AM401">
            <v>389820</v>
          </cell>
          <cell r="AN401">
            <v>-459240</v>
          </cell>
          <cell r="AO401">
            <v>0</v>
          </cell>
          <cell r="AP401">
            <v>26700</v>
          </cell>
          <cell r="AQ401">
            <v>0</v>
          </cell>
          <cell r="AR401">
            <v>80100</v>
          </cell>
          <cell r="AS401">
            <v>306160</v>
          </cell>
          <cell r="AT401"/>
          <cell r="AU401">
            <v>-459240</v>
          </cell>
          <cell r="AV401">
            <v>0</v>
          </cell>
          <cell r="AW401"/>
          <cell r="AX401">
            <v>26700</v>
          </cell>
          <cell r="AY401">
            <v>0</v>
          </cell>
          <cell r="AZ401">
            <v>80100</v>
          </cell>
          <cell r="BA401">
            <v>306160</v>
          </cell>
          <cell r="BB401">
            <v>1192600</v>
          </cell>
        </row>
        <row r="402">
          <cell r="B402" t="str">
            <v>066445</v>
          </cell>
          <cell r="C402" t="str">
            <v>Lapkit Primary</v>
          </cell>
          <cell r="D402" t="str">
            <v>FRE</v>
          </cell>
          <cell r="E402" t="str">
            <v>PEB_TAFEA</v>
          </cell>
          <cell r="F402" t="str">
            <v>Tafea PEB</v>
          </cell>
          <cell r="G402" t="str">
            <v>V</v>
          </cell>
          <cell r="H402" t="str">
            <v>Government of Vanuatu</v>
          </cell>
          <cell r="I402" t="str">
            <v>Tanna</v>
          </cell>
          <cell r="J402" t="str">
            <v>Tafea</v>
          </cell>
          <cell r="K402" t="str">
            <v>0084977001</v>
          </cell>
          <cell r="L402" t="str">
            <v>LAPKIT PRIMARY SCHOOL</v>
          </cell>
          <cell r="M402" t="str">
            <v>PS</v>
          </cell>
          <cell r="N402" t="str">
            <v>No</v>
          </cell>
          <cell r="O402" t="str">
            <v xml:space="preserve">1 2 3 4 5 6 </v>
          </cell>
          <cell r="P402">
            <v>44</v>
          </cell>
          <cell r="Q402">
            <v>44</v>
          </cell>
          <cell r="R402">
            <v>44</v>
          </cell>
          <cell r="S402">
            <v>44</v>
          </cell>
          <cell r="T402">
            <v>44</v>
          </cell>
          <cell r="U402">
            <v>32</v>
          </cell>
          <cell r="V402">
            <v>30</v>
          </cell>
          <cell r="W402">
            <v>30</v>
          </cell>
          <cell r="X402">
            <v>30</v>
          </cell>
          <cell r="Y402">
            <v>30</v>
          </cell>
          <cell r="Z402">
            <v>12</v>
          </cell>
          <cell r="AA402">
            <v>14</v>
          </cell>
          <cell r="AB402">
            <v>14</v>
          </cell>
          <cell r="AC402">
            <v>14</v>
          </cell>
          <cell r="AD402">
            <v>14</v>
          </cell>
          <cell r="AE402">
            <v>2</v>
          </cell>
          <cell r="AF402">
            <v>0</v>
          </cell>
          <cell r="AG402">
            <v>0</v>
          </cell>
          <cell r="AH402">
            <v>0</v>
          </cell>
          <cell r="AI402">
            <v>8900</v>
          </cell>
          <cell r="AJ402">
            <v>391600</v>
          </cell>
          <cell r="AK402">
            <v>106800</v>
          </cell>
          <cell r="AL402">
            <v>122820</v>
          </cell>
          <cell r="AM402"/>
          <cell r="AN402">
            <v>-16020</v>
          </cell>
          <cell r="AO402">
            <v>17800</v>
          </cell>
          <cell r="AP402">
            <v>0</v>
          </cell>
          <cell r="AQ402">
            <v>0</v>
          </cell>
          <cell r="AR402">
            <v>0</v>
          </cell>
          <cell r="AS402">
            <v>267000</v>
          </cell>
          <cell r="AT402"/>
          <cell r="AU402">
            <v>-16020</v>
          </cell>
          <cell r="AV402">
            <v>0</v>
          </cell>
          <cell r="AW402">
            <v>1780</v>
          </cell>
          <cell r="AX402">
            <v>0</v>
          </cell>
          <cell r="AY402">
            <v>0</v>
          </cell>
          <cell r="AZ402">
            <v>0</v>
          </cell>
          <cell r="BA402">
            <v>267000</v>
          </cell>
          <cell r="BB402">
            <v>391600</v>
          </cell>
        </row>
        <row r="403">
          <cell r="B403" t="str">
            <v>066446</v>
          </cell>
          <cell r="C403" t="str">
            <v>Latun Primary</v>
          </cell>
          <cell r="D403" t="str">
            <v>ENG</v>
          </cell>
          <cell r="E403" t="str">
            <v>PEB_TAFEA</v>
          </cell>
          <cell r="F403" t="str">
            <v>Tafea PEB</v>
          </cell>
          <cell r="G403" t="str">
            <v>V</v>
          </cell>
          <cell r="H403" t="str">
            <v>Government of Vanuatu</v>
          </cell>
          <cell r="I403" t="str">
            <v>Tanna</v>
          </cell>
          <cell r="J403" t="str">
            <v>Tafea</v>
          </cell>
          <cell r="K403" t="str">
            <v>0085013001</v>
          </cell>
          <cell r="L403" t="str">
            <v>LATUN PRIMARY SCHOOL</v>
          </cell>
          <cell r="M403" t="str">
            <v>PS</v>
          </cell>
          <cell r="N403" t="str">
            <v>No</v>
          </cell>
          <cell r="O403" t="str">
            <v xml:space="preserve">1 2 3 4 5 6 </v>
          </cell>
          <cell r="P403">
            <v>219</v>
          </cell>
          <cell r="Q403">
            <v>219</v>
          </cell>
          <cell r="R403">
            <v>219</v>
          </cell>
          <cell r="S403">
            <v>219</v>
          </cell>
          <cell r="T403">
            <v>211</v>
          </cell>
          <cell r="U403">
            <v>111</v>
          </cell>
          <cell r="V403">
            <v>117</v>
          </cell>
          <cell r="W403">
            <v>107</v>
          </cell>
          <cell r="X403">
            <v>38</v>
          </cell>
          <cell r="Y403">
            <v>18</v>
          </cell>
          <cell r="Z403">
            <v>108</v>
          </cell>
          <cell r="AA403">
            <v>102</v>
          </cell>
          <cell r="AB403">
            <v>112</v>
          </cell>
          <cell r="AC403">
            <v>181</v>
          </cell>
          <cell r="AD403">
            <v>193</v>
          </cell>
          <cell r="AE403">
            <v>-6</v>
          </cell>
          <cell r="AF403">
            <v>4</v>
          </cell>
          <cell r="AG403">
            <v>69</v>
          </cell>
          <cell r="AH403">
            <v>12</v>
          </cell>
          <cell r="AI403">
            <v>8900</v>
          </cell>
          <cell r="AJ403">
            <v>1877900</v>
          </cell>
          <cell r="AK403">
            <v>961200</v>
          </cell>
          <cell r="AL403"/>
          <cell r="AM403">
            <v>1153440</v>
          </cell>
          <cell r="AN403">
            <v>-192240</v>
          </cell>
          <cell r="AO403">
            <v>-53400</v>
          </cell>
          <cell r="AP403">
            <v>35600</v>
          </cell>
          <cell r="AQ403">
            <v>421860</v>
          </cell>
          <cell r="AR403">
            <v>106800</v>
          </cell>
          <cell r="AS403">
            <v>160200</v>
          </cell>
          <cell r="AT403"/>
          <cell r="AU403">
            <v>-192240</v>
          </cell>
          <cell r="AV403">
            <v>0</v>
          </cell>
          <cell r="AW403"/>
          <cell r="AX403">
            <v>35600</v>
          </cell>
          <cell r="AY403">
            <v>421860</v>
          </cell>
          <cell r="AZ403">
            <v>106800</v>
          </cell>
          <cell r="BA403">
            <v>160200</v>
          </cell>
          <cell r="BB403">
            <v>1877900</v>
          </cell>
        </row>
        <row r="404">
          <cell r="B404" t="str">
            <v>066447</v>
          </cell>
          <cell r="C404" t="str">
            <v>Launalang Primary</v>
          </cell>
          <cell r="D404" t="str">
            <v>FRE</v>
          </cell>
          <cell r="E404" t="str">
            <v>PEB_TAFEA</v>
          </cell>
          <cell r="F404" t="str">
            <v>Tafea PEB</v>
          </cell>
          <cell r="G404" t="str">
            <v>V</v>
          </cell>
          <cell r="H404" t="str">
            <v>Government of Vanuatu</v>
          </cell>
          <cell r="I404" t="str">
            <v>Tanna</v>
          </cell>
          <cell r="J404" t="str">
            <v>Tafea</v>
          </cell>
          <cell r="K404" t="str">
            <v>0084979001</v>
          </cell>
          <cell r="L404" t="str">
            <v>LAUNALANG PRIMARY SCHOOL</v>
          </cell>
          <cell r="M404" t="str">
            <v>PS</v>
          </cell>
          <cell r="N404" t="str">
            <v>No</v>
          </cell>
          <cell r="O404" t="str">
            <v xml:space="preserve">1 2 3 4 5 6 </v>
          </cell>
          <cell r="P404">
            <v>147</v>
          </cell>
          <cell r="Q404">
            <v>147</v>
          </cell>
          <cell r="R404">
            <v>147</v>
          </cell>
          <cell r="S404">
            <v>153</v>
          </cell>
          <cell r="T404">
            <v>143</v>
          </cell>
          <cell r="U404">
            <v>144</v>
          </cell>
          <cell r="V404">
            <v>144</v>
          </cell>
          <cell r="W404">
            <v>135</v>
          </cell>
          <cell r="X404">
            <v>71</v>
          </cell>
          <cell r="Y404">
            <v>44</v>
          </cell>
          <cell r="Z404">
            <v>3</v>
          </cell>
          <cell r="AA404">
            <v>3</v>
          </cell>
          <cell r="AB404">
            <v>12</v>
          </cell>
          <cell r="AC404">
            <v>82</v>
          </cell>
          <cell r="AD404">
            <v>99</v>
          </cell>
          <cell r="AE404">
            <v>0</v>
          </cell>
          <cell r="AF404">
            <v>9</v>
          </cell>
          <cell r="AG404">
            <v>70</v>
          </cell>
          <cell r="AH404">
            <v>17</v>
          </cell>
          <cell r="AI404">
            <v>8900</v>
          </cell>
          <cell r="AJ404">
            <v>1272700</v>
          </cell>
          <cell r="AK404">
            <v>26700</v>
          </cell>
          <cell r="AL404">
            <v>339090</v>
          </cell>
          <cell r="AM404">
            <v>339090</v>
          </cell>
          <cell r="AN404">
            <v>-651480</v>
          </cell>
          <cell r="AO404">
            <v>0</v>
          </cell>
          <cell r="AP404">
            <v>80100</v>
          </cell>
          <cell r="AQ404">
            <v>0</v>
          </cell>
          <cell r="AR404">
            <v>151300</v>
          </cell>
          <cell r="AS404">
            <v>363120</v>
          </cell>
          <cell r="AT404"/>
          <cell r="AU404">
            <v>-651480</v>
          </cell>
          <cell r="AV404">
            <v>0</v>
          </cell>
          <cell r="AW404"/>
          <cell r="AX404">
            <v>80100</v>
          </cell>
          <cell r="AY404">
            <v>0</v>
          </cell>
          <cell r="AZ404">
            <v>151300</v>
          </cell>
          <cell r="BA404">
            <v>363120</v>
          </cell>
          <cell r="BB404">
            <v>1272700</v>
          </cell>
        </row>
        <row r="405">
          <cell r="B405" t="str">
            <v>066448</v>
          </cell>
          <cell r="C405" t="str">
            <v>Lautapunga Primary</v>
          </cell>
          <cell r="D405" t="str">
            <v>FRE</v>
          </cell>
          <cell r="E405" t="str">
            <v>CATH</v>
          </cell>
          <cell r="F405" t="str">
            <v>Catholic Education Authority</v>
          </cell>
          <cell r="G405" t="str">
            <v>G</v>
          </cell>
          <cell r="H405" t="str">
            <v>Church (Government Assisted)</v>
          </cell>
          <cell r="I405" t="str">
            <v>Tanna</v>
          </cell>
          <cell r="J405" t="str">
            <v>Tafea</v>
          </cell>
          <cell r="K405" t="str">
            <v>0085121001</v>
          </cell>
          <cell r="L405" t="str">
            <v>LAUTAPUNGA PRIMARY SCHOOL</v>
          </cell>
          <cell r="M405" t="str">
            <v>PS</v>
          </cell>
          <cell r="N405" t="str">
            <v>No</v>
          </cell>
          <cell r="O405" t="str">
            <v xml:space="preserve">1 2 3 4 5 6 </v>
          </cell>
          <cell r="P405">
            <v>79</v>
          </cell>
          <cell r="Q405">
            <v>79</v>
          </cell>
          <cell r="R405">
            <v>79</v>
          </cell>
          <cell r="S405">
            <v>79</v>
          </cell>
          <cell r="T405">
            <v>79</v>
          </cell>
          <cell r="U405">
            <v>77</v>
          </cell>
          <cell r="V405">
            <v>68</v>
          </cell>
          <cell r="W405">
            <v>68</v>
          </cell>
          <cell r="X405">
            <v>60</v>
          </cell>
          <cell r="Y405">
            <v>38</v>
          </cell>
          <cell r="Z405">
            <v>2</v>
          </cell>
          <cell r="AA405">
            <v>11</v>
          </cell>
          <cell r="AB405">
            <v>11</v>
          </cell>
          <cell r="AC405">
            <v>19</v>
          </cell>
          <cell r="AD405">
            <v>41</v>
          </cell>
          <cell r="AE405">
            <v>9</v>
          </cell>
          <cell r="AF405">
            <v>0</v>
          </cell>
          <cell r="AG405">
            <v>8</v>
          </cell>
          <cell r="AH405">
            <v>22</v>
          </cell>
          <cell r="AI405">
            <v>8900</v>
          </cell>
          <cell r="AJ405">
            <v>703100</v>
          </cell>
          <cell r="AK405">
            <v>17800</v>
          </cell>
          <cell r="AL405"/>
          <cell r="AM405"/>
          <cell r="AN405">
            <v>17800</v>
          </cell>
          <cell r="AO405">
            <v>80100</v>
          </cell>
          <cell r="AP405">
            <v>0</v>
          </cell>
          <cell r="AQ405">
            <v>71200</v>
          </cell>
          <cell r="AR405">
            <v>195800</v>
          </cell>
          <cell r="AS405">
            <v>338200</v>
          </cell>
          <cell r="AT405"/>
          <cell r="AU405">
            <v>17800</v>
          </cell>
          <cell r="AV405">
            <v>17800</v>
          </cell>
          <cell r="AW405">
            <v>80100</v>
          </cell>
          <cell r="AX405">
            <v>0</v>
          </cell>
          <cell r="AY405">
            <v>71200</v>
          </cell>
          <cell r="AZ405">
            <v>195800</v>
          </cell>
          <cell r="BA405">
            <v>338200</v>
          </cell>
          <cell r="BB405">
            <v>703100</v>
          </cell>
        </row>
        <row r="406">
          <cell r="B406" t="str">
            <v>0664494</v>
          </cell>
          <cell r="C406" t="str">
            <v>Leauer Primary</v>
          </cell>
          <cell r="D406" t="str">
            <v>ENG</v>
          </cell>
          <cell r="E406" t="str">
            <v>SDA</v>
          </cell>
          <cell r="F406" t="str">
            <v>Seven Day Adventist</v>
          </cell>
          <cell r="G406" t="str">
            <v>G</v>
          </cell>
          <cell r="H406" t="str">
            <v>Church (Government Assisted)</v>
          </cell>
          <cell r="I406" t="str">
            <v>Tanna</v>
          </cell>
          <cell r="J406" t="str">
            <v>Tafea</v>
          </cell>
          <cell r="K406" t="str">
            <v>0098262001</v>
          </cell>
          <cell r="L406" t="str">
            <v>LEAUR PRIMARY SCHOOL</v>
          </cell>
          <cell r="M406" t="str">
            <v>PS</v>
          </cell>
          <cell r="N406" t="str">
            <v>No</v>
          </cell>
          <cell r="O406" t="str">
            <v xml:space="preserve">1 2 3 4 5 6 </v>
          </cell>
          <cell r="P406">
            <v>73</v>
          </cell>
          <cell r="Q406">
            <v>73</v>
          </cell>
          <cell r="R406">
            <v>73</v>
          </cell>
          <cell r="S406">
            <v>73</v>
          </cell>
          <cell r="T406">
            <v>73</v>
          </cell>
          <cell r="U406">
            <v>70</v>
          </cell>
          <cell r="V406">
            <v>70</v>
          </cell>
          <cell r="W406">
            <v>70</v>
          </cell>
          <cell r="X406">
            <v>64</v>
          </cell>
          <cell r="Y406">
            <v>0</v>
          </cell>
          <cell r="Z406">
            <v>3</v>
          </cell>
          <cell r="AA406">
            <v>3</v>
          </cell>
          <cell r="AB406">
            <v>3</v>
          </cell>
          <cell r="AC406">
            <v>9</v>
          </cell>
          <cell r="AD406">
            <v>73</v>
          </cell>
          <cell r="AE406">
            <v>0</v>
          </cell>
          <cell r="AF406">
            <v>0</v>
          </cell>
          <cell r="AG406">
            <v>6</v>
          </cell>
          <cell r="AH406">
            <v>64</v>
          </cell>
          <cell r="AI406">
            <v>8900</v>
          </cell>
          <cell r="AJ406">
            <v>649700</v>
          </cell>
          <cell r="AK406">
            <v>26700</v>
          </cell>
          <cell r="AL406">
            <v>202920</v>
          </cell>
          <cell r="AM406">
            <v>202920</v>
          </cell>
          <cell r="AN406">
            <v>-379140</v>
          </cell>
          <cell r="AO406">
            <v>0</v>
          </cell>
          <cell r="AP406">
            <v>0</v>
          </cell>
          <cell r="AQ406">
            <v>0</v>
          </cell>
          <cell r="AR406">
            <v>569600</v>
          </cell>
          <cell r="AS406">
            <v>-325740</v>
          </cell>
          <cell r="AT406"/>
          <cell r="AU406">
            <v>-379140</v>
          </cell>
          <cell r="AV406">
            <v>0</v>
          </cell>
          <cell r="AW406"/>
          <cell r="AX406">
            <v>0</v>
          </cell>
          <cell r="AY406">
            <v>0</v>
          </cell>
          <cell r="AZ406">
            <v>569600</v>
          </cell>
          <cell r="BA406">
            <v>0</v>
          </cell>
          <cell r="BB406">
            <v>975440</v>
          </cell>
        </row>
        <row r="407">
          <cell r="B407" t="str">
            <v>066449</v>
          </cell>
          <cell r="C407" t="str">
            <v>Lenakel Primary</v>
          </cell>
          <cell r="D407" t="str">
            <v>ENG</v>
          </cell>
          <cell r="E407" t="str">
            <v>PCV</v>
          </cell>
          <cell r="F407" t="str">
            <v>Presbyterian Church of Vanuatu</v>
          </cell>
          <cell r="G407" t="str">
            <v>G</v>
          </cell>
          <cell r="H407" t="str">
            <v>Church (Government Assisted)</v>
          </cell>
          <cell r="I407" t="str">
            <v>Tanna</v>
          </cell>
          <cell r="J407" t="str">
            <v>Tafea</v>
          </cell>
          <cell r="K407" t="str">
            <v>0084980001</v>
          </cell>
          <cell r="L407" t="str">
            <v>LENAKEL PRIMARY SCHOOL</v>
          </cell>
          <cell r="M407" t="str">
            <v>PS</v>
          </cell>
          <cell r="N407" t="str">
            <v>No</v>
          </cell>
          <cell r="O407" t="str">
            <v xml:space="preserve">1 2 3 4 5 6 </v>
          </cell>
          <cell r="P407">
            <v>440</v>
          </cell>
          <cell r="Q407">
            <v>440</v>
          </cell>
          <cell r="R407">
            <v>440</v>
          </cell>
          <cell r="S407">
            <v>440</v>
          </cell>
          <cell r="T407">
            <v>439</v>
          </cell>
          <cell r="U407">
            <v>172</v>
          </cell>
          <cell r="V407">
            <v>151</v>
          </cell>
          <cell r="W407">
            <v>151</v>
          </cell>
          <cell r="X407">
            <v>98</v>
          </cell>
          <cell r="Y407">
            <v>42</v>
          </cell>
          <cell r="Z407">
            <v>268</v>
          </cell>
          <cell r="AA407">
            <v>289</v>
          </cell>
          <cell r="AB407">
            <v>289</v>
          </cell>
          <cell r="AC407">
            <v>342</v>
          </cell>
          <cell r="AD407">
            <v>397</v>
          </cell>
          <cell r="AE407">
            <v>21</v>
          </cell>
          <cell r="AF407">
            <v>0</v>
          </cell>
          <cell r="AG407">
            <v>53</v>
          </cell>
          <cell r="AH407">
            <v>55</v>
          </cell>
          <cell r="AI407">
            <v>8900</v>
          </cell>
          <cell r="AJ407">
            <v>3907100</v>
          </cell>
          <cell r="AK407">
            <v>2385200</v>
          </cell>
          <cell r="AL407">
            <v>1086690</v>
          </cell>
          <cell r="AM407">
            <v>1086690</v>
          </cell>
          <cell r="AN407">
            <v>211820</v>
          </cell>
          <cell r="AO407">
            <v>186900</v>
          </cell>
          <cell r="AP407">
            <v>0</v>
          </cell>
          <cell r="AQ407">
            <v>471700</v>
          </cell>
          <cell r="AR407">
            <v>489500</v>
          </cell>
          <cell r="AS407">
            <v>373800</v>
          </cell>
          <cell r="AT407"/>
          <cell r="AU407">
            <v>211820</v>
          </cell>
          <cell r="AV407">
            <v>211820</v>
          </cell>
          <cell r="AW407">
            <v>186900</v>
          </cell>
          <cell r="AX407">
            <v>0</v>
          </cell>
          <cell r="AY407">
            <v>471700</v>
          </cell>
          <cell r="AZ407">
            <v>489500</v>
          </cell>
          <cell r="BA407">
            <v>373800</v>
          </cell>
          <cell r="BB407">
            <v>3907100</v>
          </cell>
        </row>
        <row r="408">
          <cell r="B408" t="str">
            <v>066451</v>
          </cell>
          <cell r="C408" t="str">
            <v>Lenaken English Primary</v>
          </cell>
          <cell r="D408" t="str">
            <v>ENG</v>
          </cell>
          <cell r="E408" t="str">
            <v>PEB_TAFEA</v>
          </cell>
          <cell r="F408" t="str">
            <v>Tafea PEB</v>
          </cell>
          <cell r="G408" t="str">
            <v>V</v>
          </cell>
          <cell r="H408" t="str">
            <v>Government of Vanuatu</v>
          </cell>
          <cell r="I408" t="str">
            <v>Tanna</v>
          </cell>
          <cell r="J408" t="str">
            <v>Tafea</v>
          </cell>
          <cell r="K408" t="str">
            <v>0084982001</v>
          </cell>
          <cell r="L408" t="str">
            <v>LENAKEN PRIMARY SCHOOL</v>
          </cell>
          <cell r="M408" t="str">
            <v>PS</v>
          </cell>
          <cell r="N408" t="str">
            <v>Yes</v>
          </cell>
          <cell r="O408" t="str">
            <v xml:space="preserve">1 2 3 4 5 6 </v>
          </cell>
          <cell r="P408">
            <v>168</v>
          </cell>
          <cell r="Q408">
            <v>168</v>
          </cell>
          <cell r="R408">
            <v>168</v>
          </cell>
          <cell r="S408">
            <v>173</v>
          </cell>
          <cell r="T408">
            <v>173</v>
          </cell>
          <cell r="U408">
            <v>165</v>
          </cell>
          <cell r="V408">
            <v>165</v>
          </cell>
          <cell r="W408">
            <v>157</v>
          </cell>
          <cell r="X408">
            <v>96</v>
          </cell>
          <cell r="Y408">
            <v>76</v>
          </cell>
          <cell r="Z408">
            <v>3</v>
          </cell>
          <cell r="AA408">
            <v>3</v>
          </cell>
          <cell r="AB408">
            <v>11</v>
          </cell>
          <cell r="AC408">
            <v>77</v>
          </cell>
          <cell r="AD408">
            <v>97</v>
          </cell>
          <cell r="AE408">
            <v>0</v>
          </cell>
          <cell r="AF408">
            <v>8</v>
          </cell>
          <cell r="AG408">
            <v>66</v>
          </cell>
          <cell r="AH408">
            <v>20</v>
          </cell>
          <cell r="AI408">
            <v>8900</v>
          </cell>
          <cell r="AJ408">
            <v>1539700</v>
          </cell>
          <cell r="AK408">
            <v>26700</v>
          </cell>
          <cell r="AL408">
            <v>299040</v>
          </cell>
          <cell r="AM408"/>
          <cell r="AN408">
            <v>-272340</v>
          </cell>
          <cell r="AO408">
            <v>0</v>
          </cell>
          <cell r="AP408">
            <v>71200</v>
          </cell>
          <cell r="AQ408">
            <v>315060</v>
          </cell>
          <cell r="AR408">
            <v>178000</v>
          </cell>
          <cell r="AS408">
            <v>676400</v>
          </cell>
          <cell r="AT408"/>
          <cell r="AU408">
            <v>-272340</v>
          </cell>
          <cell r="AV408">
            <v>0</v>
          </cell>
          <cell r="AW408"/>
          <cell r="AX408">
            <v>71200</v>
          </cell>
          <cell r="AY408">
            <v>315060</v>
          </cell>
          <cell r="AZ408">
            <v>178000</v>
          </cell>
          <cell r="BA408">
            <v>676400</v>
          </cell>
          <cell r="BB408">
            <v>1539700</v>
          </cell>
        </row>
        <row r="409">
          <cell r="B409" t="str">
            <v>066450</v>
          </cell>
          <cell r="C409" t="str">
            <v>Lenaken Francais Primary</v>
          </cell>
          <cell r="D409" t="str">
            <v>FRE</v>
          </cell>
          <cell r="E409" t="str">
            <v>PEB_TAFEA</v>
          </cell>
          <cell r="F409" t="str">
            <v>Tafea PEB</v>
          </cell>
          <cell r="G409" t="str">
            <v>V</v>
          </cell>
          <cell r="H409" t="str">
            <v>Government of Vanuatu</v>
          </cell>
          <cell r="I409" t="str">
            <v>Tanna</v>
          </cell>
          <cell r="J409" t="str">
            <v>Tafea</v>
          </cell>
          <cell r="K409" t="str">
            <v>0084982001</v>
          </cell>
          <cell r="L409" t="str">
            <v>LENAKEN PRIMARY SCHOOL</v>
          </cell>
          <cell r="M409" t="str">
            <v>PS</v>
          </cell>
          <cell r="N409" t="str">
            <v>Yes</v>
          </cell>
          <cell r="O409" t="str">
            <v xml:space="preserve">1 2 3 4 5 6 </v>
          </cell>
          <cell r="P409">
            <v>115</v>
          </cell>
          <cell r="Q409">
            <v>115</v>
          </cell>
          <cell r="R409">
            <v>115</v>
          </cell>
          <cell r="S409">
            <v>115</v>
          </cell>
          <cell r="T409">
            <v>116</v>
          </cell>
          <cell r="U409">
            <v>99</v>
          </cell>
          <cell r="V409">
            <v>99</v>
          </cell>
          <cell r="W409">
            <v>98</v>
          </cell>
          <cell r="X409">
            <v>63</v>
          </cell>
          <cell r="Y409">
            <v>44</v>
          </cell>
          <cell r="Z409">
            <v>16</v>
          </cell>
          <cell r="AA409">
            <v>16</v>
          </cell>
          <cell r="AB409">
            <v>17</v>
          </cell>
          <cell r="AC409">
            <v>52</v>
          </cell>
          <cell r="AD409">
            <v>72</v>
          </cell>
          <cell r="AE409">
            <v>0</v>
          </cell>
          <cell r="AF409">
            <v>1</v>
          </cell>
          <cell r="AG409">
            <v>35</v>
          </cell>
          <cell r="AH409">
            <v>20</v>
          </cell>
          <cell r="AI409">
            <v>8900</v>
          </cell>
          <cell r="AJ409">
            <v>1032400</v>
          </cell>
          <cell r="AK409">
            <v>142400</v>
          </cell>
          <cell r="AL409">
            <v>194910</v>
          </cell>
          <cell r="AM409"/>
          <cell r="AN409">
            <v>-52510</v>
          </cell>
          <cell r="AO409">
            <v>0</v>
          </cell>
          <cell r="AP409">
            <v>8900</v>
          </cell>
          <cell r="AQ409">
            <v>258990</v>
          </cell>
          <cell r="AR409">
            <v>178000</v>
          </cell>
          <cell r="AS409">
            <v>391600</v>
          </cell>
          <cell r="AT409"/>
          <cell r="AU409">
            <v>-52510</v>
          </cell>
          <cell r="AV409">
            <v>0</v>
          </cell>
          <cell r="AW409"/>
          <cell r="AX409">
            <v>8900</v>
          </cell>
          <cell r="AY409">
            <v>258990</v>
          </cell>
          <cell r="AZ409">
            <v>178000</v>
          </cell>
          <cell r="BA409">
            <v>391600</v>
          </cell>
          <cell r="BB409">
            <v>1032400</v>
          </cell>
        </row>
        <row r="410">
          <cell r="B410" t="str">
            <v>066453</v>
          </cell>
          <cell r="C410" t="str">
            <v>Loono Primary</v>
          </cell>
          <cell r="D410" t="str">
            <v>FRE</v>
          </cell>
          <cell r="E410" t="str">
            <v>CATH</v>
          </cell>
          <cell r="F410" t="str">
            <v>Catholic Education Authority</v>
          </cell>
          <cell r="G410" t="str">
            <v>G</v>
          </cell>
          <cell r="H410" t="str">
            <v>Church (Government Assisted)</v>
          </cell>
          <cell r="I410" t="str">
            <v>Tanna</v>
          </cell>
          <cell r="J410" t="str">
            <v>Tafea</v>
          </cell>
          <cell r="K410" t="str">
            <v>0085123001</v>
          </cell>
          <cell r="L410" t="str">
            <v>LOONO PRIMARY SCHOOL</v>
          </cell>
          <cell r="M410" t="str">
            <v>PS</v>
          </cell>
          <cell r="N410" t="str">
            <v>No</v>
          </cell>
          <cell r="O410" t="str">
            <v xml:space="preserve">1 2 3 4 5 6 </v>
          </cell>
          <cell r="P410">
            <v>74</v>
          </cell>
          <cell r="Q410">
            <v>74</v>
          </cell>
          <cell r="R410">
            <v>74</v>
          </cell>
          <cell r="S410">
            <v>74</v>
          </cell>
          <cell r="T410">
            <v>74</v>
          </cell>
          <cell r="U410">
            <v>74</v>
          </cell>
          <cell r="V410">
            <v>74</v>
          </cell>
          <cell r="W410">
            <v>73</v>
          </cell>
          <cell r="X410">
            <v>73</v>
          </cell>
          <cell r="Y410">
            <v>73</v>
          </cell>
          <cell r="Z410">
            <v>0</v>
          </cell>
          <cell r="AA410">
            <v>0</v>
          </cell>
          <cell r="AB410">
            <v>1</v>
          </cell>
          <cell r="AC410">
            <v>1</v>
          </cell>
          <cell r="AD410">
            <v>1</v>
          </cell>
          <cell r="AE410">
            <v>0</v>
          </cell>
          <cell r="AF410">
            <v>1</v>
          </cell>
          <cell r="AG410">
            <v>0</v>
          </cell>
          <cell r="AH410">
            <v>0</v>
          </cell>
          <cell r="AI410">
            <v>8900</v>
          </cell>
          <cell r="AJ410">
            <v>658600</v>
          </cell>
          <cell r="AK410">
            <v>0</v>
          </cell>
          <cell r="AL410"/>
          <cell r="AM410">
            <v>443220</v>
          </cell>
          <cell r="AN410">
            <v>-443220</v>
          </cell>
          <cell r="AO410">
            <v>0</v>
          </cell>
          <cell r="AP410">
            <v>8900</v>
          </cell>
          <cell r="AQ410">
            <v>0</v>
          </cell>
          <cell r="AR410">
            <v>0</v>
          </cell>
          <cell r="AS410">
            <v>206480</v>
          </cell>
          <cell r="AT410"/>
          <cell r="AU410">
            <v>-443220</v>
          </cell>
          <cell r="AV410">
            <v>0</v>
          </cell>
          <cell r="AW410"/>
          <cell r="AX410">
            <v>8900</v>
          </cell>
          <cell r="AY410">
            <v>0</v>
          </cell>
          <cell r="AZ410">
            <v>0</v>
          </cell>
          <cell r="BA410">
            <v>206480</v>
          </cell>
          <cell r="BB410">
            <v>658600</v>
          </cell>
        </row>
        <row r="411">
          <cell r="B411" t="str">
            <v>066490</v>
          </cell>
          <cell r="C411" t="str">
            <v>Louanuialu Primary</v>
          </cell>
          <cell r="D411" t="str">
            <v>ENG</v>
          </cell>
          <cell r="E411" t="str">
            <v>PEB_TAFEA</v>
          </cell>
          <cell r="F411" t="str">
            <v>Tafea PEB</v>
          </cell>
          <cell r="G411" t="str">
            <v>V</v>
          </cell>
          <cell r="H411" t="str">
            <v>Government of Vanuatu</v>
          </cell>
          <cell r="I411" t="str">
            <v>Tanna</v>
          </cell>
          <cell r="J411" t="str">
            <v>Tafea</v>
          </cell>
          <cell r="K411" t="str">
            <v>0085004001</v>
          </cell>
          <cell r="L411" t="str">
            <v>LOUNIALOU PRIMARY SCHOOL</v>
          </cell>
          <cell r="M411" t="str">
            <v>PS</v>
          </cell>
          <cell r="N411" t="str">
            <v>Yes</v>
          </cell>
          <cell r="O411" t="str">
            <v xml:space="preserve">1 2 3 4 5 6 </v>
          </cell>
          <cell r="P411">
            <v>187</v>
          </cell>
          <cell r="Q411">
            <v>187</v>
          </cell>
          <cell r="R411">
            <v>187</v>
          </cell>
          <cell r="S411">
            <v>187</v>
          </cell>
          <cell r="T411">
            <v>187</v>
          </cell>
          <cell r="U411">
            <v>184</v>
          </cell>
          <cell r="V411">
            <v>181</v>
          </cell>
          <cell r="W411">
            <v>181</v>
          </cell>
          <cell r="X411">
            <v>181</v>
          </cell>
          <cell r="Y411">
            <v>181</v>
          </cell>
          <cell r="Z411">
            <v>3</v>
          </cell>
          <cell r="AA411">
            <v>6</v>
          </cell>
          <cell r="AB411">
            <v>6</v>
          </cell>
          <cell r="AC411">
            <v>6</v>
          </cell>
          <cell r="AD411">
            <v>6</v>
          </cell>
          <cell r="AE411">
            <v>3</v>
          </cell>
          <cell r="AF411">
            <v>0</v>
          </cell>
          <cell r="AG411">
            <v>0</v>
          </cell>
          <cell r="AH411">
            <v>0</v>
          </cell>
          <cell r="AI411">
            <v>8900</v>
          </cell>
          <cell r="AJ411">
            <v>1664300</v>
          </cell>
          <cell r="AK411">
            <v>26700</v>
          </cell>
          <cell r="AL411"/>
          <cell r="AM411"/>
          <cell r="AN411">
            <v>26700</v>
          </cell>
          <cell r="AO411">
            <v>26700</v>
          </cell>
          <cell r="AP411">
            <v>0</v>
          </cell>
          <cell r="AQ411">
            <v>0</v>
          </cell>
          <cell r="AR411">
            <v>0</v>
          </cell>
          <cell r="AS411">
            <v>1610900</v>
          </cell>
          <cell r="AT411"/>
          <cell r="AU411">
            <v>26700</v>
          </cell>
          <cell r="AV411">
            <v>26700</v>
          </cell>
          <cell r="AW411">
            <v>26700</v>
          </cell>
          <cell r="AX411">
            <v>0</v>
          </cell>
          <cell r="AY411">
            <v>0</v>
          </cell>
          <cell r="AZ411">
            <v>0</v>
          </cell>
          <cell r="BA411">
            <v>1610900</v>
          </cell>
          <cell r="BB411">
            <v>1664300</v>
          </cell>
        </row>
        <row r="412">
          <cell r="B412" t="str">
            <v>066454</v>
          </cell>
          <cell r="C412" t="str">
            <v>Loukaru (Lounalou) Primary</v>
          </cell>
          <cell r="D412" t="str">
            <v>ENG</v>
          </cell>
          <cell r="E412" t="str">
            <v>SDA</v>
          </cell>
          <cell r="F412" t="str">
            <v>Seven Day Adventist</v>
          </cell>
          <cell r="G412" t="str">
            <v>G</v>
          </cell>
          <cell r="H412" t="str">
            <v>Church (Government Assisted)</v>
          </cell>
          <cell r="I412" t="str">
            <v>Tanna</v>
          </cell>
          <cell r="J412" t="str">
            <v>Tafea</v>
          </cell>
          <cell r="K412" t="str">
            <v>0085124001</v>
          </cell>
          <cell r="L412" t="str">
            <v>LOUKARU PRIMARY SCHOOL</v>
          </cell>
          <cell r="M412" t="str">
            <v>PS</v>
          </cell>
          <cell r="N412" t="str">
            <v>No</v>
          </cell>
          <cell r="O412" t="str">
            <v xml:space="preserve">1 2 3 4 5 6 </v>
          </cell>
          <cell r="P412">
            <v>158</v>
          </cell>
          <cell r="Q412">
            <v>158</v>
          </cell>
          <cell r="R412">
            <v>158</v>
          </cell>
          <cell r="S412">
            <v>157</v>
          </cell>
          <cell r="T412">
            <v>157</v>
          </cell>
          <cell r="U412">
            <v>109</v>
          </cell>
          <cell r="V412">
            <v>118</v>
          </cell>
          <cell r="W412">
            <v>103</v>
          </cell>
          <cell r="X412">
            <v>76</v>
          </cell>
          <cell r="Y412">
            <v>47</v>
          </cell>
          <cell r="Z412">
            <v>49</v>
          </cell>
          <cell r="AA412">
            <v>40</v>
          </cell>
          <cell r="AB412">
            <v>55</v>
          </cell>
          <cell r="AC412">
            <v>81</v>
          </cell>
          <cell r="AD412">
            <v>110</v>
          </cell>
          <cell r="AE412">
            <v>-9</v>
          </cell>
          <cell r="AF412">
            <v>6</v>
          </cell>
          <cell r="AG412">
            <v>26</v>
          </cell>
          <cell r="AH412">
            <v>29</v>
          </cell>
          <cell r="AI412">
            <v>8900</v>
          </cell>
          <cell r="AJ412">
            <v>1397300</v>
          </cell>
          <cell r="AK412">
            <v>436100</v>
          </cell>
          <cell r="AL412"/>
          <cell r="AM412">
            <v>993240</v>
          </cell>
          <cell r="AN412">
            <v>-557140</v>
          </cell>
          <cell r="AO412">
            <v>-80100</v>
          </cell>
          <cell r="AP412">
            <v>53400</v>
          </cell>
          <cell r="AQ412">
            <v>0</v>
          </cell>
          <cell r="AR412">
            <v>258100</v>
          </cell>
          <cell r="AS412">
            <v>92560</v>
          </cell>
          <cell r="AT412"/>
          <cell r="AU412">
            <v>-557140</v>
          </cell>
          <cell r="AV412">
            <v>0</v>
          </cell>
          <cell r="AW412"/>
          <cell r="AX412">
            <v>53400</v>
          </cell>
          <cell r="AY412">
            <v>0</v>
          </cell>
          <cell r="AZ412">
            <v>258100</v>
          </cell>
          <cell r="BA412">
            <v>92560</v>
          </cell>
          <cell r="BB412">
            <v>1397300</v>
          </cell>
        </row>
        <row r="413">
          <cell r="B413" t="str">
            <v>066455</v>
          </cell>
          <cell r="C413" t="str">
            <v>Loukatai Primary</v>
          </cell>
          <cell r="D413" t="str">
            <v>ENG</v>
          </cell>
          <cell r="E413" t="str">
            <v>PEB_TAFEA</v>
          </cell>
          <cell r="F413" t="str">
            <v>Tafea PEB</v>
          </cell>
          <cell r="G413" t="str">
            <v>V</v>
          </cell>
          <cell r="H413" t="str">
            <v>Government of Vanuatu</v>
          </cell>
          <cell r="I413" t="str">
            <v>Tanna</v>
          </cell>
          <cell r="J413" t="str">
            <v>Tafea</v>
          </cell>
          <cell r="K413" t="str">
            <v>0084985001</v>
          </cell>
          <cell r="L413" t="str">
            <v>LOUKATAI PRIMARY SCHOOL</v>
          </cell>
          <cell r="M413" t="str">
            <v>PS</v>
          </cell>
          <cell r="N413" t="str">
            <v>No</v>
          </cell>
          <cell r="O413" t="str">
            <v xml:space="preserve">1 2 3 4 5 6 </v>
          </cell>
          <cell r="P413">
            <v>227</v>
          </cell>
          <cell r="Q413">
            <v>227</v>
          </cell>
          <cell r="R413">
            <v>227</v>
          </cell>
          <cell r="S413">
            <v>227</v>
          </cell>
          <cell r="T413">
            <v>223</v>
          </cell>
          <cell r="U413">
            <v>128</v>
          </cell>
          <cell r="V413">
            <v>122</v>
          </cell>
          <cell r="W413">
            <v>122</v>
          </cell>
          <cell r="X413">
            <v>121</v>
          </cell>
          <cell r="Y413">
            <v>120</v>
          </cell>
          <cell r="Z413">
            <v>99</v>
          </cell>
          <cell r="AA413">
            <v>105</v>
          </cell>
          <cell r="AB413">
            <v>105</v>
          </cell>
          <cell r="AC413">
            <v>106</v>
          </cell>
          <cell r="AD413">
            <v>103</v>
          </cell>
          <cell r="AE413">
            <v>6</v>
          </cell>
          <cell r="AF413">
            <v>0</v>
          </cell>
          <cell r="AG413">
            <v>1</v>
          </cell>
          <cell r="AH413">
            <v>3</v>
          </cell>
          <cell r="AI413">
            <v>8900</v>
          </cell>
          <cell r="AJ413">
            <v>1984700</v>
          </cell>
          <cell r="AK413">
            <v>881100</v>
          </cell>
          <cell r="AL413">
            <v>432540</v>
          </cell>
          <cell r="AM413"/>
          <cell r="AN413">
            <v>448560</v>
          </cell>
          <cell r="AO413">
            <v>53400</v>
          </cell>
          <cell r="AP413">
            <v>0</v>
          </cell>
          <cell r="AQ413">
            <v>8900</v>
          </cell>
          <cell r="AR413">
            <v>26700</v>
          </cell>
          <cell r="AS413">
            <v>1014600</v>
          </cell>
          <cell r="AT413"/>
          <cell r="AU413">
            <v>448560</v>
          </cell>
          <cell r="AV413">
            <v>448560</v>
          </cell>
          <cell r="AW413">
            <v>53400</v>
          </cell>
          <cell r="AX413">
            <v>0</v>
          </cell>
          <cell r="AY413">
            <v>8900</v>
          </cell>
          <cell r="AZ413">
            <v>26700</v>
          </cell>
          <cell r="BA413">
            <v>1014600</v>
          </cell>
          <cell r="BB413">
            <v>1984700</v>
          </cell>
        </row>
        <row r="414">
          <cell r="B414" t="str">
            <v>066456</v>
          </cell>
          <cell r="C414" t="str">
            <v>Lounabil Primary</v>
          </cell>
          <cell r="D414" t="str">
            <v>ENG</v>
          </cell>
          <cell r="E414" t="str">
            <v>PEB_TAFEA</v>
          </cell>
          <cell r="F414" t="str">
            <v>Tafea PEB</v>
          </cell>
          <cell r="G414" t="str">
            <v>V</v>
          </cell>
          <cell r="H414" t="str">
            <v>Government of Vanuatu</v>
          </cell>
          <cell r="I414" t="str">
            <v>Tanna</v>
          </cell>
          <cell r="J414" t="str">
            <v>Tafea</v>
          </cell>
          <cell r="K414" t="str">
            <v>0084986001</v>
          </cell>
          <cell r="L414" t="str">
            <v>LOUNABIL PRIMARY SCHOOL</v>
          </cell>
          <cell r="M414" t="str">
            <v>PS</v>
          </cell>
          <cell r="N414" t="str">
            <v>No</v>
          </cell>
          <cell r="O414" t="str">
            <v xml:space="preserve">1 2 3 4 5 6 </v>
          </cell>
          <cell r="P414">
            <v>82</v>
          </cell>
          <cell r="Q414">
            <v>82</v>
          </cell>
          <cell r="R414">
            <v>82</v>
          </cell>
          <cell r="S414">
            <v>82</v>
          </cell>
          <cell r="T414">
            <v>82</v>
          </cell>
          <cell r="U414">
            <v>81</v>
          </cell>
          <cell r="V414">
            <v>81</v>
          </cell>
          <cell r="W414">
            <v>80</v>
          </cell>
          <cell r="X414">
            <v>80</v>
          </cell>
          <cell r="Y414">
            <v>80</v>
          </cell>
          <cell r="Z414">
            <v>1</v>
          </cell>
          <cell r="AA414">
            <v>1</v>
          </cell>
          <cell r="AB414">
            <v>2</v>
          </cell>
          <cell r="AC414">
            <v>2</v>
          </cell>
          <cell r="AD414">
            <v>2</v>
          </cell>
          <cell r="AE414">
            <v>0</v>
          </cell>
          <cell r="AF414">
            <v>1</v>
          </cell>
          <cell r="AG414">
            <v>0</v>
          </cell>
          <cell r="AH414">
            <v>0</v>
          </cell>
          <cell r="AI414">
            <v>8900</v>
          </cell>
          <cell r="AJ414">
            <v>729800</v>
          </cell>
          <cell r="AK414">
            <v>8900</v>
          </cell>
          <cell r="AL414">
            <v>178890</v>
          </cell>
          <cell r="AM414"/>
          <cell r="AN414">
            <v>-169990</v>
          </cell>
          <cell r="AO414">
            <v>0</v>
          </cell>
          <cell r="AP414">
            <v>8900</v>
          </cell>
          <cell r="AQ414">
            <v>0</v>
          </cell>
          <cell r="AR414">
            <v>0</v>
          </cell>
          <cell r="AS414">
            <v>542010</v>
          </cell>
          <cell r="AT414"/>
          <cell r="AU414">
            <v>-169990</v>
          </cell>
          <cell r="AV414">
            <v>0</v>
          </cell>
          <cell r="AW414"/>
          <cell r="AX414">
            <v>8900</v>
          </cell>
          <cell r="AY414">
            <v>0</v>
          </cell>
          <cell r="AZ414">
            <v>0</v>
          </cell>
          <cell r="BA414">
            <v>542010</v>
          </cell>
          <cell r="BB414">
            <v>729800</v>
          </cell>
        </row>
        <row r="415">
          <cell r="B415" t="str">
            <v>066457</v>
          </cell>
          <cell r="C415" t="str">
            <v>Lounahunu Primary</v>
          </cell>
          <cell r="D415" t="str">
            <v>ENG</v>
          </cell>
          <cell r="E415" t="str">
            <v>PEB_TAFEA</v>
          </cell>
          <cell r="F415" t="str">
            <v>Tafea PEB</v>
          </cell>
          <cell r="G415" t="str">
            <v>V</v>
          </cell>
          <cell r="H415" t="str">
            <v>Government of Vanuatu</v>
          </cell>
          <cell r="I415" t="str">
            <v>Tanna</v>
          </cell>
          <cell r="J415" t="str">
            <v>Tafea</v>
          </cell>
          <cell r="K415" t="str">
            <v>0084987001</v>
          </cell>
          <cell r="L415" t="str">
            <v>LOUNAHUNU PRIMARY SCHOOL</v>
          </cell>
          <cell r="M415" t="str">
            <v>PS</v>
          </cell>
          <cell r="N415" t="str">
            <v>No</v>
          </cell>
          <cell r="O415" t="str">
            <v xml:space="preserve">1 2 3 4 5 6 </v>
          </cell>
          <cell r="P415">
            <v>169</v>
          </cell>
          <cell r="Q415">
            <v>169</v>
          </cell>
          <cell r="R415">
            <v>169</v>
          </cell>
          <cell r="S415">
            <v>169</v>
          </cell>
          <cell r="T415">
            <v>169</v>
          </cell>
          <cell r="U415">
            <v>166</v>
          </cell>
          <cell r="V415">
            <v>139</v>
          </cell>
          <cell r="W415">
            <v>131</v>
          </cell>
          <cell r="X415">
            <v>119</v>
          </cell>
          <cell r="Y415">
            <v>116</v>
          </cell>
          <cell r="Z415">
            <v>3</v>
          </cell>
          <cell r="AA415">
            <v>30</v>
          </cell>
          <cell r="AB415">
            <v>38</v>
          </cell>
          <cell r="AC415">
            <v>50</v>
          </cell>
          <cell r="AD415">
            <v>53</v>
          </cell>
          <cell r="AE415">
            <v>27</v>
          </cell>
          <cell r="AF415">
            <v>8</v>
          </cell>
          <cell r="AG415">
            <v>12</v>
          </cell>
          <cell r="AH415">
            <v>3</v>
          </cell>
          <cell r="AI415">
            <v>8900</v>
          </cell>
          <cell r="AJ415">
            <v>1504100</v>
          </cell>
          <cell r="AK415">
            <v>26700</v>
          </cell>
          <cell r="AL415">
            <v>419190</v>
          </cell>
          <cell r="AM415"/>
          <cell r="AN415">
            <v>-392490</v>
          </cell>
          <cell r="AO415">
            <v>240300</v>
          </cell>
          <cell r="AP415">
            <v>71200</v>
          </cell>
          <cell r="AQ415">
            <v>0</v>
          </cell>
          <cell r="AR415">
            <v>26700</v>
          </cell>
          <cell r="AS415">
            <v>987010</v>
          </cell>
          <cell r="AT415"/>
          <cell r="AU415">
            <v>-392490</v>
          </cell>
          <cell r="AV415">
            <v>0</v>
          </cell>
          <cell r="AW415"/>
          <cell r="AX415">
            <v>71200</v>
          </cell>
          <cell r="AY415">
            <v>0</v>
          </cell>
          <cell r="AZ415">
            <v>26700</v>
          </cell>
          <cell r="BA415">
            <v>987010</v>
          </cell>
          <cell r="BB415">
            <v>1504100</v>
          </cell>
        </row>
        <row r="416">
          <cell r="B416" t="str">
            <v>066458</v>
          </cell>
          <cell r="C416" t="str">
            <v>Lounapayou Primary</v>
          </cell>
          <cell r="D416" t="str">
            <v>FRE</v>
          </cell>
          <cell r="E416" t="str">
            <v>PEB_TAFEA</v>
          </cell>
          <cell r="F416" t="str">
            <v>Tafea PEB</v>
          </cell>
          <cell r="G416" t="str">
            <v>V</v>
          </cell>
          <cell r="H416" t="str">
            <v>Government of Vanuatu</v>
          </cell>
          <cell r="I416" t="str">
            <v>Tanna</v>
          </cell>
          <cell r="J416" t="str">
            <v>Tafea</v>
          </cell>
          <cell r="K416" t="str">
            <v>0084989001</v>
          </cell>
          <cell r="L416" t="str">
            <v>LOUNAPAYOU PRIMARY SCHOOL</v>
          </cell>
          <cell r="M416" t="str">
            <v>PS</v>
          </cell>
          <cell r="N416" t="str">
            <v>No</v>
          </cell>
          <cell r="O416" t="str">
            <v xml:space="preserve">1 2 3 4 5 6 </v>
          </cell>
          <cell r="P416">
            <v>89</v>
          </cell>
          <cell r="Q416">
            <v>89</v>
          </cell>
          <cell r="R416">
            <v>89</v>
          </cell>
          <cell r="S416">
            <v>89</v>
          </cell>
          <cell r="T416">
            <v>89</v>
          </cell>
          <cell r="U416">
            <v>59</v>
          </cell>
          <cell r="V416">
            <v>64</v>
          </cell>
          <cell r="W416">
            <v>58</v>
          </cell>
          <cell r="X416">
            <v>58</v>
          </cell>
          <cell r="Y416">
            <v>58</v>
          </cell>
          <cell r="Z416">
            <v>30</v>
          </cell>
          <cell r="AA416">
            <v>25</v>
          </cell>
          <cell r="AB416">
            <v>31</v>
          </cell>
          <cell r="AC416">
            <v>31</v>
          </cell>
          <cell r="AD416">
            <v>31</v>
          </cell>
          <cell r="AE416">
            <v>-5</v>
          </cell>
          <cell r="AF416">
            <v>1</v>
          </cell>
          <cell r="AG416">
            <v>0</v>
          </cell>
          <cell r="AH416">
            <v>0</v>
          </cell>
          <cell r="AI416">
            <v>8900</v>
          </cell>
          <cell r="AJ416">
            <v>792100</v>
          </cell>
          <cell r="AK416">
            <v>267000</v>
          </cell>
          <cell r="AL416">
            <v>165540</v>
          </cell>
          <cell r="AM416">
            <v>165540</v>
          </cell>
          <cell r="AN416">
            <v>-64080</v>
          </cell>
          <cell r="AO416">
            <v>-44500</v>
          </cell>
          <cell r="AP416">
            <v>8900</v>
          </cell>
          <cell r="AQ416">
            <v>0</v>
          </cell>
          <cell r="AR416">
            <v>0</v>
          </cell>
          <cell r="AS416">
            <v>452120</v>
          </cell>
          <cell r="AT416"/>
          <cell r="AU416">
            <v>-64080</v>
          </cell>
          <cell r="AV416">
            <v>0</v>
          </cell>
          <cell r="AW416"/>
          <cell r="AX416">
            <v>8900</v>
          </cell>
          <cell r="AY416">
            <v>0</v>
          </cell>
          <cell r="AZ416">
            <v>0</v>
          </cell>
          <cell r="BA416">
            <v>452120</v>
          </cell>
          <cell r="BB416">
            <v>792100</v>
          </cell>
        </row>
        <row r="417">
          <cell r="B417" t="str">
            <v>0664573</v>
          </cell>
          <cell r="C417" t="str">
            <v>Lounapek Ruan Primary</v>
          </cell>
          <cell r="D417" t="str">
            <v>ENG</v>
          </cell>
          <cell r="E417" t="str">
            <v>PEB_TAFEA</v>
          </cell>
          <cell r="F417" t="str">
            <v>Tafea PEB</v>
          </cell>
          <cell r="G417" t="str">
            <v>V</v>
          </cell>
          <cell r="H417" t="str">
            <v>Government of Vanuatu</v>
          </cell>
          <cell r="I417" t="str">
            <v>Tanna</v>
          </cell>
          <cell r="J417" t="str">
            <v>Tafea</v>
          </cell>
          <cell r="K417" t="str">
            <v>0016936001</v>
          </cell>
          <cell r="L417" t="str">
            <v>TAFEA PEB</v>
          </cell>
          <cell r="M417" t="str">
            <v>PS</v>
          </cell>
          <cell r="N417" t="str">
            <v>No</v>
          </cell>
          <cell r="O417" t="str">
            <v xml:space="preserve">1 2 3 4 5 6 </v>
          </cell>
          <cell r="P417">
            <v>42</v>
          </cell>
          <cell r="Q417">
            <v>42</v>
          </cell>
          <cell r="R417">
            <v>42</v>
          </cell>
          <cell r="S417">
            <v>42</v>
          </cell>
          <cell r="T417">
            <v>42</v>
          </cell>
          <cell r="U417">
            <v>32</v>
          </cell>
          <cell r="V417">
            <v>35</v>
          </cell>
          <cell r="W417">
            <v>32</v>
          </cell>
          <cell r="X417">
            <v>32</v>
          </cell>
          <cell r="Y417">
            <v>32</v>
          </cell>
          <cell r="Z417">
            <v>10</v>
          </cell>
          <cell r="AA417">
            <v>7</v>
          </cell>
          <cell r="AB417">
            <v>10</v>
          </cell>
          <cell r="AC417">
            <v>10</v>
          </cell>
          <cell r="AD417">
            <v>10</v>
          </cell>
          <cell r="AE417">
            <v>-3</v>
          </cell>
          <cell r="AF417">
            <v>0</v>
          </cell>
          <cell r="AG417">
            <v>0</v>
          </cell>
          <cell r="AH417">
            <v>0</v>
          </cell>
          <cell r="AI417">
            <v>8900</v>
          </cell>
          <cell r="AJ417">
            <v>373800</v>
          </cell>
          <cell r="AK417">
            <v>89000</v>
          </cell>
          <cell r="AL417">
            <v>208260</v>
          </cell>
          <cell r="AM417">
            <v>208260</v>
          </cell>
          <cell r="AN417">
            <v>-327520</v>
          </cell>
          <cell r="AO417">
            <v>-26700</v>
          </cell>
          <cell r="AP417">
            <v>0</v>
          </cell>
          <cell r="AQ417">
            <v>0</v>
          </cell>
          <cell r="AR417">
            <v>0</v>
          </cell>
          <cell r="AS417">
            <v>-42720</v>
          </cell>
          <cell r="AT417"/>
          <cell r="AU417">
            <v>-327520</v>
          </cell>
          <cell r="AV417">
            <v>0</v>
          </cell>
          <cell r="AW417"/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416520</v>
          </cell>
        </row>
        <row r="418">
          <cell r="B418" t="str">
            <v>066459</v>
          </cell>
          <cell r="C418" t="str">
            <v>Lounapkiko Primary</v>
          </cell>
          <cell r="D418" t="str">
            <v>ENG</v>
          </cell>
          <cell r="E418" t="str">
            <v>PEB_TAFEA</v>
          </cell>
          <cell r="F418" t="str">
            <v>Tafea PEB</v>
          </cell>
          <cell r="G418" t="str">
            <v>V</v>
          </cell>
          <cell r="H418" t="str">
            <v>Government of Vanuatu</v>
          </cell>
          <cell r="I418" t="str">
            <v>Tanna</v>
          </cell>
          <cell r="J418" t="str">
            <v>Tafea</v>
          </cell>
          <cell r="K418" t="str">
            <v>0085012001</v>
          </cell>
          <cell r="L418" t="str">
            <v>LOUNAPKIKO PRIMARY SCHOOL</v>
          </cell>
          <cell r="M418" t="str">
            <v>PS</v>
          </cell>
          <cell r="N418" t="str">
            <v>No</v>
          </cell>
          <cell r="O418" t="str">
            <v xml:space="preserve">1 2 3 4 5 6 </v>
          </cell>
          <cell r="P418">
            <v>159</v>
          </cell>
          <cell r="Q418">
            <v>159</v>
          </cell>
          <cell r="R418">
            <v>159</v>
          </cell>
          <cell r="S418">
            <v>167</v>
          </cell>
          <cell r="T418">
            <v>168</v>
          </cell>
          <cell r="U418">
            <v>113</v>
          </cell>
          <cell r="V418">
            <v>104</v>
          </cell>
          <cell r="W418">
            <v>104</v>
          </cell>
          <cell r="X418">
            <v>12</v>
          </cell>
          <cell r="Y418">
            <v>8</v>
          </cell>
          <cell r="Z418">
            <v>46</v>
          </cell>
          <cell r="AA418">
            <v>55</v>
          </cell>
          <cell r="AB418">
            <v>55</v>
          </cell>
          <cell r="AC418">
            <v>155</v>
          </cell>
          <cell r="AD418">
            <v>160</v>
          </cell>
          <cell r="AE418">
            <v>9</v>
          </cell>
          <cell r="AF418">
            <v>0</v>
          </cell>
          <cell r="AG418">
            <v>100</v>
          </cell>
          <cell r="AH418">
            <v>5</v>
          </cell>
          <cell r="AI418">
            <v>8900</v>
          </cell>
          <cell r="AJ418">
            <v>1495200</v>
          </cell>
          <cell r="AK418">
            <v>409400</v>
          </cell>
          <cell r="AL418">
            <v>451230</v>
          </cell>
          <cell r="AM418"/>
          <cell r="AN418">
            <v>-41830</v>
          </cell>
          <cell r="AO418">
            <v>80100</v>
          </cell>
          <cell r="AP418">
            <v>0</v>
          </cell>
          <cell r="AQ418">
            <v>890000</v>
          </cell>
          <cell r="AR418">
            <v>44500</v>
          </cell>
          <cell r="AS418">
            <v>71200</v>
          </cell>
          <cell r="AT418"/>
          <cell r="AU418">
            <v>-41830</v>
          </cell>
          <cell r="AV418">
            <v>0</v>
          </cell>
          <cell r="AW418">
            <v>38270</v>
          </cell>
          <cell r="AX418">
            <v>0</v>
          </cell>
          <cell r="AY418">
            <v>890000</v>
          </cell>
          <cell r="AZ418">
            <v>44500</v>
          </cell>
          <cell r="BA418">
            <v>71200</v>
          </cell>
          <cell r="BB418">
            <v>1495200</v>
          </cell>
        </row>
        <row r="419">
          <cell r="B419" t="str">
            <v>066461</v>
          </cell>
          <cell r="C419" t="str">
            <v>Lousula Primary</v>
          </cell>
          <cell r="D419" t="str">
            <v>ENG</v>
          </cell>
          <cell r="E419" t="str">
            <v>PEB_TAFEA</v>
          </cell>
          <cell r="F419" t="str">
            <v>Tafea PEB</v>
          </cell>
          <cell r="G419" t="str">
            <v>V</v>
          </cell>
          <cell r="H419" t="str">
            <v>Government of Vanuatu</v>
          </cell>
          <cell r="I419" t="str">
            <v>Tanna</v>
          </cell>
          <cell r="J419" t="str">
            <v>Tafea</v>
          </cell>
          <cell r="K419" t="str">
            <v>0084990001</v>
          </cell>
          <cell r="L419" t="str">
            <v>LOUSULA PRIMARY SCHOOL</v>
          </cell>
          <cell r="M419" t="str">
            <v>PS</v>
          </cell>
          <cell r="N419" t="str">
            <v>No</v>
          </cell>
          <cell r="O419" t="str">
            <v xml:space="preserve">1 2 3 4 5 6 </v>
          </cell>
          <cell r="P419">
            <v>21</v>
          </cell>
          <cell r="Q419">
            <v>21</v>
          </cell>
          <cell r="R419">
            <v>21</v>
          </cell>
          <cell r="S419">
            <v>21</v>
          </cell>
          <cell r="T419">
            <v>21</v>
          </cell>
          <cell r="U419">
            <v>8</v>
          </cell>
          <cell r="V419">
            <v>9</v>
          </cell>
          <cell r="W419">
            <v>8</v>
          </cell>
          <cell r="X419">
            <v>8</v>
          </cell>
          <cell r="Y419">
            <v>8</v>
          </cell>
          <cell r="Z419">
            <v>13</v>
          </cell>
          <cell r="AA419">
            <v>12</v>
          </cell>
          <cell r="AB419">
            <v>13</v>
          </cell>
          <cell r="AC419">
            <v>13</v>
          </cell>
          <cell r="AD419">
            <v>13</v>
          </cell>
          <cell r="AE419">
            <v>-1</v>
          </cell>
          <cell r="AF419">
            <v>0</v>
          </cell>
          <cell r="AG419">
            <v>0</v>
          </cell>
          <cell r="AH419">
            <v>0</v>
          </cell>
          <cell r="AI419">
            <v>8900</v>
          </cell>
          <cell r="AJ419">
            <v>186900</v>
          </cell>
          <cell r="AK419">
            <v>115700</v>
          </cell>
          <cell r="AL419">
            <v>43060</v>
          </cell>
          <cell r="AM419">
            <v>40060</v>
          </cell>
          <cell r="AN419">
            <v>32580</v>
          </cell>
          <cell r="AO419">
            <v>-8900</v>
          </cell>
          <cell r="AP419">
            <v>0</v>
          </cell>
          <cell r="AQ419">
            <v>0</v>
          </cell>
          <cell r="AR419">
            <v>0</v>
          </cell>
          <cell r="AS419">
            <v>81200</v>
          </cell>
          <cell r="AT419">
            <v>10000</v>
          </cell>
          <cell r="AU419">
            <v>22580</v>
          </cell>
          <cell r="AV419">
            <v>22580</v>
          </cell>
          <cell r="AW419"/>
          <cell r="AX419">
            <v>0</v>
          </cell>
          <cell r="AY419">
            <v>0</v>
          </cell>
          <cell r="AZ419">
            <v>0</v>
          </cell>
          <cell r="BA419">
            <v>81200</v>
          </cell>
          <cell r="BB419">
            <v>186900</v>
          </cell>
        </row>
        <row r="420">
          <cell r="B420" t="str">
            <v>066470</v>
          </cell>
          <cell r="C420" t="str">
            <v>Louwanpakil Primary</v>
          </cell>
          <cell r="D420" t="str">
            <v>ENG</v>
          </cell>
          <cell r="E420" t="str">
            <v>AOG</v>
          </cell>
          <cell r="F420" t="str">
            <v>Assemblies of God</v>
          </cell>
          <cell r="G420" t="str">
            <v>G</v>
          </cell>
          <cell r="H420" t="str">
            <v>Church (Government Assisted)</v>
          </cell>
          <cell r="I420" t="str">
            <v>Tanna</v>
          </cell>
          <cell r="J420" t="str">
            <v>Tafea</v>
          </cell>
          <cell r="K420" t="str">
            <v>0210349001</v>
          </cell>
          <cell r="L420" t="str">
            <v>LOUWANPAKIL PRIMARY SCHOOL</v>
          </cell>
          <cell r="M420" t="str">
            <v>PS</v>
          </cell>
          <cell r="N420" t="str">
            <v>No</v>
          </cell>
          <cell r="O420" t="str">
            <v xml:space="preserve">1 2 3 4 5 6 </v>
          </cell>
          <cell r="P420">
            <v>93</v>
          </cell>
          <cell r="Q420">
            <v>93</v>
          </cell>
          <cell r="R420">
            <v>93</v>
          </cell>
          <cell r="S420">
            <v>93</v>
          </cell>
          <cell r="T420">
            <v>93</v>
          </cell>
          <cell r="U420">
            <v>29</v>
          </cell>
          <cell r="V420">
            <v>54</v>
          </cell>
          <cell r="W420">
            <v>29</v>
          </cell>
          <cell r="X420">
            <v>29</v>
          </cell>
          <cell r="Y420">
            <v>29</v>
          </cell>
          <cell r="Z420">
            <v>64</v>
          </cell>
          <cell r="AA420">
            <v>39</v>
          </cell>
          <cell r="AB420">
            <v>64</v>
          </cell>
          <cell r="AC420">
            <v>64</v>
          </cell>
          <cell r="AD420">
            <v>64</v>
          </cell>
          <cell r="AE420">
            <v>-25</v>
          </cell>
          <cell r="AF420">
            <v>0</v>
          </cell>
          <cell r="AG420">
            <v>0</v>
          </cell>
          <cell r="AH420">
            <v>0</v>
          </cell>
          <cell r="AI420">
            <v>8900</v>
          </cell>
          <cell r="AJ420">
            <v>827700</v>
          </cell>
          <cell r="AK420">
            <v>569600</v>
          </cell>
          <cell r="AL420">
            <v>138840</v>
          </cell>
          <cell r="AM420"/>
          <cell r="AN420">
            <v>430760</v>
          </cell>
          <cell r="AO420">
            <v>-222500</v>
          </cell>
          <cell r="AP420">
            <v>0</v>
          </cell>
          <cell r="AQ420">
            <v>0</v>
          </cell>
          <cell r="AR420">
            <v>0</v>
          </cell>
          <cell r="AS420">
            <v>258100</v>
          </cell>
          <cell r="AT420"/>
          <cell r="AU420">
            <v>430760</v>
          </cell>
          <cell r="AV420">
            <v>430760</v>
          </cell>
          <cell r="AW420"/>
          <cell r="AX420">
            <v>0</v>
          </cell>
          <cell r="AY420">
            <v>0</v>
          </cell>
          <cell r="AZ420">
            <v>0</v>
          </cell>
          <cell r="BA420">
            <v>258100</v>
          </cell>
          <cell r="BB420">
            <v>827700</v>
          </cell>
        </row>
        <row r="421">
          <cell r="B421" t="str">
            <v>066462</v>
          </cell>
          <cell r="C421" t="str">
            <v>Lowanatom Primary</v>
          </cell>
          <cell r="D421" t="str">
            <v>FRE</v>
          </cell>
          <cell r="E421" t="str">
            <v>CATH</v>
          </cell>
          <cell r="F421" t="str">
            <v>Catholic Education Authority</v>
          </cell>
          <cell r="G421" t="str">
            <v>G</v>
          </cell>
          <cell r="H421" t="str">
            <v>Church (Government Assisted)</v>
          </cell>
          <cell r="I421" t="str">
            <v>Tanna</v>
          </cell>
          <cell r="J421" t="str">
            <v>Tafea</v>
          </cell>
          <cell r="K421" t="str">
            <v>0085030001</v>
          </cell>
          <cell r="L421" t="str">
            <v>LOWANATOM PRIMARY SCHOOL</v>
          </cell>
          <cell r="M421" t="str">
            <v>PS</v>
          </cell>
          <cell r="N421" t="str">
            <v>No</v>
          </cell>
          <cell r="O421" t="str">
            <v xml:space="preserve">1 2 3 4 5 6 </v>
          </cell>
          <cell r="P421">
            <v>210</v>
          </cell>
          <cell r="Q421">
            <v>210</v>
          </cell>
          <cell r="R421">
            <v>210</v>
          </cell>
          <cell r="S421">
            <v>210</v>
          </cell>
          <cell r="T421">
            <v>210</v>
          </cell>
          <cell r="U421">
            <v>169</v>
          </cell>
          <cell r="V421">
            <v>173</v>
          </cell>
          <cell r="W421">
            <v>163</v>
          </cell>
          <cell r="X421">
            <v>163</v>
          </cell>
          <cell r="Y421">
            <v>163</v>
          </cell>
          <cell r="Z421">
            <v>41</v>
          </cell>
          <cell r="AA421">
            <v>37</v>
          </cell>
          <cell r="AB421">
            <v>47</v>
          </cell>
          <cell r="AC421">
            <v>47</v>
          </cell>
          <cell r="AD421">
            <v>47</v>
          </cell>
          <cell r="AE421">
            <v>-4</v>
          </cell>
          <cell r="AF421">
            <v>6</v>
          </cell>
          <cell r="AG421">
            <v>0</v>
          </cell>
          <cell r="AH421">
            <v>0</v>
          </cell>
          <cell r="AI421">
            <v>8900</v>
          </cell>
          <cell r="AJ421">
            <v>1869000</v>
          </cell>
          <cell r="AK421">
            <v>364900</v>
          </cell>
          <cell r="AL421">
            <v>373800</v>
          </cell>
          <cell r="AM421">
            <v>373800</v>
          </cell>
          <cell r="AN421">
            <v>-382700</v>
          </cell>
          <cell r="AO421">
            <v>-35600</v>
          </cell>
          <cell r="AP421">
            <v>53400</v>
          </cell>
          <cell r="AQ421">
            <v>0</v>
          </cell>
          <cell r="AR421">
            <v>0</v>
          </cell>
          <cell r="AS421">
            <v>1068000</v>
          </cell>
          <cell r="AT421"/>
          <cell r="AU421">
            <v>-382700</v>
          </cell>
          <cell r="AV421">
            <v>0</v>
          </cell>
          <cell r="AW421"/>
          <cell r="AX421">
            <v>53400</v>
          </cell>
          <cell r="AY421">
            <v>0</v>
          </cell>
          <cell r="AZ421">
            <v>0</v>
          </cell>
          <cell r="BA421">
            <v>1068000</v>
          </cell>
          <cell r="BB421">
            <v>1869000</v>
          </cell>
        </row>
        <row r="422">
          <cell r="B422" t="str">
            <v>0664480</v>
          </cell>
          <cell r="C422" t="str">
            <v>Lowenata Primary</v>
          </cell>
          <cell r="D422" t="str">
            <v>ENG</v>
          </cell>
          <cell r="E422" t="str">
            <v>SDA</v>
          </cell>
          <cell r="F422" t="str">
            <v>Seven Day Adventist</v>
          </cell>
          <cell r="G422" t="str">
            <v>G</v>
          </cell>
          <cell r="H422" t="str">
            <v>Church (Government Assisted)</v>
          </cell>
          <cell r="I422" t="str">
            <v>Tanna</v>
          </cell>
          <cell r="J422" t="str">
            <v>Tafea</v>
          </cell>
          <cell r="K422" t="str">
            <v>0098392001</v>
          </cell>
          <cell r="L422" t="str">
            <v>LOWENATA PRIMARY SCHOOL</v>
          </cell>
          <cell r="M422" t="str">
            <v>PS</v>
          </cell>
          <cell r="N422" t="str">
            <v>No</v>
          </cell>
          <cell r="O422" t="str">
            <v xml:space="preserve">1 2 3 4 5 6 </v>
          </cell>
          <cell r="P422">
            <v>113</v>
          </cell>
          <cell r="Q422">
            <v>113</v>
          </cell>
          <cell r="R422">
            <v>113</v>
          </cell>
          <cell r="S422">
            <v>102</v>
          </cell>
          <cell r="T422">
            <v>102</v>
          </cell>
          <cell r="U422">
            <v>55</v>
          </cell>
          <cell r="V422">
            <v>76</v>
          </cell>
          <cell r="W422">
            <v>53</v>
          </cell>
          <cell r="X422">
            <v>23</v>
          </cell>
          <cell r="Y422">
            <v>17</v>
          </cell>
          <cell r="Z422">
            <v>58</v>
          </cell>
          <cell r="AA422">
            <v>37</v>
          </cell>
          <cell r="AB422">
            <v>60</v>
          </cell>
          <cell r="AC422">
            <v>79</v>
          </cell>
          <cell r="AD422">
            <v>85</v>
          </cell>
          <cell r="AE422">
            <v>-21</v>
          </cell>
          <cell r="AF422">
            <v>2</v>
          </cell>
          <cell r="AG422">
            <v>19</v>
          </cell>
          <cell r="AH422">
            <v>6</v>
          </cell>
          <cell r="AI422">
            <v>8900</v>
          </cell>
          <cell r="AJ422">
            <v>907800</v>
          </cell>
          <cell r="AK422">
            <v>516200</v>
          </cell>
          <cell r="AL422">
            <v>285690</v>
          </cell>
          <cell r="AM422">
            <v>285690</v>
          </cell>
          <cell r="AN422">
            <v>-55180</v>
          </cell>
          <cell r="AO422">
            <v>-186900</v>
          </cell>
          <cell r="AP422">
            <v>17800</v>
          </cell>
          <cell r="AQ422">
            <v>113920</v>
          </cell>
          <cell r="AR422">
            <v>53400</v>
          </cell>
          <cell r="AS422">
            <v>151300</v>
          </cell>
          <cell r="AT422"/>
          <cell r="AU422">
            <v>-55180</v>
          </cell>
          <cell r="AV422">
            <v>0</v>
          </cell>
          <cell r="AW422"/>
          <cell r="AX422">
            <v>17800</v>
          </cell>
          <cell r="AY422">
            <v>113920</v>
          </cell>
          <cell r="AZ422">
            <v>53400</v>
          </cell>
          <cell r="BA422">
            <v>151300</v>
          </cell>
          <cell r="BB422">
            <v>907800</v>
          </cell>
        </row>
        <row r="423">
          <cell r="B423" t="str">
            <v>066464</v>
          </cell>
          <cell r="C423" t="str">
            <v>Lowieru Primary</v>
          </cell>
          <cell r="D423" t="str">
            <v>FRE</v>
          </cell>
          <cell r="E423" t="str">
            <v>PEB_TAFEA</v>
          </cell>
          <cell r="F423" t="str">
            <v>Tafea PEB</v>
          </cell>
          <cell r="G423" t="str">
            <v>V</v>
          </cell>
          <cell r="H423" t="str">
            <v>Government of Vanuatu</v>
          </cell>
          <cell r="I423" t="str">
            <v>Tanna</v>
          </cell>
          <cell r="J423" t="str">
            <v>Tafea</v>
          </cell>
          <cell r="K423" t="str">
            <v>0084992001</v>
          </cell>
          <cell r="L423" t="str">
            <v>LOWIERU PRIMARY SCHOOL</v>
          </cell>
          <cell r="M423" t="str">
            <v>PS</v>
          </cell>
          <cell r="N423" t="str">
            <v>No</v>
          </cell>
          <cell r="O423" t="str">
            <v xml:space="preserve">1 2 3 4 5 6 </v>
          </cell>
          <cell r="P423">
            <v>128</v>
          </cell>
          <cell r="Q423">
            <v>128</v>
          </cell>
          <cell r="R423">
            <v>128</v>
          </cell>
          <cell r="S423">
            <v>128</v>
          </cell>
          <cell r="T423">
            <v>106</v>
          </cell>
          <cell r="U423">
            <v>111</v>
          </cell>
          <cell r="V423">
            <v>117</v>
          </cell>
          <cell r="W423">
            <v>110</v>
          </cell>
          <cell r="X423">
            <v>110</v>
          </cell>
          <cell r="Y423">
            <v>6</v>
          </cell>
          <cell r="Z423">
            <v>17</v>
          </cell>
          <cell r="AA423">
            <v>11</v>
          </cell>
          <cell r="AB423">
            <v>18</v>
          </cell>
          <cell r="AC423">
            <v>18</v>
          </cell>
          <cell r="AD423">
            <v>100</v>
          </cell>
          <cell r="AE423">
            <v>-6</v>
          </cell>
          <cell r="AF423">
            <v>1</v>
          </cell>
          <cell r="AG423">
            <v>0</v>
          </cell>
          <cell r="AH423">
            <v>82</v>
          </cell>
          <cell r="AI423">
            <v>8900</v>
          </cell>
          <cell r="AJ423">
            <v>943400</v>
          </cell>
          <cell r="AK423">
            <v>151300</v>
          </cell>
          <cell r="AL423">
            <v>323070</v>
          </cell>
          <cell r="AM423"/>
          <cell r="AN423">
            <v>-171770</v>
          </cell>
          <cell r="AO423">
            <v>-53400</v>
          </cell>
          <cell r="AP423">
            <v>8900</v>
          </cell>
          <cell r="AQ423">
            <v>0</v>
          </cell>
          <cell r="AR423">
            <v>611430</v>
          </cell>
          <cell r="AS423">
            <v>0</v>
          </cell>
          <cell r="AT423"/>
          <cell r="AU423">
            <v>-171770</v>
          </cell>
          <cell r="AV423">
            <v>0</v>
          </cell>
          <cell r="AW423"/>
          <cell r="AX423">
            <v>8900</v>
          </cell>
          <cell r="AY423">
            <v>0</v>
          </cell>
          <cell r="AZ423">
            <v>611430</v>
          </cell>
          <cell r="BA423">
            <v>0</v>
          </cell>
          <cell r="BB423">
            <v>943400</v>
          </cell>
        </row>
        <row r="424">
          <cell r="B424" t="str">
            <v>066465</v>
          </cell>
          <cell r="C424" t="str">
            <v>Manuapen Primary</v>
          </cell>
          <cell r="D424" t="str">
            <v>FRE</v>
          </cell>
          <cell r="E424" t="str">
            <v>PEB_TAFEA</v>
          </cell>
          <cell r="F424" t="str">
            <v>Tafea PEB</v>
          </cell>
          <cell r="G424" t="str">
            <v>V</v>
          </cell>
          <cell r="H424" t="str">
            <v>Government of Vanuatu</v>
          </cell>
          <cell r="I424" t="str">
            <v>Tanna</v>
          </cell>
          <cell r="J424" t="str">
            <v>Tafea</v>
          </cell>
          <cell r="K424" t="str">
            <v>0084994001</v>
          </cell>
          <cell r="L424" t="str">
            <v>MANUAPEN PRIMARY SCHOOL</v>
          </cell>
          <cell r="M424" t="str">
            <v>PS</v>
          </cell>
          <cell r="N424" t="str">
            <v>No</v>
          </cell>
          <cell r="O424" t="str">
            <v xml:space="preserve">1 2 3 4 5 6 </v>
          </cell>
          <cell r="P424">
            <v>66</v>
          </cell>
          <cell r="Q424">
            <v>66</v>
          </cell>
          <cell r="R424">
            <v>66</v>
          </cell>
          <cell r="S424">
            <v>69</v>
          </cell>
          <cell r="T424">
            <v>69</v>
          </cell>
          <cell r="U424">
            <v>26</v>
          </cell>
          <cell r="V424">
            <v>30</v>
          </cell>
          <cell r="W424">
            <v>26</v>
          </cell>
          <cell r="X424">
            <v>9</v>
          </cell>
          <cell r="Y424">
            <v>9</v>
          </cell>
          <cell r="Z424">
            <v>40</v>
          </cell>
          <cell r="AA424">
            <v>36</v>
          </cell>
          <cell r="AB424">
            <v>40</v>
          </cell>
          <cell r="AC424">
            <v>60</v>
          </cell>
          <cell r="AD424">
            <v>60</v>
          </cell>
          <cell r="AE424">
            <v>-4</v>
          </cell>
          <cell r="AF424">
            <v>0</v>
          </cell>
          <cell r="AG424">
            <v>20</v>
          </cell>
          <cell r="AH424">
            <v>0</v>
          </cell>
          <cell r="AI424">
            <v>8900</v>
          </cell>
          <cell r="AJ424">
            <v>614100</v>
          </cell>
          <cell r="AK424">
            <v>356000</v>
          </cell>
          <cell r="AL424">
            <v>213600</v>
          </cell>
          <cell r="AM424">
            <v>213600</v>
          </cell>
          <cell r="AN424">
            <v>-71200</v>
          </cell>
          <cell r="AO424">
            <v>-35600</v>
          </cell>
          <cell r="AP424">
            <v>0</v>
          </cell>
          <cell r="AQ424">
            <v>106800</v>
          </cell>
          <cell r="AR424">
            <v>0</v>
          </cell>
          <cell r="AS424">
            <v>80100</v>
          </cell>
          <cell r="AT424"/>
          <cell r="AU424">
            <v>-71200</v>
          </cell>
          <cell r="AV424">
            <v>0</v>
          </cell>
          <cell r="AW424"/>
          <cell r="AX424">
            <v>0</v>
          </cell>
          <cell r="AY424">
            <v>106800</v>
          </cell>
          <cell r="AZ424">
            <v>0</v>
          </cell>
          <cell r="BA424">
            <v>80100</v>
          </cell>
          <cell r="BB424">
            <v>614100</v>
          </cell>
        </row>
        <row r="425">
          <cell r="B425" t="str">
            <v>0664564</v>
          </cell>
          <cell r="C425" t="str">
            <v>NTM Kwansiwi Primary</v>
          </cell>
          <cell r="D425" t="str">
            <v>ENG</v>
          </cell>
          <cell r="E425" t="str">
            <v>PEB_TAFEA</v>
          </cell>
          <cell r="F425" t="str">
            <v>Tafea PEB</v>
          </cell>
          <cell r="G425" t="str">
            <v>V</v>
          </cell>
          <cell r="H425" t="str">
            <v>Government of Vanuatu</v>
          </cell>
          <cell r="I425" t="str">
            <v>Tanna</v>
          </cell>
          <cell r="J425" t="str">
            <v>Tafea</v>
          </cell>
          <cell r="K425" t="str">
            <v>0203053001</v>
          </cell>
          <cell r="L425" t="str">
            <v>NTM KWANSIWI PRIMARY SCHOOL</v>
          </cell>
          <cell r="M425" t="str">
            <v>PS</v>
          </cell>
          <cell r="N425" t="str">
            <v>No</v>
          </cell>
          <cell r="O425" t="str">
            <v xml:space="preserve">1 2 3 4 5 6 </v>
          </cell>
          <cell r="P425">
            <v>89</v>
          </cell>
          <cell r="Q425">
            <v>89</v>
          </cell>
          <cell r="R425">
            <v>89</v>
          </cell>
          <cell r="S425">
            <v>96</v>
          </cell>
          <cell r="T425">
            <v>96</v>
          </cell>
          <cell r="U425">
            <v>74</v>
          </cell>
          <cell r="V425">
            <v>75</v>
          </cell>
          <cell r="W425">
            <v>73</v>
          </cell>
          <cell r="X425">
            <v>17</v>
          </cell>
          <cell r="Y425">
            <v>17</v>
          </cell>
          <cell r="Z425">
            <v>15</v>
          </cell>
          <cell r="AA425">
            <v>14</v>
          </cell>
          <cell r="AB425">
            <v>16</v>
          </cell>
          <cell r="AC425">
            <v>79</v>
          </cell>
          <cell r="AD425">
            <v>79</v>
          </cell>
          <cell r="AE425">
            <v>-1</v>
          </cell>
          <cell r="AF425">
            <v>1</v>
          </cell>
          <cell r="AG425">
            <v>63</v>
          </cell>
          <cell r="AH425">
            <v>0</v>
          </cell>
          <cell r="AI425">
            <v>8900</v>
          </cell>
          <cell r="AJ425">
            <v>854400</v>
          </cell>
          <cell r="AK425">
            <v>133500</v>
          </cell>
          <cell r="AL425">
            <v>200250</v>
          </cell>
          <cell r="AM425">
            <v>200250</v>
          </cell>
          <cell r="AN425">
            <v>-267000</v>
          </cell>
          <cell r="AO425">
            <v>-8900</v>
          </cell>
          <cell r="AP425">
            <v>8900</v>
          </cell>
          <cell r="AQ425">
            <v>293700</v>
          </cell>
          <cell r="AR425">
            <v>0</v>
          </cell>
          <cell r="AS425">
            <v>151300</v>
          </cell>
          <cell r="AT425"/>
          <cell r="AU425">
            <v>-267000</v>
          </cell>
          <cell r="AV425">
            <v>0</v>
          </cell>
          <cell r="AW425"/>
          <cell r="AX425">
            <v>8900</v>
          </cell>
          <cell r="AY425">
            <v>293700</v>
          </cell>
          <cell r="AZ425">
            <v>0</v>
          </cell>
          <cell r="BA425">
            <v>151300</v>
          </cell>
          <cell r="BB425">
            <v>854400</v>
          </cell>
        </row>
        <row r="426">
          <cell r="B426" t="str">
            <v>066472</v>
          </cell>
          <cell r="C426" t="str">
            <v>Petros Primary</v>
          </cell>
          <cell r="D426" t="str">
            <v>ENG</v>
          </cell>
          <cell r="E426" t="str">
            <v>PEB_TAFEA</v>
          </cell>
          <cell r="F426" t="str">
            <v>Tafea PEB</v>
          </cell>
          <cell r="G426" t="str">
            <v>V</v>
          </cell>
          <cell r="H426" t="str">
            <v>Government of Vanuatu</v>
          </cell>
          <cell r="I426" t="str">
            <v>Tanna</v>
          </cell>
          <cell r="J426" t="str">
            <v>Tafea</v>
          </cell>
          <cell r="K426" t="str">
            <v>0084996001</v>
          </cell>
          <cell r="L426" t="str">
            <v>PETROS PRIMARY SCHOOL</v>
          </cell>
          <cell r="M426" t="str">
            <v>PS</v>
          </cell>
          <cell r="N426" t="str">
            <v>No</v>
          </cell>
          <cell r="O426" t="str">
            <v xml:space="preserve">1 2 3 4 5 6 </v>
          </cell>
          <cell r="P426">
            <v>183</v>
          </cell>
          <cell r="Q426">
            <v>183</v>
          </cell>
          <cell r="R426">
            <v>183</v>
          </cell>
          <cell r="S426">
            <v>183</v>
          </cell>
          <cell r="T426">
            <v>183</v>
          </cell>
          <cell r="U426">
            <v>177</v>
          </cell>
          <cell r="V426">
            <v>177</v>
          </cell>
          <cell r="W426">
            <v>173</v>
          </cell>
          <cell r="X426">
            <v>170</v>
          </cell>
          <cell r="Y426">
            <v>72</v>
          </cell>
          <cell r="Z426">
            <v>6</v>
          </cell>
          <cell r="AA426">
            <v>6</v>
          </cell>
          <cell r="AB426">
            <v>10</v>
          </cell>
          <cell r="AC426">
            <v>13</v>
          </cell>
          <cell r="AD426">
            <v>111</v>
          </cell>
          <cell r="AE426">
            <v>0</v>
          </cell>
          <cell r="AF426">
            <v>4</v>
          </cell>
          <cell r="AG426">
            <v>3</v>
          </cell>
          <cell r="AH426">
            <v>98</v>
          </cell>
          <cell r="AI426">
            <v>8900</v>
          </cell>
          <cell r="AJ426">
            <v>1628700</v>
          </cell>
          <cell r="AK426">
            <v>53400</v>
          </cell>
          <cell r="AL426"/>
          <cell r="AM426">
            <v>790320</v>
          </cell>
          <cell r="AN426">
            <v>-736920</v>
          </cell>
          <cell r="AO426">
            <v>0</v>
          </cell>
          <cell r="AP426">
            <v>35600</v>
          </cell>
          <cell r="AQ426"/>
          <cell r="AR426">
            <v>802780</v>
          </cell>
          <cell r="AS426">
            <v>0</v>
          </cell>
          <cell r="AT426"/>
          <cell r="AU426">
            <v>-736920</v>
          </cell>
          <cell r="AV426">
            <v>0</v>
          </cell>
          <cell r="AW426"/>
          <cell r="AX426">
            <v>35600</v>
          </cell>
          <cell r="AY426">
            <v>0</v>
          </cell>
          <cell r="AZ426">
            <v>802780</v>
          </cell>
          <cell r="BA426">
            <v>0</v>
          </cell>
          <cell r="BB426">
            <v>1628700</v>
          </cell>
        </row>
        <row r="427">
          <cell r="B427" t="str">
            <v>066373</v>
          </cell>
          <cell r="C427" t="str">
            <v>Port Melou Primary</v>
          </cell>
          <cell r="D427" t="str">
            <v>FRE</v>
          </cell>
          <cell r="E427" t="str">
            <v>PEB_TAFEA</v>
          </cell>
          <cell r="F427" t="str">
            <v>Tafea PEB</v>
          </cell>
          <cell r="G427" t="str">
            <v>V</v>
          </cell>
          <cell r="H427" t="str">
            <v>Government of Vanuatu</v>
          </cell>
          <cell r="I427" t="str">
            <v>Erromango</v>
          </cell>
          <cell r="J427" t="str">
            <v>Tafea</v>
          </cell>
          <cell r="K427" t="str">
            <v>0084948001</v>
          </cell>
          <cell r="L427" t="str">
            <v>PORT MELOU PRIMARY SCHOOL</v>
          </cell>
          <cell r="M427" t="str">
            <v>PS</v>
          </cell>
          <cell r="N427" t="str">
            <v>No</v>
          </cell>
          <cell r="O427" t="str">
            <v xml:space="preserve">1 2 3 4 5 6 </v>
          </cell>
          <cell r="P427">
            <v>105</v>
          </cell>
          <cell r="Q427">
            <v>105</v>
          </cell>
          <cell r="R427">
            <v>95</v>
          </cell>
          <cell r="S427">
            <v>95</v>
          </cell>
          <cell r="T427">
            <v>95</v>
          </cell>
          <cell r="U427">
            <v>101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4</v>
          </cell>
          <cell r="AA427">
            <v>105</v>
          </cell>
          <cell r="AB427">
            <v>95</v>
          </cell>
          <cell r="AC427">
            <v>95</v>
          </cell>
          <cell r="AD427">
            <v>95</v>
          </cell>
          <cell r="AE427">
            <v>101</v>
          </cell>
          <cell r="AF427">
            <v>-10</v>
          </cell>
          <cell r="AG427">
            <v>0</v>
          </cell>
          <cell r="AH427">
            <v>0</v>
          </cell>
          <cell r="AI427">
            <v>8900</v>
          </cell>
          <cell r="AJ427">
            <v>845500</v>
          </cell>
          <cell r="AK427">
            <v>35600</v>
          </cell>
          <cell r="AL427">
            <v>269670</v>
          </cell>
          <cell r="AM427">
            <v>269670</v>
          </cell>
          <cell r="AN427">
            <v>-503740</v>
          </cell>
          <cell r="AO427">
            <v>898900</v>
          </cell>
          <cell r="AP427">
            <v>-89000</v>
          </cell>
          <cell r="AQ427">
            <v>0</v>
          </cell>
          <cell r="AR427">
            <v>0</v>
          </cell>
          <cell r="AS427">
            <v>-89000</v>
          </cell>
          <cell r="AT427"/>
          <cell r="AU427">
            <v>-503740</v>
          </cell>
          <cell r="AV427">
            <v>0</v>
          </cell>
          <cell r="AW427">
            <v>395160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934500</v>
          </cell>
        </row>
        <row r="428">
          <cell r="B428" t="str">
            <v>066374</v>
          </cell>
          <cell r="C428" t="str">
            <v>Port Narvin Primary</v>
          </cell>
          <cell r="D428" t="str">
            <v>ENG</v>
          </cell>
          <cell r="E428" t="str">
            <v>PEB_TAFEA</v>
          </cell>
          <cell r="F428" t="str">
            <v>Tafea PEB</v>
          </cell>
          <cell r="G428" t="str">
            <v>V</v>
          </cell>
          <cell r="H428" t="str">
            <v>Government of Vanuatu</v>
          </cell>
          <cell r="I428" t="str">
            <v>Erromango</v>
          </cell>
          <cell r="J428" t="str">
            <v>Tafea</v>
          </cell>
          <cell r="K428" t="str">
            <v>0084949001</v>
          </cell>
          <cell r="L428" t="str">
            <v>PORT NARVIN PRIMARY SCHOOL</v>
          </cell>
          <cell r="M428" t="str">
            <v>PS</v>
          </cell>
          <cell r="N428" t="str">
            <v>No</v>
          </cell>
          <cell r="O428" t="str">
            <v xml:space="preserve">1 2 3 4 5 6 </v>
          </cell>
          <cell r="P428">
            <v>114</v>
          </cell>
          <cell r="Q428">
            <v>114</v>
          </cell>
          <cell r="R428">
            <v>106</v>
          </cell>
          <cell r="S428">
            <v>106</v>
          </cell>
          <cell r="T428">
            <v>106</v>
          </cell>
          <cell r="U428">
            <v>83</v>
          </cell>
          <cell r="V428">
            <v>89</v>
          </cell>
          <cell r="W428">
            <v>27</v>
          </cell>
          <cell r="X428">
            <v>22</v>
          </cell>
          <cell r="Y428">
            <v>22</v>
          </cell>
          <cell r="Z428">
            <v>31</v>
          </cell>
          <cell r="AA428">
            <v>25</v>
          </cell>
          <cell r="AB428">
            <v>79</v>
          </cell>
          <cell r="AC428">
            <v>84</v>
          </cell>
          <cell r="AD428">
            <v>84</v>
          </cell>
          <cell r="AE428">
            <v>-6</v>
          </cell>
          <cell r="AF428">
            <v>48</v>
          </cell>
          <cell r="AG428">
            <v>5</v>
          </cell>
          <cell r="AH428">
            <v>0</v>
          </cell>
          <cell r="AI428">
            <v>8900</v>
          </cell>
          <cell r="AJ428">
            <v>943400</v>
          </cell>
          <cell r="AK428">
            <v>275900</v>
          </cell>
          <cell r="AL428"/>
          <cell r="AM428">
            <v>635460</v>
          </cell>
          <cell r="AN428">
            <v>-359560</v>
          </cell>
          <cell r="AO428">
            <v>-53400</v>
          </cell>
          <cell r="AP428">
            <v>427200</v>
          </cell>
          <cell r="AQ428">
            <v>0</v>
          </cell>
          <cell r="AR428">
            <v>0</v>
          </cell>
          <cell r="AS428">
            <v>-119260</v>
          </cell>
          <cell r="AT428"/>
          <cell r="AU428">
            <v>-359560</v>
          </cell>
          <cell r="AV428">
            <v>0</v>
          </cell>
          <cell r="AW428"/>
          <cell r="AX428">
            <v>427200</v>
          </cell>
          <cell r="AY428">
            <v>0</v>
          </cell>
          <cell r="AZ428">
            <v>0</v>
          </cell>
          <cell r="BA428">
            <v>0</v>
          </cell>
          <cell r="BB428">
            <v>1062660</v>
          </cell>
        </row>
        <row r="429">
          <cell r="B429" t="str">
            <v>066475</v>
          </cell>
          <cell r="C429" t="str">
            <v>Port Patrick Primary</v>
          </cell>
          <cell r="D429" t="str">
            <v>ENG</v>
          </cell>
          <cell r="E429" t="str">
            <v>PEB_TAFEA</v>
          </cell>
          <cell r="F429" t="str">
            <v>Tafea PEB</v>
          </cell>
          <cell r="G429" t="str">
            <v>V</v>
          </cell>
          <cell r="H429" t="str">
            <v>Government of Vanuatu</v>
          </cell>
          <cell r="I429" t="str">
            <v>Aneityum</v>
          </cell>
          <cell r="J429" t="str">
            <v>Tafea</v>
          </cell>
          <cell r="K429" t="str">
            <v>0085010001</v>
          </cell>
          <cell r="L429" t="str">
            <v>PORT PATRICK PRIMARY SCHOOL</v>
          </cell>
          <cell r="M429" t="str">
            <v>PS</v>
          </cell>
          <cell r="N429" t="str">
            <v>No</v>
          </cell>
          <cell r="O429" t="str">
            <v xml:space="preserve">1 2 3 4 5 6 </v>
          </cell>
          <cell r="P429">
            <v>68</v>
          </cell>
          <cell r="Q429">
            <v>68</v>
          </cell>
          <cell r="R429">
            <v>68</v>
          </cell>
          <cell r="S429">
            <v>67</v>
          </cell>
          <cell r="T429">
            <v>67</v>
          </cell>
          <cell r="U429">
            <v>67</v>
          </cell>
          <cell r="V429">
            <v>67</v>
          </cell>
          <cell r="W429">
            <v>1</v>
          </cell>
          <cell r="X429">
            <v>0</v>
          </cell>
          <cell r="Y429">
            <v>0</v>
          </cell>
          <cell r="Z429">
            <v>1</v>
          </cell>
          <cell r="AA429">
            <v>1</v>
          </cell>
          <cell r="AB429">
            <v>67</v>
          </cell>
          <cell r="AC429">
            <v>67</v>
          </cell>
          <cell r="AD429">
            <v>67</v>
          </cell>
          <cell r="AE429">
            <v>0</v>
          </cell>
          <cell r="AF429">
            <v>66</v>
          </cell>
          <cell r="AG429">
            <v>0</v>
          </cell>
          <cell r="AH429">
            <v>0</v>
          </cell>
          <cell r="AI429">
            <v>8900</v>
          </cell>
          <cell r="AJ429">
            <v>596300</v>
          </cell>
          <cell r="AK429">
            <v>8900</v>
          </cell>
          <cell r="AL429"/>
          <cell r="AM429">
            <v>405840</v>
          </cell>
          <cell r="AN429">
            <v>-396940</v>
          </cell>
          <cell r="AO429">
            <v>0</v>
          </cell>
          <cell r="AP429">
            <v>587400</v>
          </cell>
          <cell r="AQ429">
            <v>0</v>
          </cell>
          <cell r="AR429">
            <v>0</v>
          </cell>
          <cell r="AS429">
            <v>-396940</v>
          </cell>
          <cell r="AT429"/>
          <cell r="AU429">
            <v>-396940</v>
          </cell>
          <cell r="AV429">
            <v>0</v>
          </cell>
          <cell r="AW429"/>
          <cell r="AX429">
            <v>587400</v>
          </cell>
          <cell r="AY429">
            <v>0</v>
          </cell>
          <cell r="AZ429">
            <v>0</v>
          </cell>
          <cell r="BA429">
            <v>0</v>
          </cell>
          <cell r="BB429">
            <v>993240</v>
          </cell>
        </row>
        <row r="430">
          <cell r="B430" t="str">
            <v>066476</v>
          </cell>
          <cell r="C430" t="str">
            <v>Port Resolution Primary</v>
          </cell>
          <cell r="D430" t="str">
            <v>ENG</v>
          </cell>
          <cell r="E430" t="str">
            <v>PEB_TAFEA</v>
          </cell>
          <cell r="F430" t="str">
            <v>Tafea PEB</v>
          </cell>
          <cell r="G430" t="str">
            <v>V</v>
          </cell>
          <cell r="H430" t="str">
            <v>Government of Vanuatu</v>
          </cell>
          <cell r="I430" t="str">
            <v>Tanna</v>
          </cell>
          <cell r="J430" t="str">
            <v>Tafea</v>
          </cell>
          <cell r="K430" t="str">
            <v>0084997001</v>
          </cell>
          <cell r="L430" t="str">
            <v>PORT RESOLUTION PRIMARY SCHOOL</v>
          </cell>
          <cell r="M430" t="str">
            <v>PS</v>
          </cell>
          <cell r="N430" t="str">
            <v>No</v>
          </cell>
          <cell r="O430" t="str">
            <v xml:space="preserve">1 2 3 4 5 6 </v>
          </cell>
          <cell r="P430">
            <v>123</v>
          </cell>
          <cell r="Q430">
            <v>123</v>
          </cell>
          <cell r="R430">
            <v>123</v>
          </cell>
          <cell r="S430">
            <v>122</v>
          </cell>
          <cell r="T430">
            <v>122</v>
          </cell>
          <cell r="U430">
            <v>111</v>
          </cell>
          <cell r="V430">
            <v>111</v>
          </cell>
          <cell r="W430">
            <v>109</v>
          </cell>
          <cell r="X430">
            <v>46</v>
          </cell>
          <cell r="Y430">
            <v>46</v>
          </cell>
          <cell r="Z430">
            <v>12</v>
          </cell>
          <cell r="AA430">
            <v>12</v>
          </cell>
          <cell r="AB430">
            <v>14</v>
          </cell>
          <cell r="AC430">
            <v>76</v>
          </cell>
          <cell r="AD430">
            <v>76</v>
          </cell>
          <cell r="AE430">
            <v>0</v>
          </cell>
          <cell r="AF430">
            <v>2</v>
          </cell>
          <cell r="AG430">
            <v>62</v>
          </cell>
          <cell r="AH430">
            <v>0</v>
          </cell>
          <cell r="AI430">
            <v>8900</v>
          </cell>
          <cell r="AJ430">
            <v>1085800</v>
          </cell>
          <cell r="AK430">
            <v>106800</v>
          </cell>
          <cell r="AL430">
            <v>258990</v>
          </cell>
          <cell r="AM430">
            <v>258990</v>
          </cell>
          <cell r="AN430">
            <v>-411180</v>
          </cell>
          <cell r="AO430">
            <v>0</v>
          </cell>
          <cell r="AP430">
            <v>17800</v>
          </cell>
          <cell r="AQ430">
            <v>140620</v>
          </cell>
          <cell r="AR430">
            <v>0</v>
          </cell>
          <cell r="AS430">
            <v>409400</v>
          </cell>
          <cell r="AT430"/>
          <cell r="AU430">
            <v>-411180</v>
          </cell>
          <cell r="AV430">
            <v>0</v>
          </cell>
          <cell r="AW430"/>
          <cell r="AX430">
            <v>17800</v>
          </cell>
          <cell r="AY430">
            <v>140620</v>
          </cell>
          <cell r="AZ430">
            <v>0</v>
          </cell>
          <cell r="BA430">
            <v>409400</v>
          </cell>
          <cell r="BB430">
            <v>1085800</v>
          </cell>
        </row>
        <row r="431">
          <cell r="B431" t="str">
            <v>066379</v>
          </cell>
          <cell r="C431" t="str">
            <v>Tapisi Primary</v>
          </cell>
          <cell r="D431" t="str">
            <v>ENG</v>
          </cell>
          <cell r="E431" t="str">
            <v>PEB_TAFEA</v>
          </cell>
          <cell r="F431" t="str">
            <v>Tafea PEB</v>
          </cell>
          <cell r="G431" t="str">
            <v>V</v>
          </cell>
          <cell r="H431" t="str">
            <v>Government of Vanuatu</v>
          </cell>
          <cell r="I431" t="str">
            <v>Erromango</v>
          </cell>
          <cell r="J431" t="str">
            <v>Tafea</v>
          </cell>
          <cell r="K431" t="str">
            <v>0085014001</v>
          </cell>
          <cell r="L431" t="str">
            <v>TAPISI PRIMARY SCHOOL</v>
          </cell>
          <cell r="M431" t="str">
            <v>PS</v>
          </cell>
          <cell r="N431" t="str">
            <v>No</v>
          </cell>
          <cell r="O431" t="str">
            <v xml:space="preserve">1 2 3 4 5 6 </v>
          </cell>
          <cell r="P431">
            <v>49</v>
          </cell>
          <cell r="Q431">
            <v>49</v>
          </cell>
          <cell r="R431">
            <v>50</v>
          </cell>
          <cell r="S431">
            <v>50</v>
          </cell>
          <cell r="T431">
            <v>50</v>
          </cell>
          <cell r="U431">
            <v>48</v>
          </cell>
          <cell r="V431">
            <v>33</v>
          </cell>
          <cell r="W431">
            <v>33</v>
          </cell>
          <cell r="X431">
            <v>33</v>
          </cell>
          <cell r="Y431">
            <v>33</v>
          </cell>
          <cell r="Z431">
            <v>1</v>
          </cell>
          <cell r="AA431">
            <v>16</v>
          </cell>
          <cell r="AB431">
            <v>17</v>
          </cell>
          <cell r="AC431">
            <v>17</v>
          </cell>
          <cell r="AD431">
            <v>17</v>
          </cell>
          <cell r="AE431">
            <v>15</v>
          </cell>
          <cell r="AF431">
            <v>1</v>
          </cell>
          <cell r="AG431">
            <v>0</v>
          </cell>
          <cell r="AH431">
            <v>0</v>
          </cell>
          <cell r="AI431">
            <v>8900</v>
          </cell>
          <cell r="AJ431">
            <v>445000</v>
          </cell>
          <cell r="AK431">
            <v>8900</v>
          </cell>
          <cell r="AL431"/>
          <cell r="AM431"/>
          <cell r="AN431">
            <v>8900</v>
          </cell>
          <cell r="AO431">
            <v>133500</v>
          </cell>
          <cell r="AP431">
            <v>8900</v>
          </cell>
          <cell r="AQ431">
            <v>0</v>
          </cell>
          <cell r="AR431">
            <v>0</v>
          </cell>
          <cell r="AS431">
            <v>293700</v>
          </cell>
          <cell r="AT431"/>
          <cell r="AU431">
            <v>8900</v>
          </cell>
          <cell r="AV431">
            <v>8900</v>
          </cell>
          <cell r="AW431">
            <v>133500</v>
          </cell>
          <cell r="AX431">
            <v>8900</v>
          </cell>
          <cell r="AY431">
            <v>0</v>
          </cell>
          <cell r="AZ431">
            <v>0</v>
          </cell>
          <cell r="BA431">
            <v>293700</v>
          </cell>
          <cell r="BB431">
            <v>445000</v>
          </cell>
        </row>
        <row r="432">
          <cell r="B432" t="str">
            <v>0664512</v>
          </cell>
          <cell r="C432" t="str">
            <v>Tawiak Primary</v>
          </cell>
          <cell r="D432" t="str">
            <v>ENG</v>
          </cell>
          <cell r="E432" t="str">
            <v>PCV</v>
          </cell>
          <cell r="F432" t="str">
            <v>Presbyterian Church of Vanuatu</v>
          </cell>
          <cell r="G432" t="str">
            <v>G</v>
          </cell>
          <cell r="H432" t="str">
            <v>Church (Government Assisted)</v>
          </cell>
          <cell r="I432" t="str">
            <v>Tanna</v>
          </cell>
          <cell r="J432" t="str">
            <v>Tafea</v>
          </cell>
          <cell r="K432" t="str">
            <v>0161543001</v>
          </cell>
          <cell r="L432" t="str">
            <v>TAWIAK PRIMARY SCHOOL</v>
          </cell>
          <cell r="M432" t="str">
            <v>PS</v>
          </cell>
          <cell r="N432" t="str">
            <v>No</v>
          </cell>
          <cell r="O432" t="str">
            <v xml:space="preserve">1 2 3 4 5 6 </v>
          </cell>
          <cell r="P432">
            <v>43</v>
          </cell>
          <cell r="Q432">
            <v>43</v>
          </cell>
          <cell r="R432">
            <v>43</v>
          </cell>
          <cell r="S432">
            <v>45</v>
          </cell>
          <cell r="T432">
            <v>45</v>
          </cell>
          <cell r="U432">
            <v>42</v>
          </cell>
          <cell r="V432">
            <v>42</v>
          </cell>
          <cell r="W432">
            <v>41</v>
          </cell>
          <cell r="X432">
            <v>40</v>
          </cell>
          <cell r="Y432">
            <v>40</v>
          </cell>
          <cell r="Z432">
            <v>1</v>
          </cell>
          <cell r="AA432">
            <v>1</v>
          </cell>
          <cell r="AB432">
            <v>2</v>
          </cell>
          <cell r="AC432">
            <v>5</v>
          </cell>
          <cell r="AD432">
            <v>5</v>
          </cell>
          <cell r="AE432">
            <v>0</v>
          </cell>
          <cell r="AF432">
            <v>1</v>
          </cell>
          <cell r="AG432">
            <v>3</v>
          </cell>
          <cell r="AH432">
            <v>0</v>
          </cell>
          <cell r="AI432">
            <v>8900</v>
          </cell>
          <cell r="AJ432">
            <v>400500</v>
          </cell>
          <cell r="AK432">
            <v>8900</v>
          </cell>
          <cell r="AL432">
            <v>62480</v>
          </cell>
          <cell r="AM432"/>
          <cell r="AN432">
            <v>-53580</v>
          </cell>
          <cell r="AO432">
            <v>0</v>
          </cell>
          <cell r="AP432">
            <v>8900</v>
          </cell>
          <cell r="AQ432">
            <v>0</v>
          </cell>
          <cell r="AR432">
            <v>0</v>
          </cell>
          <cell r="AS432">
            <v>329120</v>
          </cell>
          <cell r="AT432">
            <v>100000</v>
          </cell>
          <cell r="AU432">
            <v>-153580</v>
          </cell>
          <cell r="AV432">
            <v>0</v>
          </cell>
          <cell r="AW432"/>
          <cell r="AX432">
            <v>8900</v>
          </cell>
          <cell r="AY432">
            <v>0</v>
          </cell>
          <cell r="AZ432">
            <v>0</v>
          </cell>
          <cell r="BA432">
            <v>329120</v>
          </cell>
          <cell r="BB432">
            <v>400500</v>
          </cell>
        </row>
        <row r="433">
          <cell r="B433" t="str">
            <v>066480</v>
          </cell>
          <cell r="C433" t="str">
            <v>Tuhu Primary</v>
          </cell>
          <cell r="D433" t="str">
            <v>ENG</v>
          </cell>
          <cell r="E433" t="str">
            <v>PEB_TAFEA</v>
          </cell>
          <cell r="F433" t="str">
            <v>Tafea PEB</v>
          </cell>
          <cell r="G433" t="str">
            <v>V</v>
          </cell>
          <cell r="H433" t="str">
            <v>Government of Vanuatu</v>
          </cell>
          <cell r="I433" t="str">
            <v>Tanna</v>
          </cell>
          <cell r="J433" t="str">
            <v>Tafea</v>
          </cell>
          <cell r="K433" t="str">
            <v>0084998001</v>
          </cell>
          <cell r="L433" t="str">
            <v>TUHU PRIMARY SCHOOL</v>
          </cell>
          <cell r="M433" t="str">
            <v>PS</v>
          </cell>
          <cell r="N433" t="str">
            <v>No</v>
          </cell>
          <cell r="O433" t="str">
            <v xml:space="preserve">1 2 3 4 5 6 </v>
          </cell>
          <cell r="P433">
            <v>217</v>
          </cell>
          <cell r="Q433">
            <v>217</v>
          </cell>
          <cell r="R433">
            <v>216</v>
          </cell>
          <cell r="S433">
            <v>206</v>
          </cell>
          <cell r="T433">
            <v>205</v>
          </cell>
          <cell r="U433">
            <v>109</v>
          </cell>
          <cell r="V433">
            <v>85</v>
          </cell>
          <cell r="W433">
            <v>85</v>
          </cell>
          <cell r="X433">
            <v>32</v>
          </cell>
          <cell r="Y433">
            <v>30</v>
          </cell>
          <cell r="Z433">
            <v>108</v>
          </cell>
          <cell r="AA433">
            <v>132</v>
          </cell>
          <cell r="AB433">
            <v>131</v>
          </cell>
          <cell r="AC433">
            <v>174</v>
          </cell>
          <cell r="AD433">
            <v>175</v>
          </cell>
          <cell r="AE433">
            <v>24</v>
          </cell>
          <cell r="AF433">
            <v>-1</v>
          </cell>
          <cell r="AG433">
            <v>43</v>
          </cell>
          <cell r="AH433">
            <v>1</v>
          </cell>
          <cell r="AI433">
            <v>8900</v>
          </cell>
          <cell r="AJ433">
            <v>1824500</v>
          </cell>
          <cell r="AK433">
            <v>961200</v>
          </cell>
          <cell r="AL433">
            <v>472590</v>
          </cell>
          <cell r="AM433">
            <v>472590</v>
          </cell>
          <cell r="AN433">
            <v>16020</v>
          </cell>
          <cell r="AO433">
            <v>213600</v>
          </cell>
          <cell r="AP433">
            <v>-8900</v>
          </cell>
          <cell r="AQ433">
            <v>373800</v>
          </cell>
          <cell r="AR433">
            <v>8900</v>
          </cell>
          <cell r="AS433">
            <v>267000</v>
          </cell>
          <cell r="AT433"/>
          <cell r="AU433">
            <v>16020</v>
          </cell>
          <cell r="AV433">
            <v>16020</v>
          </cell>
          <cell r="AW433">
            <v>213600</v>
          </cell>
          <cell r="AX433">
            <v>0</v>
          </cell>
          <cell r="AY433">
            <v>373800</v>
          </cell>
          <cell r="AZ433">
            <v>8900</v>
          </cell>
          <cell r="BA433">
            <v>267000</v>
          </cell>
          <cell r="BB433">
            <v>1824500</v>
          </cell>
        </row>
        <row r="434">
          <cell r="B434" t="str">
            <v>066781</v>
          </cell>
          <cell r="C434" t="str">
            <v>Umetch Primary</v>
          </cell>
          <cell r="D434" t="str">
            <v>FRE</v>
          </cell>
          <cell r="E434" t="str">
            <v>CATH</v>
          </cell>
          <cell r="F434" t="str">
            <v>Catholic Education Authority</v>
          </cell>
          <cell r="G434" t="str">
            <v>G</v>
          </cell>
          <cell r="H434" t="str">
            <v>Church (Government Assisted)</v>
          </cell>
          <cell r="I434" t="str">
            <v>Aneityum</v>
          </cell>
          <cell r="J434" t="str">
            <v>Tafea</v>
          </cell>
          <cell r="K434" t="str">
            <v>0085126001</v>
          </cell>
          <cell r="L434" t="str">
            <v>UMEJ PRIMARY SCHOOL</v>
          </cell>
          <cell r="M434" t="str">
            <v>PS</v>
          </cell>
          <cell r="N434" t="str">
            <v>No</v>
          </cell>
          <cell r="O434" t="str">
            <v xml:space="preserve">1 2 3 4 5 6 </v>
          </cell>
          <cell r="P434">
            <v>54</v>
          </cell>
          <cell r="Q434">
            <v>54</v>
          </cell>
          <cell r="R434">
            <v>54</v>
          </cell>
          <cell r="S434">
            <v>53</v>
          </cell>
          <cell r="T434">
            <v>53</v>
          </cell>
          <cell r="U434">
            <v>31</v>
          </cell>
          <cell r="V434">
            <v>30</v>
          </cell>
          <cell r="W434">
            <v>1</v>
          </cell>
          <cell r="X434">
            <v>1</v>
          </cell>
          <cell r="Y434">
            <v>1</v>
          </cell>
          <cell r="Z434">
            <v>23</v>
          </cell>
          <cell r="AA434">
            <v>24</v>
          </cell>
          <cell r="AB434">
            <v>53</v>
          </cell>
          <cell r="AC434">
            <v>52</v>
          </cell>
          <cell r="AD434">
            <v>52</v>
          </cell>
          <cell r="AE434">
            <v>1</v>
          </cell>
          <cell r="AF434">
            <v>29</v>
          </cell>
          <cell r="AG434">
            <v>-1</v>
          </cell>
          <cell r="AH434">
            <v>0</v>
          </cell>
          <cell r="AI434">
            <v>8900</v>
          </cell>
          <cell r="AJ434">
            <v>471700</v>
          </cell>
          <cell r="AK434">
            <v>204700</v>
          </cell>
          <cell r="AL434">
            <v>162870</v>
          </cell>
          <cell r="AM434"/>
          <cell r="AN434">
            <v>41830</v>
          </cell>
          <cell r="AO434">
            <v>8900</v>
          </cell>
          <cell r="AP434">
            <v>258100</v>
          </cell>
          <cell r="AQ434">
            <v>-8900</v>
          </cell>
          <cell r="AR434">
            <v>0</v>
          </cell>
          <cell r="AS434">
            <v>0</v>
          </cell>
          <cell r="AT434"/>
          <cell r="AU434">
            <v>41830</v>
          </cell>
          <cell r="AV434">
            <v>41830</v>
          </cell>
          <cell r="AW434">
            <v>8900</v>
          </cell>
          <cell r="AX434">
            <v>258100</v>
          </cell>
          <cell r="AY434">
            <v>0</v>
          </cell>
          <cell r="AZ434">
            <v>0</v>
          </cell>
          <cell r="BA434">
            <v>0</v>
          </cell>
          <cell r="BB434">
            <v>471700</v>
          </cell>
        </row>
        <row r="435">
          <cell r="B435" t="str">
            <v>066382</v>
          </cell>
          <cell r="C435" t="str">
            <v>Umponielogi Primary</v>
          </cell>
          <cell r="D435" t="str">
            <v>ENG</v>
          </cell>
          <cell r="E435" t="str">
            <v>PEB_TAFEA</v>
          </cell>
          <cell r="F435" t="str">
            <v>Tafea PEB</v>
          </cell>
          <cell r="G435" t="str">
            <v>V</v>
          </cell>
          <cell r="H435" t="str">
            <v>Government of Vanuatu</v>
          </cell>
          <cell r="I435" t="str">
            <v>Erromango</v>
          </cell>
          <cell r="J435" t="str">
            <v>Tafea</v>
          </cell>
          <cell r="K435" t="str">
            <v>0084950001</v>
          </cell>
          <cell r="L435" t="str">
            <v>UMPONIELOGI PRIMARY SCHOOL</v>
          </cell>
          <cell r="M435" t="str">
            <v>PS</v>
          </cell>
          <cell r="N435" t="str">
            <v>No</v>
          </cell>
          <cell r="O435" t="str">
            <v xml:space="preserve">1 2 3 4 5 6 </v>
          </cell>
          <cell r="P435">
            <v>88</v>
          </cell>
          <cell r="Q435">
            <v>88</v>
          </cell>
          <cell r="R435">
            <v>88</v>
          </cell>
          <cell r="S435">
            <v>66</v>
          </cell>
          <cell r="T435">
            <v>66</v>
          </cell>
          <cell r="U435">
            <v>88</v>
          </cell>
          <cell r="V435">
            <v>88</v>
          </cell>
          <cell r="W435">
            <v>87</v>
          </cell>
          <cell r="X435">
            <v>20</v>
          </cell>
          <cell r="Y435">
            <v>20</v>
          </cell>
          <cell r="Z435">
            <v>0</v>
          </cell>
          <cell r="AA435">
            <v>0</v>
          </cell>
          <cell r="AB435">
            <v>1</v>
          </cell>
          <cell r="AC435">
            <v>46</v>
          </cell>
          <cell r="AD435">
            <v>46</v>
          </cell>
          <cell r="AE435">
            <v>0</v>
          </cell>
          <cell r="AF435">
            <v>1</v>
          </cell>
          <cell r="AG435">
            <v>45</v>
          </cell>
          <cell r="AH435">
            <v>0</v>
          </cell>
          <cell r="AI435">
            <v>8900</v>
          </cell>
          <cell r="AJ435">
            <v>587400</v>
          </cell>
          <cell r="AK435">
            <v>0</v>
          </cell>
          <cell r="AL435">
            <v>189570</v>
          </cell>
          <cell r="AM435"/>
          <cell r="AN435">
            <v>-189570</v>
          </cell>
          <cell r="AO435">
            <v>0</v>
          </cell>
          <cell r="AP435">
            <v>8900</v>
          </cell>
          <cell r="AQ435">
            <v>210930</v>
          </cell>
          <cell r="AR435">
            <v>0</v>
          </cell>
          <cell r="AS435">
            <v>178000</v>
          </cell>
          <cell r="AT435"/>
          <cell r="AU435">
            <v>-189570</v>
          </cell>
          <cell r="AV435">
            <v>0</v>
          </cell>
          <cell r="AW435"/>
          <cell r="AX435">
            <v>8900</v>
          </cell>
          <cell r="AY435">
            <v>210930</v>
          </cell>
          <cell r="AZ435">
            <v>0</v>
          </cell>
          <cell r="BA435">
            <v>178000</v>
          </cell>
          <cell r="BB435">
            <v>587400</v>
          </cell>
        </row>
        <row r="436">
          <cell r="B436" t="str">
            <v>066483</v>
          </cell>
          <cell r="C436" t="str">
            <v>Yapilmai Primary</v>
          </cell>
          <cell r="D436" t="str">
            <v>FRE</v>
          </cell>
          <cell r="E436" t="str">
            <v>PEB_TAFEA</v>
          </cell>
          <cell r="F436" t="str">
            <v>Tafea PEB</v>
          </cell>
          <cell r="G436" t="str">
            <v>V</v>
          </cell>
          <cell r="H436" t="str">
            <v>Government of Vanuatu</v>
          </cell>
          <cell r="I436" t="str">
            <v>Tanna</v>
          </cell>
          <cell r="J436" t="str">
            <v>Tafea</v>
          </cell>
          <cell r="K436" t="str">
            <v>0084999001</v>
          </cell>
          <cell r="L436" t="str">
            <v>YAPILMAI PRIMARY SCHOOL</v>
          </cell>
          <cell r="M436" t="str">
            <v>PS</v>
          </cell>
          <cell r="N436" t="str">
            <v>No</v>
          </cell>
          <cell r="O436" t="str">
            <v xml:space="preserve">1 2 3 4 5 6 </v>
          </cell>
          <cell r="P436">
            <v>241</v>
          </cell>
          <cell r="Q436">
            <v>241</v>
          </cell>
          <cell r="R436">
            <v>233</v>
          </cell>
          <cell r="S436">
            <v>238</v>
          </cell>
          <cell r="T436">
            <v>238</v>
          </cell>
          <cell r="U436">
            <v>106</v>
          </cell>
          <cell r="V436">
            <v>104</v>
          </cell>
          <cell r="W436">
            <v>104</v>
          </cell>
          <cell r="X436">
            <v>104</v>
          </cell>
          <cell r="Y436">
            <v>104</v>
          </cell>
          <cell r="Z436">
            <v>135</v>
          </cell>
          <cell r="AA436">
            <v>137</v>
          </cell>
          <cell r="AB436">
            <v>129</v>
          </cell>
          <cell r="AC436">
            <v>134</v>
          </cell>
          <cell r="AD436">
            <v>134</v>
          </cell>
          <cell r="AE436">
            <v>2</v>
          </cell>
          <cell r="AF436">
            <v>-8</v>
          </cell>
          <cell r="AG436">
            <v>5</v>
          </cell>
          <cell r="AH436">
            <v>0</v>
          </cell>
          <cell r="AI436">
            <v>8900</v>
          </cell>
          <cell r="AJ436">
            <v>2118200</v>
          </cell>
          <cell r="AK436">
            <v>1201500</v>
          </cell>
          <cell r="AL436">
            <v>571380</v>
          </cell>
          <cell r="AM436">
            <v>571380</v>
          </cell>
          <cell r="AN436">
            <v>58740</v>
          </cell>
          <cell r="AO436">
            <v>17800</v>
          </cell>
          <cell r="AP436">
            <v>-71200</v>
          </cell>
          <cell r="AQ436">
            <v>0</v>
          </cell>
          <cell r="AR436">
            <v>0</v>
          </cell>
          <cell r="AS436">
            <v>898900</v>
          </cell>
          <cell r="AT436"/>
          <cell r="AU436">
            <v>58740</v>
          </cell>
          <cell r="AV436">
            <v>58740</v>
          </cell>
          <cell r="AW436">
            <v>17800</v>
          </cell>
          <cell r="AX436">
            <v>0</v>
          </cell>
          <cell r="AY436">
            <v>0</v>
          </cell>
          <cell r="AZ436">
            <v>0</v>
          </cell>
          <cell r="BA436">
            <v>898900</v>
          </cell>
          <cell r="BB436">
            <v>2118200</v>
          </cell>
        </row>
        <row r="437">
          <cell r="B437" t="str">
            <v>066484</v>
          </cell>
          <cell r="C437" t="str">
            <v>Yenavaten Primary</v>
          </cell>
          <cell r="D437" t="str">
            <v>FRE</v>
          </cell>
          <cell r="E437" t="str">
            <v>CATH</v>
          </cell>
          <cell r="F437" t="str">
            <v>Catholic Education Authority</v>
          </cell>
          <cell r="G437" t="str">
            <v>G</v>
          </cell>
          <cell r="H437" t="str">
            <v>Church (Government Assisted)</v>
          </cell>
          <cell r="I437" t="str">
            <v>Tanna</v>
          </cell>
          <cell r="J437" t="str">
            <v>Tafea</v>
          </cell>
          <cell r="K437" t="str">
            <v>0085116001</v>
          </cell>
          <cell r="L437" t="str">
            <v>YENAUATEN PRIMARY SCHOOL</v>
          </cell>
          <cell r="M437" t="str">
            <v>PS</v>
          </cell>
          <cell r="N437" t="str">
            <v>No</v>
          </cell>
          <cell r="O437" t="str">
            <v xml:space="preserve">1 2 3 4 5 6 </v>
          </cell>
          <cell r="P437">
            <v>149</v>
          </cell>
          <cell r="Q437">
            <v>149</v>
          </cell>
          <cell r="R437">
            <v>149</v>
          </cell>
          <cell r="S437">
            <v>149</v>
          </cell>
          <cell r="T437">
            <v>167</v>
          </cell>
          <cell r="U437">
            <v>139</v>
          </cell>
          <cell r="V437">
            <v>139</v>
          </cell>
          <cell r="W437">
            <v>135</v>
          </cell>
          <cell r="X437">
            <v>135</v>
          </cell>
          <cell r="Y437">
            <v>89</v>
          </cell>
          <cell r="Z437">
            <v>10</v>
          </cell>
          <cell r="AA437">
            <v>10</v>
          </cell>
          <cell r="AB437">
            <v>14</v>
          </cell>
          <cell r="AC437">
            <v>14</v>
          </cell>
          <cell r="AD437">
            <v>78</v>
          </cell>
          <cell r="AE437">
            <v>0</v>
          </cell>
          <cell r="AF437">
            <v>4</v>
          </cell>
          <cell r="AG437">
            <v>0</v>
          </cell>
          <cell r="AH437">
            <v>64</v>
          </cell>
          <cell r="AI437">
            <v>8900</v>
          </cell>
          <cell r="AJ437">
            <v>1486300</v>
          </cell>
          <cell r="AK437">
            <v>89000</v>
          </cell>
          <cell r="AL437"/>
          <cell r="AM437">
            <v>747600</v>
          </cell>
          <cell r="AN437">
            <v>-658600</v>
          </cell>
          <cell r="AO437">
            <v>0</v>
          </cell>
          <cell r="AP437">
            <v>35600</v>
          </cell>
          <cell r="AQ437">
            <v>0</v>
          </cell>
          <cell r="AR437">
            <v>569600</v>
          </cell>
          <cell r="AS437">
            <v>133500</v>
          </cell>
          <cell r="AT437"/>
          <cell r="AU437">
            <v>-658600</v>
          </cell>
          <cell r="AV437">
            <v>0</v>
          </cell>
          <cell r="AW437"/>
          <cell r="AX437">
            <v>35600</v>
          </cell>
          <cell r="AY437">
            <v>0</v>
          </cell>
          <cell r="AZ437">
            <v>569600</v>
          </cell>
          <cell r="BA437">
            <v>133500</v>
          </cell>
          <cell r="BB437">
            <v>1486300</v>
          </cell>
        </row>
        <row r="438">
          <cell r="B438" t="str">
            <v>066485</v>
          </cell>
          <cell r="C438" t="str">
            <v>Yenumakel Primary</v>
          </cell>
          <cell r="D438" t="str">
            <v>FRE</v>
          </cell>
          <cell r="E438" t="str">
            <v>PEB_TAFEA</v>
          </cell>
          <cell r="F438" t="str">
            <v>Tafea PEB</v>
          </cell>
          <cell r="G438" t="str">
            <v>V</v>
          </cell>
          <cell r="H438" t="str">
            <v>Government of Vanuatu</v>
          </cell>
          <cell r="I438" t="str">
            <v>Tanna</v>
          </cell>
          <cell r="J438" t="str">
            <v>Tafea</v>
          </cell>
          <cell r="K438" t="str">
            <v>0085001001</v>
          </cell>
          <cell r="L438" t="str">
            <v>YENUMAKEL PRIMARY SCHOOL</v>
          </cell>
          <cell r="M438" t="str">
            <v>PS</v>
          </cell>
          <cell r="N438" t="str">
            <v>No</v>
          </cell>
          <cell r="O438" t="str">
            <v xml:space="preserve">1 2 3 4 5 6 </v>
          </cell>
          <cell r="P438">
            <v>90</v>
          </cell>
          <cell r="Q438">
            <v>90</v>
          </cell>
          <cell r="R438">
            <v>90</v>
          </cell>
          <cell r="S438">
            <v>89</v>
          </cell>
          <cell r="T438">
            <v>89</v>
          </cell>
          <cell r="U438">
            <v>83</v>
          </cell>
          <cell r="V438">
            <v>83</v>
          </cell>
          <cell r="W438">
            <v>80</v>
          </cell>
          <cell r="X438">
            <v>37</v>
          </cell>
          <cell r="Y438">
            <v>35</v>
          </cell>
          <cell r="Z438">
            <v>7</v>
          </cell>
          <cell r="AA438">
            <v>7</v>
          </cell>
          <cell r="AB438">
            <v>10</v>
          </cell>
          <cell r="AC438">
            <v>52</v>
          </cell>
          <cell r="AD438">
            <v>54</v>
          </cell>
          <cell r="AE438">
            <v>0</v>
          </cell>
          <cell r="AF438">
            <v>3</v>
          </cell>
          <cell r="AG438">
            <v>42</v>
          </cell>
          <cell r="AH438">
            <v>2</v>
          </cell>
          <cell r="AI438">
            <v>8900</v>
          </cell>
          <cell r="AJ438">
            <v>792100</v>
          </cell>
          <cell r="AK438">
            <v>62300</v>
          </cell>
          <cell r="AL438"/>
          <cell r="AM438">
            <v>202920</v>
          </cell>
          <cell r="AN438">
            <v>-140620</v>
          </cell>
          <cell r="AO438">
            <v>0</v>
          </cell>
          <cell r="AP438">
            <v>26700</v>
          </cell>
          <cell r="AQ438">
            <v>233180</v>
          </cell>
          <cell r="AR438">
            <v>17800</v>
          </cell>
          <cell r="AS438">
            <v>311500</v>
          </cell>
          <cell r="AT438"/>
          <cell r="AU438">
            <v>-140620</v>
          </cell>
          <cell r="AV438">
            <v>0</v>
          </cell>
          <cell r="AW438"/>
          <cell r="AX438">
            <v>26700</v>
          </cell>
          <cell r="AY438">
            <v>233180</v>
          </cell>
          <cell r="AZ438">
            <v>17800</v>
          </cell>
          <cell r="BA438">
            <v>311500</v>
          </cell>
          <cell r="BB438">
            <v>792100</v>
          </cell>
        </row>
        <row r="439">
          <cell r="B439" t="str">
            <v>066486</v>
          </cell>
          <cell r="C439" t="str">
            <v>Yevenkula Primary</v>
          </cell>
          <cell r="D439" t="str">
            <v>ENG</v>
          </cell>
          <cell r="E439" t="str">
            <v>PEB_TAFEA</v>
          </cell>
          <cell r="F439" t="str">
            <v>Tafea PEB</v>
          </cell>
          <cell r="G439" t="str">
            <v>V</v>
          </cell>
          <cell r="H439" t="str">
            <v>Government of Vanuatu</v>
          </cell>
          <cell r="I439" t="str">
            <v>Tanna</v>
          </cell>
          <cell r="J439" t="str">
            <v>Tafea</v>
          </cell>
          <cell r="K439" t="str">
            <v>0085002001</v>
          </cell>
          <cell r="L439" t="str">
            <v>YEVENKULA PRIMARY SCHOOL</v>
          </cell>
          <cell r="M439" t="str">
            <v>PS</v>
          </cell>
          <cell r="N439" t="str">
            <v>No</v>
          </cell>
          <cell r="O439" t="str">
            <v xml:space="preserve">1 2 3 4 5 6 </v>
          </cell>
          <cell r="P439">
            <v>120</v>
          </cell>
          <cell r="Q439">
            <v>120</v>
          </cell>
          <cell r="R439">
            <v>120</v>
          </cell>
          <cell r="S439">
            <v>154</v>
          </cell>
          <cell r="T439">
            <v>150</v>
          </cell>
          <cell r="U439">
            <v>120</v>
          </cell>
          <cell r="V439">
            <v>120</v>
          </cell>
          <cell r="W439">
            <v>116</v>
          </cell>
          <cell r="X439">
            <v>98</v>
          </cell>
          <cell r="Y439">
            <v>90</v>
          </cell>
          <cell r="Z439">
            <v>0</v>
          </cell>
          <cell r="AA439">
            <v>0</v>
          </cell>
          <cell r="AB439">
            <v>4</v>
          </cell>
          <cell r="AC439">
            <v>56</v>
          </cell>
          <cell r="AD439">
            <v>60</v>
          </cell>
          <cell r="AE439">
            <v>0</v>
          </cell>
          <cell r="AF439">
            <v>4</v>
          </cell>
          <cell r="AG439">
            <v>52</v>
          </cell>
          <cell r="AH439">
            <v>4</v>
          </cell>
          <cell r="AI439">
            <v>8900</v>
          </cell>
          <cell r="AJ439">
            <v>1335000</v>
          </cell>
          <cell r="AK439">
            <v>0</v>
          </cell>
          <cell r="AL439"/>
          <cell r="AM439">
            <v>870420</v>
          </cell>
          <cell r="AN439">
            <v>-870420</v>
          </cell>
          <cell r="AO439">
            <v>0</v>
          </cell>
          <cell r="AP439">
            <v>35600</v>
          </cell>
          <cell r="AQ439">
            <v>0</v>
          </cell>
          <cell r="AR439">
            <v>35600</v>
          </cell>
          <cell r="AS439">
            <v>393380</v>
          </cell>
          <cell r="AT439"/>
          <cell r="AU439">
            <v>-870420</v>
          </cell>
          <cell r="AV439">
            <v>0</v>
          </cell>
          <cell r="AW439"/>
          <cell r="AX439">
            <v>35600</v>
          </cell>
          <cell r="AY439">
            <v>0</v>
          </cell>
          <cell r="AZ439">
            <v>35600</v>
          </cell>
          <cell r="BA439">
            <v>393380</v>
          </cell>
          <cell r="BB439">
            <v>1335000</v>
          </cell>
        </row>
        <row r="440">
          <cell r="B440" t="str">
            <v>022244</v>
          </cell>
          <cell r="C440" t="str">
            <v>Vusiroro Primary</v>
          </cell>
          <cell r="D440" t="str">
            <v>FRE</v>
          </cell>
          <cell r="E440" t="str">
            <v>CATH</v>
          </cell>
          <cell r="F440" t="str">
            <v>Catholic Education Authority</v>
          </cell>
          <cell r="G440" t="str">
            <v>G</v>
          </cell>
          <cell r="H440" t="str">
            <v>Church (Government Assisted)</v>
          </cell>
          <cell r="I440" t="str">
            <v>Santo</v>
          </cell>
          <cell r="J440" t="str">
            <v>Sanma</v>
          </cell>
          <cell r="K440" t="str">
            <v>0084668001</v>
          </cell>
          <cell r="L440" t="str">
            <v>VUSIRORO PRIMARY SCHOOL</v>
          </cell>
          <cell r="M440" t="str">
            <v>PS</v>
          </cell>
          <cell r="N440" t="str">
            <v>No</v>
          </cell>
          <cell r="O440" t="str">
            <v xml:space="preserve">1 2 3 4 5 6 </v>
          </cell>
          <cell r="P440">
            <v>35</v>
          </cell>
          <cell r="Q440">
            <v>35</v>
          </cell>
          <cell r="R440">
            <v>35</v>
          </cell>
          <cell r="S440">
            <v>35</v>
          </cell>
          <cell r="T440">
            <v>35</v>
          </cell>
          <cell r="U440">
            <v>0</v>
          </cell>
          <cell r="V440">
            <v>7</v>
          </cell>
          <cell r="W440">
            <v>0</v>
          </cell>
          <cell r="X440">
            <v>0</v>
          </cell>
          <cell r="Y440">
            <v>0</v>
          </cell>
          <cell r="Z440">
            <v>35</v>
          </cell>
          <cell r="AA440">
            <v>28</v>
          </cell>
          <cell r="AB440">
            <v>35</v>
          </cell>
          <cell r="AC440">
            <v>35</v>
          </cell>
          <cell r="AD440">
            <v>35</v>
          </cell>
          <cell r="AE440">
            <v>-7</v>
          </cell>
          <cell r="AF440">
            <v>0</v>
          </cell>
          <cell r="AG440">
            <v>0</v>
          </cell>
          <cell r="AH440">
            <v>0</v>
          </cell>
          <cell r="AI440">
            <v>8900</v>
          </cell>
          <cell r="AJ440">
            <v>311500</v>
          </cell>
          <cell r="AK440">
            <v>311500</v>
          </cell>
          <cell r="AL440">
            <v>72090</v>
          </cell>
          <cell r="AM440">
            <v>72090</v>
          </cell>
          <cell r="AN440">
            <v>167320</v>
          </cell>
          <cell r="AO440">
            <v>-62300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/>
          <cell r="AU440">
            <v>167320</v>
          </cell>
          <cell r="AV440">
            <v>167320</v>
          </cell>
          <cell r="AW440"/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311500</v>
          </cell>
        </row>
        <row r="441">
          <cell r="B441" t="str">
            <v>022278</v>
          </cell>
          <cell r="C441" t="str">
            <v>Winsao Primary</v>
          </cell>
          <cell r="D441" t="str">
            <v>ENG</v>
          </cell>
          <cell r="E441" t="str">
            <v>PEB_SANMA</v>
          </cell>
          <cell r="F441" t="str">
            <v>Sanma PEB</v>
          </cell>
          <cell r="G441" t="str">
            <v>V</v>
          </cell>
          <cell r="H441" t="str">
            <v>Government of Vanuatu</v>
          </cell>
          <cell r="I441" t="str">
            <v>Santo</v>
          </cell>
          <cell r="J441" t="str">
            <v>Sanma</v>
          </cell>
          <cell r="K441" t="str">
            <v>0098397001</v>
          </cell>
          <cell r="L441" t="str">
            <v>WINSAO PRIMARY SCHOOL</v>
          </cell>
          <cell r="M441" t="str">
            <v>PS</v>
          </cell>
          <cell r="N441" t="str">
            <v>No</v>
          </cell>
          <cell r="O441" t="str">
            <v xml:space="preserve">1 2 3 4 5 6 </v>
          </cell>
          <cell r="P441">
            <v>31</v>
          </cell>
          <cell r="Q441">
            <v>31</v>
          </cell>
          <cell r="R441">
            <v>31</v>
          </cell>
          <cell r="S441">
            <v>31</v>
          </cell>
          <cell r="T441">
            <v>31</v>
          </cell>
          <cell r="U441">
            <v>0</v>
          </cell>
          <cell r="V441">
            <v>2</v>
          </cell>
          <cell r="W441">
            <v>0</v>
          </cell>
          <cell r="X441">
            <v>0</v>
          </cell>
          <cell r="Y441">
            <v>0</v>
          </cell>
          <cell r="Z441">
            <v>31</v>
          </cell>
          <cell r="AA441">
            <v>29</v>
          </cell>
          <cell r="AB441">
            <v>31</v>
          </cell>
          <cell r="AC441">
            <v>31</v>
          </cell>
          <cell r="AD441">
            <v>31</v>
          </cell>
          <cell r="AE441">
            <v>-2</v>
          </cell>
          <cell r="AF441">
            <v>0</v>
          </cell>
          <cell r="AG441">
            <v>0</v>
          </cell>
          <cell r="AH441">
            <v>0</v>
          </cell>
          <cell r="AI441">
            <v>8900</v>
          </cell>
          <cell r="AJ441">
            <v>275900</v>
          </cell>
          <cell r="AK441">
            <v>275900</v>
          </cell>
          <cell r="AL441">
            <v>85440</v>
          </cell>
          <cell r="AM441">
            <v>85440</v>
          </cell>
          <cell r="AN441">
            <v>105020</v>
          </cell>
          <cell r="AO441">
            <v>-17800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/>
          <cell r="AU441">
            <v>105020</v>
          </cell>
          <cell r="AV441">
            <v>105020</v>
          </cell>
          <cell r="AW441"/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275900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ool Detailed Data"/>
      <sheetName val="Student Data"/>
      <sheetName val="Student Wthout BRN"/>
      <sheetName val="Sheet1"/>
      <sheetName val="2024 Payment Data"/>
      <sheetName val="2023 Payment Data"/>
    </sheetNames>
    <sheetDataSet>
      <sheetData sheetId="0" refreshError="1"/>
      <sheetData sheetId="1" refreshError="1"/>
      <sheetData sheetId="2" refreshError="1">
        <row r="3">
          <cell r="AF3" t="str">
            <v>010106</v>
          </cell>
          <cell r="AG3">
            <v>37</v>
          </cell>
        </row>
        <row r="4">
          <cell r="AF4" t="str">
            <v>010112</v>
          </cell>
          <cell r="AG4">
            <v>77</v>
          </cell>
        </row>
        <row r="5">
          <cell r="AF5" t="str">
            <v>010113</v>
          </cell>
          <cell r="AG5">
            <v>20</v>
          </cell>
        </row>
        <row r="6">
          <cell r="AF6" t="str">
            <v>0101138</v>
          </cell>
          <cell r="AG6">
            <v>38</v>
          </cell>
        </row>
        <row r="7">
          <cell r="AF7" t="str">
            <v>0101143</v>
          </cell>
          <cell r="AG7">
            <v>44</v>
          </cell>
        </row>
        <row r="8">
          <cell r="AF8" t="str">
            <v>010119</v>
          </cell>
          <cell r="AG8">
            <v>114</v>
          </cell>
        </row>
        <row r="9">
          <cell r="AF9" t="str">
            <v>010121</v>
          </cell>
          <cell r="AG9">
            <v>58</v>
          </cell>
        </row>
        <row r="10">
          <cell r="AF10" t="str">
            <v>010305</v>
          </cell>
          <cell r="AG10">
            <v>16</v>
          </cell>
        </row>
        <row r="11">
          <cell r="AF11" t="str">
            <v>010308</v>
          </cell>
          <cell r="AG11">
            <v>51</v>
          </cell>
        </row>
        <row r="12">
          <cell r="AF12" t="str">
            <v>010316</v>
          </cell>
          <cell r="AG12">
            <v>8</v>
          </cell>
        </row>
        <row r="13">
          <cell r="AF13" t="str">
            <v>010401</v>
          </cell>
          <cell r="AG13">
            <v>3</v>
          </cell>
        </row>
        <row r="14">
          <cell r="AF14" t="str">
            <v>0104095</v>
          </cell>
          <cell r="AG14">
            <v>1</v>
          </cell>
        </row>
        <row r="15">
          <cell r="AF15" t="str">
            <v>0104115</v>
          </cell>
          <cell r="AG15">
            <v>26</v>
          </cell>
        </row>
        <row r="16">
          <cell r="AF16" t="str">
            <v>010422</v>
          </cell>
          <cell r="AG16">
            <v>17</v>
          </cell>
        </row>
        <row r="17">
          <cell r="AF17" t="str">
            <v>010424</v>
          </cell>
          <cell r="AG17">
            <v>12</v>
          </cell>
        </row>
        <row r="18">
          <cell r="AF18" t="str">
            <v>010517</v>
          </cell>
          <cell r="AG18">
            <v>79</v>
          </cell>
        </row>
        <row r="19">
          <cell r="AF19" t="str">
            <v>010518</v>
          </cell>
          <cell r="AG19">
            <v>34</v>
          </cell>
        </row>
        <row r="20">
          <cell r="AF20" t="str">
            <v>010523</v>
          </cell>
          <cell r="AG20">
            <v>24</v>
          </cell>
        </row>
        <row r="21">
          <cell r="AF21" t="str">
            <v>010609</v>
          </cell>
          <cell r="AG21">
            <v>52</v>
          </cell>
        </row>
        <row r="22">
          <cell r="AF22" t="str">
            <v>0106125</v>
          </cell>
          <cell r="AG22">
            <v>40</v>
          </cell>
        </row>
        <row r="23">
          <cell r="AF23" t="str">
            <v>010915</v>
          </cell>
          <cell r="AG23">
            <v>4</v>
          </cell>
        </row>
        <row r="24">
          <cell r="AF24" t="str">
            <v>011003</v>
          </cell>
          <cell r="AG24">
            <v>119</v>
          </cell>
        </row>
        <row r="25">
          <cell r="AF25" t="str">
            <v>011110</v>
          </cell>
          <cell r="AG25">
            <v>36</v>
          </cell>
        </row>
        <row r="26">
          <cell r="AF26" t="str">
            <v>011407</v>
          </cell>
          <cell r="AG26">
            <v>68</v>
          </cell>
        </row>
        <row r="27">
          <cell r="AF27" t="str">
            <v>020102</v>
          </cell>
          <cell r="AG27">
            <v>7</v>
          </cell>
        </row>
        <row r="28">
          <cell r="AF28" t="str">
            <v>020103</v>
          </cell>
          <cell r="AG28">
            <v>11</v>
          </cell>
        </row>
        <row r="29">
          <cell r="AF29" t="str">
            <v>020104</v>
          </cell>
          <cell r="AG29">
            <v>8</v>
          </cell>
        </row>
        <row r="30">
          <cell r="AF30" t="str">
            <v>020110</v>
          </cell>
          <cell r="AG30">
            <v>17</v>
          </cell>
        </row>
        <row r="31">
          <cell r="AF31" t="str">
            <v>021711</v>
          </cell>
          <cell r="AG31">
            <v>2</v>
          </cell>
        </row>
        <row r="32">
          <cell r="AF32" t="str">
            <v>021912</v>
          </cell>
          <cell r="AG32">
            <v>3</v>
          </cell>
        </row>
        <row r="33">
          <cell r="AF33" t="str">
            <v>022049</v>
          </cell>
          <cell r="AG33">
            <v>4</v>
          </cell>
        </row>
        <row r="34">
          <cell r="AF34" t="str">
            <v>022102</v>
          </cell>
          <cell r="AG34">
            <v>1</v>
          </cell>
        </row>
        <row r="35">
          <cell r="AF35" t="str">
            <v>022103</v>
          </cell>
          <cell r="AG35">
            <v>14</v>
          </cell>
        </row>
        <row r="36">
          <cell r="AF36" t="str">
            <v>022106</v>
          </cell>
          <cell r="AG36">
            <v>1</v>
          </cell>
        </row>
        <row r="37">
          <cell r="AF37" t="str">
            <v>022139</v>
          </cell>
          <cell r="AG37">
            <v>5</v>
          </cell>
        </row>
        <row r="38">
          <cell r="AF38" t="str">
            <v>0221500</v>
          </cell>
          <cell r="AG38">
            <v>4</v>
          </cell>
        </row>
        <row r="39">
          <cell r="AF39" t="str">
            <v>0221501</v>
          </cell>
          <cell r="AG39">
            <v>1</v>
          </cell>
        </row>
        <row r="40">
          <cell r="AF40" t="str">
            <v>022163</v>
          </cell>
          <cell r="AG40">
            <v>3</v>
          </cell>
        </row>
        <row r="41">
          <cell r="AF41" t="str">
            <v>022204</v>
          </cell>
          <cell r="AG41">
            <v>4</v>
          </cell>
        </row>
        <row r="42">
          <cell r="AF42" t="str">
            <v>022208</v>
          </cell>
          <cell r="AG42">
            <v>3</v>
          </cell>
        </row>
        <row r="43">
          <cell r="AF43" t="str">
            <v>022209</v>
          </cell>
          <cell r="AG43">
            <v>4</v>
          </cell>
        </row>
        <row r="44">
          <cell r="AF44" t="str">
            <v>022210</v>
          </cell>
          <cell r="AG44">
            <v>1</v>
          </cell>
        </row>
        <row r="45">
          <cell r="AF45" t="str">
            <v>022217</v>
          </cell>
          <cell r="AG45">
            <v>13</v>
          </cell>
        </row>
        <row r="46">
          <cell r="AF46" t="str">
            <v>022218</v>
          </cell>
          <cell r="AG46">
            <v>2</v>
          </cell>
        </row>
        <row r="47">
          <cell r="AF47" t="str">
            <v>022225</v>
          </cell>
          <cell r="AG47">
            <v>5</v>
          </cell>
        </row>
        <row r="48">
          <cell r="AF48" t="str">
            <v>022227</v>
          </cell>
          <cell r="AG48">
            <v>21</v>
          </cell>
        </row>
        <row r="49">
          <cell r="AF49" t="str">
            <v>022229</v>
          </cell>
          <cell r="AG49">
            <v>12</v>
          </cell>
        </row>
        <row r="50">
          <cell r="AF50" t="str">
            <v>022232</v>
          </cell>
          <cell r="AG50">
            <v>34</v>
          </cell>
        </row>
        <row r="51">
          <cell r="AF51" t="str">
            <v>0222325</v>
          </cell>
          <cell r="AG51">
            <v>15</v>
          </cell>
        </row>
        <row r="52">
          <cell r="AF52" t="str">
            <v>0222326</v>
          </cell>
          <cell r="AG52">
            <v>6</v>
          </cell>
        </row>
        <row r="53">
          <cell r="AF53" t="str">
            <v>022234</v>
          </cell>
          <cell r="AG53">
            <v>22</v>
          </cell>
        </row>
        <row r="54">
          <cell r="AF54" t="str">
            <v>022235</v>
          </cell>
          <cell r="AG54">
            <v>7</v>
          </cell>
        </row>
        <row r="55">
          <cell r="AF55" t="str">
            <v>022236</v>
          </cell>
          <cell r="AG55">
            <v>8</v>
          </cell>
        </row>
        <row r="56">
          <cell r="AF56" t="str">
            <v>022240</v>
          </cell>
          <cell r="AG56">
            <v>8</v>
          </cell>
        </row>
        <row r="57">
          <cell r="AF57" t="str">
            <v>022242</v>
          </cell>
          <cell r="AG57">
            <v>11</v>
          </cell>
        </row>
        <row r="58">
          <cell r="AF58" t="str">
            <v>022247</v>
          </cell>
          <cell r="AG58">
            <v>7</v>
          </cell>
        </row>
        <row r="59">
          <cell r="AF59" t="str">
            <v>022248</v>
          </cell>
          <cell r="AG59">
            <v>10</v>
          </cell>
        </row>
        <row r="60">
          <cell r="AF60" t="str">
            <v>0222497</v>
          </cell>
          <cell r="AG60">
            <v>22</v>
          </cell>
        </row>
        <row r="61">
          <cell r="AF61" t="str">
            <v>0222499</v>
          </cell>
          <cell r="AG61">
            <v>15</v>
          </cell>
        </row>
        <row r="62">
          <cell r="AF62" t="str">
            <v>022250</v>
          </cell>
          <cell r="AG62">
            <v>9</v>
          </cell>
        </row>
        <row r="63">
          <cell r="AF63" t="str">
            <v>022251</v>
          </cell>
          <cell r="AG63">
            <v>13</v>
          </cell>
        </row>
        <row r="64">
          <cell r="AF64" t="str">
            <v>022252</v>
          </cell>
          <cell r="AG64">
            <v>1</v>
          </cell>
        </row>
        <row r="65">
          <cell r="AF65" t="str">
            <v>0222528</v>
          </cell>
          <cell r="AG65">
            <v>5</v>
          </cell>
        </row>
        <row r="66">
          <cell r="AF66" t="str">
            <v>022254</v>
          </cell>
          <cell r="AG66">
            <v>6</v>
          </cell>
        </row>
        <row r="67">
          <cell r="AF67" t="str">
            <v>022257</v>
          </cell>
          <cell r="AG67">
            <v>8</v>
          </cell>
        </row>
        <row r="68">
          <cell r="AF68" t="str">
            <v>0222578</v>
          </cell>
          <cell r="AG68">
            <v>13</v>
          </cell>
        </row>
        <row r="69">
          <cell r="AF69" t="str">
            <v>022260</v>
          </cell>
          <cell r="AG69">
            <v>4</v>
          </cell>
        </row>
        <row r="70">
          <cell r="AF70" t="str">
            <v>022262</v>
          </cell>
          <cell r="AG70">
            <v>7</v>
          </cell>
        </row>
        <row r="71">
          <cell r="AF71" t="str">
            <v>022264</v>
          </cell>
          <cell r="AG71">
            <v>2</v>
          </cell>
        </row>
        <row r="72">
          <cell r="AF72" t="str">
            <v>022265</v>
          </cell>
          <cell r="AG72">
            <v>14</v>
          </cell>
        </row>
        <row r="73">
          <cell r="AF73" t="str">
            <v>022266</v>
          </cell>
          <cell r="AG73">
            <v>9</v>
          </cell>
        </row>
        <row r="74">
          <cell r="AF74" t="str">
            <v>022267</v>
          </cell>
          <cell r="AG74">
            <v>11</v>
          </cell>
        </row>
        <row r="75">
          <cell r="AF75" t="str">
            <v>022270</v>
          </cell>
          <cell r="AG75">
            <v>13</v>
          </cell>
        </row>
        <row r="76">
          <cell r="AF76" t="str">
            <v>022271</v>
          </cell>
          <cell r="AG76">
            <v>20</v>
          </cell>
        </row>
        <row r="77">
          <cell r="AF77" t="str">
            <v>022272</v>
          </cell>
          <cell r="AG77">
            <v>5</v>
          </cell>
        </row>
        <row r="78">
          <cell r="AF78" t="str">
            <v>022273</v>
          </cell>
          <cell r="AG78">
            <v>6</v>
          </cell>
        </row>
        <row r="79">
          <cell r="AF79" t="str">
            <v>022274</v>
          </cell>
          <cell r="AG79">
            <v>2</v>
          </cell>
        </row>
        <row r="80">
          <cell r="AF80" t="str">
            <v>022276</v>
          </cell>
          <cell r="AG80">
            <v>23</v>
          </cell>
        </row>
        <row r="81">
          <cell r="AF81" t="str">
            <v>022279</v>
          </cell>
          <cell r="AG81">
            <v>5</v>
          </cell>
        </row>
        <row r="82">
          <cell r="AF82" t="str">
            <v>022281</v>
          </cell>
          <cell r="AG82">
            <v>1</v>
          </cell>
        </row>
        <row r="83">
          <cell r="AF83" t="str">
            <v>022282</v>
          </cell>
          <cell r="AG83">
            <v>16</v>
          </cell>
        </row>
        <row r="84">
          <cell r="AF84" t="str">
            <v>022283</v>
          </cell>
          <cell r="AG84">
            <v>18</v>
          </cell>
        </row>
        <row r="85">
          <cell r="AF85" t="str">
            <v>022286</v>
          </cell>
          <cell r="AG85">
            <v>44</v>
          </cell>
        </row>
        <row r="86">
          <cell r="AF86" t="str">
            <v>022287</v>
          </cell>
          <cell r="AG86">
            <v>5</v>
          </cell>
        </row>
        <row r="87">
          <cell r="AF87" t="str">
            <v>022289</v>
          </cell>
          <cell r="AG87">
            <v>1</v>
          </cell>
        </row>
        <row r="88">
          <cell r="AF88" t="str">
            <v>022421</v>
          </cell>
          <cell r="AG88">
            <v>1</v>
          </cell>
        </row>
        <row r="89">
          <cell r="AF89" t="str">
            <v>032604</v>
          </cell>
          <cell r="AG89">
            <v>8</v>
          </cell>
        </row>
        <row r="90">
          <cell r="AF90" t="str">
            <v>032605</v>
          </cell>
          <cell r="AG90">
            <v>7</v>
          </cell>
        </row>
        <row r="91">
          <cell r="AF91" t="str">
            <v>032607</v>
          </cell>
          <cell r="AG91">
            <v>5</v>
          </cell>
        </row>
        <row r="92">
          <cell r="AF92" t="str">
            <v>032610</v>
          </cell>
          <cell r="AG92">
            <v>3</v>
          </cell>
        </row>
        <row r="93">
          <cell r="AF93" t="str">
            <v>032617</v>
          </cell>
          <cell r="AG93">
            <v>18</v>
          </cell>
        </row>
        <row r="94">
          <cell r="AF94" t="str">
            <v>032624</v>
          </cell>
          <cell r="AG94">
            <v>26</v>
          </cell>
        </row>
        <row r="95">
          <cell r="AF95" t="str">
            <v>032625</v>
          </cell>
          <cell r="AG95">
            <v>6</v>
          </cell>
        </row>
        <row r="96">
          <cell r="AF96" t="str">
            <v>032627</v>
          </cell>
          <cell r="AG96">
            <v>3</v>
          </cell>
        </row>
        <row r="97">
          <cell r="AF97" t="str">
            <v>032628</v>
          </cell>
          <cell r="AG97">
            <v>12</v>
          </cell>
        </row>
        <row r="98">
          <cell r="AF98" t="str">
            <v>032629</v>
          </cell>
          <cell r="AG98">
            <v>2</v>
          </cell>
        </row>
        <row r="99">
          <cell r="AF99" t="str">
            <v>032631</v>
          </cell>
          <cell r="AG99">
            <v>3</v>
          </cell>
        </row>
        <row r="100">
          <cell r="AF100" t="str">
            <v>032633</v>
          </cell>
          <cell r="AG100">
            <v>5</v>
          </cell>
        </row>
        <row r="101">
          <cell r="AF101" t="str">
            <v>032638</v>
          </cell>
          <cell r="AG101">
            <v>1</v>
          </cell>
        </row>
        <row r="102">
          <cell r="AF102" t="str">
            <v>032642</v>
          </cell>
          <cell r="AG102">
            <v>23</v>
          </cell>
        </row>
        <row r="103">
          <cell r="AF103" t="str">
            <v>032647</v>
          </cell>
          <cell r="AG103">
            <v>10</v>
          </cell>
        </row>
        <row r="104">
          <cell r="AF104" t="str">
            <v>032649</v>
          </cell>
          <cell r="AG104">
            <v>3</v>
          </cell>
        </row>
        <row r="105">
          <cell r="AF105" t="str">
            <v>032650</v>
          </cell>
          <cell r="AG105">
            <v>2</v>
          </cell>
        </row>
        <row r="106">
          <cell r="AF106" t="str">
            <v>032652</v>
          </cell>
          <cell r="AG106">
            <v>7</v>
          </cell>
        </row>
        <row r="107">
          <cell r="AF107" t="str">
            <v>032659</v>
          </cell>
          <cell r="AG107">
            <v>9</v>
          </cell>
        </row>
        <row r="108">
          <cell r="AF108" t="str">
            <v>032701</v>
          </cell>
          <cell r="AG108">
            <v>40</v>
          </cell>
        </row>
        <row r="109">
          <cell r="AF109" t="str">
            <v>032709</v>
          </cell>
          <cell r="AG109">
            <v>85</v>
          </cell>
        </row>
        <row r="110">
          <cell r="AF110" t="str">
            <v>032716</v>
          </cell>
          <cell r="AG110">
            <v>33</v>
          </cell>
        </row>
        <row r="111">
          <cell r="AF111" t="str">
            <v>0327321</v>
          </cell>
          <cell r="AG111">
            <v>10</v>
          </cell>
        </row>
        <row r="112">
          <cell r="AF112" t="str">
            <v>032735</v>
          </cell>
          <cell r="AG112">
            <v>11</v>
          </cell>
        </row>
        <row r="113">
          <cell r="AF113" t="str">
            <v>032737</v>
          </cell>
          <cell r="AG113">
            <v>10</v>
          </cell>
        </row>
        <row r="114">
          <cell r="AF114" t="str">
            <v>032751</v>
          </cell>
          <cell r="AG114">
            <v>6</v>
          </cell>
        </row>
        <row r="115">
          <cell r="AF115" t="str">
            <v>032802</v>
          </cell>
          <cell r="AG115">
            <v>66</v>
          </cell>
        </row>
        <row r="116">
          <cell r="AF116" t="str">
            <v>032803</v>
          </cell>
          <cell r="AG116">
            <v>15</v>
          </cell>
        </row>
        <row r="117">
          <cell r="AF117" t="str">
            <v>032806</v>
          </cell>
          <cell r="AG117">
            <v>19</v>
          </cell>
        </row>
        <row r="118">
          <cell r="AF118" t="str">
            <v>032808</v>
          </cell>
          <cell r="AG118">
            <v>6</v>
          </cell>
        </row>
        <row r="119">
          <cell r="AF119" t="str">
            <v>032811</v>
          </cell>
          <cell r="AG119">
            <v>8</v>
          </cell>
        </row>
        <row r="120">
          <cell r="AF120" t="str">
            <v>032812</v>
          </cell>
          <cell r="AG120">
            <v>4</v>
          </cell>
        </row>
        <row r="121">
          <cell r="AF121" t="str">
            <v>032813</v>
          </cell>
          <cell r="AG121">
            <v>31</v>
          </cell>
        </row>
        <row r="122">
          <cell r="AF122" t="str">
            <v>032815</v>
          </cell>
          <cell r="AG122">
            <v>24</v>
          </cell>
        </row>
        <row r="123">
          <cell r="AF123" t="str">
            <v>032818</v>
          </cell>
          <cell r="AG123">
            <v>4</v>
          </cell>
        </row>
        <row r="124">
          <cell r="AF124" t="str">
            <v>032819</v>
          </cell>
          <cell r="AG124">
            <v>42</v>
          </cell>
        </row>
        <row r="125">
          <cell r="AF125" t="str">
            <v>032820</v>
          </cell>
          <cell r="AG125">
            <v>7</v>
          </cell>
        </row>
        <row r="126">
          <cell r="AF126" t="str">
            <v>032821</v>
          </cell>
          <cell r="AG126">
            <v>47</v>
          </cell>
        </row>
        <row r="127">
          <cell r="AF127" t="str">
            <v>032822</v>
          </cell>
          <cell r="AG127">
            <v>7</v>
          </cell>
        </row>
        <row r="128">
          <cell r="AF128" t="str">
            <v>032823</v>
          </cell>
          <cell r="AG128">
            <v>13</v>
          </cell>
        </row>
        <row r="129">
          <cell r="AF129" t="str">
            <v>032826</v>
          </cell>
          <cell r="AG129">
            <v>9</v>
          </cell>
        </row>
        <row r="130">
          <cell r="AF130" t="str">
            <v>032830</v>
          </cell>
          <cell r="AG130">
            <v>13</v>
          </cell>
        </row>
        <row r="131">
          <cell r="AF131" t="str">
            <v>032832</v>
          </cell>
          <cell r="AG131">
            <v>24</v>
          </cell>
        </row>
        <row r="132">
          <cell r="AF132" t="str">
            <v>032836</v>
          </cell>
          <cell r="AG132">
            <v>41</v>
          </cell>
        </row>
        <row r="133">
          <cell r="AF133" t="str">
            <v>032840</v>
          </cell>
          <cell r="AG133">
            <v>23</v>
          </cell>
        </row>
        <row r="134">
          <cell r="AF134" t="str">
            <v>032844</v>
          </cell>
          <cell r="AG134">
            <v>26</v>
          </cell>
        </row>
        <row r="135">
          <cell r="AF135" t="str">
            <v>032845</v>
          </cell>
          <cell r="AG135">
            <v>12</v>
          </cell>
        </row>
        <row r="136">
          <cell r="AF136" t="str">
            <v>032846</v>
          </cell>
          <cell r="AG136">
            <v>18</v>
          </cell>
        </row>
        <row r="137">
          <cell r="AF137" t="str">
            <v>032848</v>
          </cell>
          <cell r="AG137">
            <v>14</v>
          </cell>
        </row>
        <row r="138">
          <cell r="AF138" t="str">
            <v>032853</v>
          </cell>
          <cell r="AG138">
            <v>39</v>
          </cell>
        </row>
        <row r="139">
          <cell r="AF139" t="str">
            <v>032854</v>
          </cell>
          <cell r="AG139">
            <v>22</v>
          </cell>
        </row>
        <row r="140">
          <cell r="AF140" t="str">
            <v>032855</v>
          </cell>
          <cell r="AG140">
            <v>28</v>
          </cell>
        </row>
        <row r="141">
          <cell r="AF141" t="str">
            <v>032856</v>
          </cell>
          <cell r="AG141">
            <v>12</v>
          </cell>
        </row>
        <row r="142">
          <cell r="AF142" t="str">
            <v>032858</v>
          </cell>
          <cell r="AG142">
            <v>4</v>
          </cell>
        </row>
        <row r="143">
          <cell r="AF143" t="str">
            <v>032860</v>
          </cell>
          <cell r="AG143">
            <v>3</v>
          </cell>
        </row>
        <row r="144">
          <cell r="AF144" t="str">
            <v>032861</v>
          </cell>
          <cell r="AG144">
            <v>3</v>
          </cell>
        </row>
        <row r="145">
          <cell r="AF145" t="str">
            <v>032862</v>
          </cell>
          <cell r="AG145">
            <v>4</v>
          </cell>
        </row>
        <row r="146">
          <cell r="AF146" t="str">
            <v>032863</v>
          </cell>
          <cell r="AG146">
            <v>15</v>
          </cell>
        </row>
        <row r="147">
          <cell r="AF147" t="str">
            <v>032864</v>
          </cell>
          <cell r="AG147">
            <v>6</v>
          </cell>
        </row>
        <row r="148">
          <cell r="AF148" t="str">
            <v>032867</v>
          </cell>
          <cell r="AG148">
            <v>43</v>
          </cell>
        </row>
        <row r="149">
          <cell r="AF149" t="str">
            <v>042965</v>
          </cell>
          <cell r="AG149">
            <v>1</v>
          </cell>
        </row>
        <row r="150">
          <cell r="AF150" t="str">
            <v>043953</v>
          </cell>
          <cell r="AG150">
            <v>4</v>
          </cell>
        </row>
        <row r="151">
          <cell r="AF151" t="str">
            <v>044340</v>
          </cell>
          <cell r="AG151">
            <v>2</v>
          </cell>
        </row>
        <row r="152">
          <cell r="AF152" t="str">
            <v>050202</v>
          </cell>
          <cell r="AG152">
            <v>51</v>
          </cell>
        </row>
        <row r="153">
          <cell r="AF153" t="str">
            <v>050203</v>
          </cell>
          <cell r="AG153">
            <v>5</v>
          </cell>
        </row>
        <row r="154">
          <cell r="AF154" t="str">
            <v>050206</v>
          </cell>
          <cell r="AG154">
            <v>2</v>
          </cell>
        </row>
        <row r="155">
          <cell r="AF155" t="str">
            <v>050207</v>
          </cell>
          <cell r="AG155">
            <v>1</v>
          </cell>
        </row>
        <row r="156">
          <cell r="AF156" t="str">
            <v>050209</v>
          </cell>
          <cell r="AG156">
            <v>15</v>
          </cell>
        </row>
        <row r="157">
          <cell r="AF157" t="str">
            <v>050214</v>
          </cell>
          <cell r="AG157">
            <v>54</v>
          </cell>
        </row>
        <row r="158">
          <cell r="AF158" t="str">
            <v>050216</v>
          </cell>
          <cell r="AG158">
            <v>175</v>
          </cell>
        </row>
        <row r="159">
          <cell r="AF159" t="str">
            <v>050217</v>
          </cell>
          <cell r="AG159">
            <v>136</v>
          </cell>
        </row>
        <row r="160">
          <cell r="AF160" t="str">
            <v>050218</v>
          </cell>
          <cell r="AG160">
            <v>33</v>
          </cell>
        </row>
        <row r="161">
          <cell r="AF161" t="str">
            <v>050219</v>
          </cell>
          <cell r="AG161">
            <v>2</v>
          </cell>
        </row>
        <row r="162">
          <cell r="AF162" t="str">
            <v>050221</v>
          </cell>
          <cell r="AG162">
            <v>1</v>
          </cell>
        </row>
        <row r="163">
          <cell r="AF163" t="str">
            <v>054601</v>
          </cell>
          <cell r="AG163">
            <v>69</v>
          </cell>
        </row>
        <row r="164">
          <cell r="AF164" t="str">
            <v>054603</v>
          </cell>
          <cell r="AG164">
            <v>29</v>
          </cell>
        </row>
        <row r="165">
          <cell r="AF165" t="str">
            <v>054607</v>
          </cell>
          <cell r="AG165">
            <v>36</v>
          </cell>
        </row>
        <row r="166">
          <cell r="AF166" t="str">
            <v>054608</v>
          </cell>
          <cell r="AG166">
            <v>13</v>
          </cell>
        </row>
        <row r="167">
          <cell r="AF167" t="str">
            <v>054627</v>
          </cell>
          <cell r="AG167">
            <v>35</v>
          </cell>
        </row>
        <row r="168">
          <cell r="AF168" t="str">
            <v>054629</v>
          </cell>
          <cell r="AG168">
            <v>20</v>
          </cell>
        </row>
        <row r="169">
          <cell r="AF169" t="str">
            <v>054630</v>
          </cell>
          <cell r="AG169">
            <v>44</v>
          </cell>
        </row>
        <row r="170">
          <cell r="AF170" t="str">
            <v>054631</v>
          </cell>
          <cell r="AG170">
            <v>59</v>
          </cell>
        </row>
        <row r="171">
          <cell r="AF171" t="str">
            <v>0546378</v>
          </cell>
          <cell r="AG171">
            <v>23</v>
          </cell>
        </row>
        <row r="172">
          <cell r="AF172" t="str">
            <v>054640</v>
          </cell>
          <cell r="AG172">
            <v>86</v>
          </cell>
        </row>
        <row r="173">
          <cell r="AF173" t="str">
            <v>0546409</v>
          </cell>
          <cell r="AG173">
            <v>70</v>
          </cell>
        </row>
        <row r="174">
          <cell r="AF174" t="str">
            <v>054642</v>
          </cell>
          <cell r="AG174">
            <v>140</v>
          </cell>
        </row>
        <row r="175">
          <cell r="AF175" t="str">
            <v>054646</v>
          </cell>
          <cell r="AG175">
            <v>8</v>
          </cell>
        </row>
        <row r="176">
          <cell r="AF176" t="str">
            <v>054651</v>
          </cell>
          <cell r="AG176">
            <v>1</v>
          </cell>
        </row>
        <row r="177">
          <cell r="AF177" t="str">
            <v>054653</v>
          </cell>
          <cell r="AG177">
            <v>100</v>
          </cell>
        </row>
        <row r="178">
          <cell r="AF178" t="str">
            <v>054656</v>
          </cell>
          <cell r="AG178">
            <v>17</v>
          </cell>
        </row>
        <row r="179">
          <cell r="AF179" t="str">
            <v>054663</v>
          </cell>
          <cell r="AG179">
            <v>41</v>
          </cell>
        </row>
        <row r="180">
          <cell r="AF180" t="str">
            <v>054817</v>
          </cell>
          <cell r="AG180">
            <v>46</v>
          </cell>
        </row>
        <row r="181">
          <cell r="AF181" t="str">
            <v>054821</v>
          </cell>
          <cell r="AG181">
            <v>9</v>
          </cell>
        </row>
        <row r="182">
          <cell r="AF182" t="str">
            <v>054824</v>
          </cell>
          <cell r="AG182">
            <v>24</v>
          </cell>
        </row>
        <row r="183">
          <cell r="AF183" t="str">
            <v>054825</v>
          </cell>
          <cell r="AG183">
            <v>15</v>
          </cell>
        </row>
        <row r="184">
          <cell r="AF184" t="str">
            <v>054841</v>
          </cell>
          <cell r="AG184">
            <v>94</v>
          </cell>
        </row>
        <row r="185">
          <cell r="AF185" t="str">
            <v>054844</v>
          </cell>
          <cell r="AG185">
            <v>15</v>
          </cell>
        </row>
        <row r="186">
          <cell r="AF186" t="str">
            <v>054909</v>
          </cell>
          <cell r="AG186">
            <v>10</v>
          </cell>
        </row>
        <row r="187">
          <cell r="AF187" t="str">
            <v>055052</v>
          </cell>
          <cell r="AG187">
            <v>1</v>
          </cell>
        </row>
        <row r="188">
          <cell r="AF188" t="str">
            <v>055145</v>
          </cell>
          <cell r="AG188">
            <v>10</v>
          </cell>
        </row>
        <row r="189">
          <cell r="AF189" t="str">
            <v>055162</v>
          </cell>
          <cell r="AG189">
            <v>3</v>
          </cell>
        </row>
        <row r="190">
          <cell r="AF190" t="str">
            <v>055232</v>
          </cell>
          <cell r="AG190">
            <v>7</v>
          </cell>
        </row>
        <row r="191">
          <cell r="AF191" t="str">
            <v>055338</v>
          </cell>
          <cell r="AG191">
            <v>1</v>
          </cell>
        </row>
        <row r="192">
          <cell r="AF192" t="str">
            <v>055410</v>
          </cell>
          <cell r="AG192">
            <v>7</v>
          </cell>
        </row>
        <row r="193">
          <cell r="AF193" t="str">
            <v>055412</v>
          </cell>
          <cell r="AG193">
            <v>4</v>
          </cell>
        </row>
        <row r="194">
          <cell r="AF194" t="str">
            <v>055414</v>
          </cell>
          <cell r="AG194">
            <v>31</v>
          </cell>
        </row>
        <row r="195">
          <cell r="AF195" t="str">
            <v>055415</v>
          </cell>
          <cell r="AG195">
            <v>2</v>
          </cell>
        </row>
        <row r="196">
          <cell r="AF196" t="str">
            <v>055416</v>
          </cell>
          <cell r="AG196">
            <v>6</v>
          </cell>
        </row>
        <row r="197">
          <cell r="AF197" t="str">
            <v>055418</v>
          </cell>
          <cell r="AG197">
            <v>21</v>
          </cell>
        </row>
        <row r="198">
          <cell r="AF198" t="str">
            <v>055426</v>
          </cell>
          <cell r="AG198">
            <v>6</v>
          </cell>
        </row>
        <row r="199">
          <cell r="AF199" t="str">
            <v>055428</v>
          </cell>
          <cell r="AG199">
            <v>5</v>
          </cell>
        </row>
        <row r="200">
          <cell r="AF200" t="str">
            <v>0554328</v>
          </cell>
          <cell r="AG200">
            <v>40</v>
          </cell>
        </row>
        <row r="201">
          <cell r="AF201" t="str">
            <v>055433</v>
          </cell>
          <cell r="AG201">
            <v>18</v>
          </cell>
        </row>
        <row r="202">
          <cell r="AF202" t="str">
            <v>0554331</v>
          </cell>
          <cell r="AG202">
            <v>9</v>
          </cell>
        </row>
        <row r="203">
          <cell r="AF203" t="str">
            <v>055435</v>
          </cell>
          <cell r="AG203">
            <v>4</v>
          </cell>
        </row>
        <row r="204">
          <cell r="AF204" t="str">
            <v>0554355</v>
          </cell>
          <cell r="AG204">
            <v>1</v>
          </cell>
        </row>
        <row r="205">
          <cell r="AF205" t="str">
            <v>055437</v>
          </cell>
          <cell r="AG205">
            <v>13</v>
          </cell>
        </row>
        <row r="206">
          <cell r="AF206" t="str">
            <v>0554377</v>
          </cell>
          <cell r="AG206">
            <v>21</v>
          </cell>
        </row>
        <row r="207">
          <cell r="AF207" t="str">
            <v>0554379</v>
          </cell>
          <cell r="AG207">
            <v>8</v>
          </cell>
        </row>
        <row r="208">
          <cell r="AF208" t="str">
            <v>055439</v>
          </cell>
          <cell r="AG208">
            <v>62</v>
          </cell>
        </row>
        <row r="209">
          <cell r="AF209" t="str">
            <v>0554393</v>
          </cell>
          <cell r="AG209">
            <v>33</v>
          </cell>
        </row>
        <row r="210">
          <cell r="AF210" t="str">
            <v>0554405</v>
          </cell>
          <cell r="AG210">
            <v>1</v>
          </cell>
        </row>
        <row r="211">
          <cell r="AF211" t="str">
            <v>0554406</v>
          </cell>
          <cell r="AG211">
            <v>34</v>
          </cell>
        </row>
        <row r="212">
          <cell r="AF212" t="str">
            <v>0554407</v>
          </cell>
          <cell r="AG212">
            <v>23</v>
          </cell>
        </row>
        <row r="213">
          <cell r="AF213" t="str">
            <v>0554412</v>
          </cell>
          <cell r="AG213">
            <v>2</v>
          </cell>
        </row>
        <row r="214">
          <cell r="AF214" t="str">
            <v>055447</v>
          </cell>
          <cell r="AG214">
            <v>56</v>
          </cell>
        </row>
        <row r="215">
          <cell r="AF215" t="str">
            <v>0554483</v>
          </cell>
          <cell r="AG215">
            <v>4</v>
          </cell>
        </row>
        <row r="216">
          <cell r="AF216" t="str">
            <v>055450</v>
          </cell>
          <cell r="AG216">
            <v>8</v>
          </cell>
        </row>
        <row r="217">
          <cell r="AF217" t="str">
            <v>0554500</v>
          </cell>
          <cell r="AG217">
            <v>9</v>
          </cell>
        </row>
        <row r="218">
          <cell r="AF218" t="str">
            <v>0554511</v>
          </cell>
          <cell r="AG218">
            <v>6</v>
          </cell>
        </row>
        <row r="219">
          <cell r="AF219" t="str">
            <v>055455</v>
          </cell>
          <cell r="AG219">
            <v>34</v>
          </cell>
        </row>
        <row r="220">
          <cell r="AF220" t="str">
            <v>055457</v>
          </cell>
          <cell r="AG220">
            <v>30</v>
          </cell>
        </row>
        <row r="221">
          <cell r="AF221" t="str">
            <v>055458</v>
          </cell>
          <cell r="AG221">
            <v>1</v>
          </cell>
        </row>
        <row r="222">
          <cell r="AF222" t="str">
            <v>055459</v>
          </cell>
          <cell r="AG222">
            <v>17</v>
          </cell>
        </row>
        <row r="223">
          <cell r="AF223" t="str">
            <v>055743</v>
          </cell>
          <cell r="AG223">
            <v>11</v>
          </cell>
        </row>
        <row r="224">
          <cell r="AF224" t="str">
            <v>0557446</v>
          </cell>
          <cell r="AG224">
            <v>2</v>
          </cell>
        </row>
        <row r="225">
          <cell r="AF225" t="str">
            <v>055905</v>
          </cell>
          <cell r="AG225">
            <v>13</v>
          </cell>
        </row>
        <row r="226">
          <cell r="AF226" t="str">
            <v>056022</v>
          </cell>
          <cell r="AG226">
            <v>2</v>
          </cell>
        </row>
        <row r="227">
          <cell r="AF227" t="str">
            <v>066304</v>
          </cell>
          <cell r="AG227">
            <v>77</v>
          </cell>
        </row>
        <row r="228">
          <cell r="AF228" t="str">
            <v>066374</v>
          </cell>
          <cell r="AG228">
            <v>23</v>
          </cell>
        </row>
        <row r="229">
          <cell r="AF229" t="str">
            <v>066379</v>
          </cell>
          <cell r="AG229">
            <v>33</v>
          </cell>
        </row>
        <row r="230">
          <cell r="AF230" t="str">
            <v>066382</v>
          </cell>
          <cell r="AG230">
            <v>20</v>
          </cell>
        </row>
        <row r="231">
          <cell r="AF231" t="str">
            <v>066405</v>
          </cell>
          <cell r="AG231">
            <v>41</v>
          </cell>
        </row>
        <row r="232">
          <cell r="AF232" t="str">
            <v>066406</v>
          </cell>
          <cell r="AG232">
            <v>35</v>
          </cell>
        </row>
        <row r="233">
          <cell r="AF233" t="str">
            <v>066410</v>
          </cell>
          <cell r="AG233">
            <v>94</v>
          </cell>
        </row>
        <row r="234">
          <cell r="AF234" t="str">
            <v>066412</v>
          </cell>
          <cell r="AG234">
            <v>16</v>
          </cell>
        </row>
        <row r="235">
          <cell r="AF235" t="str">
            <v>066415</v>
          </cell>
          <cell r="AG235">
            <v>160</v>
          </cell>
        </row>
        <row r="236">
          <cell r="AF236" t="str">
            <v>066417</v>
          </cell>
          <cell r="AG236">
            <v>145</v>
          </cell>
        </row>
        <row r="237">
          <cell r="AF237" t="str">
            <v>066418</v>
          </cell>
          <cell r="AG237">
            <v>42</v>
          </cell>
        </row>
        <row r="238">
          <cell r="AF238" t="str">
            <v>066419</v>
          </cell>
          <cell r="AG238">
            <v>46</v>
          </cell>
        </row>
        <row r="239">
          <cell r="AF239" t="str">
            <v>066421</v>
          </cell>
          <cell r="AG239">
            <v>12</v>
          </cell>
        </row>
        <row r="240">
          <cell r="AF240" t="str">
            <v>066422</v>
          </cell>
          <cell r="AG240">
            <v>82</v>
          </cell>
        </row>
        <row r="241">
          <cell r="AF241" t="str">
            <v>066423</v>
          </cell>
          <cell r="AG241">
            <v>10</v>
          </cell>
        </row>
        <row r="242">
          <cell r="AF242" t="str">
            <v>066424</v>
          </cell>
          <cell r="AG242">
            <v>66</v>
          </cell>
        </row>
        <row r="243">
          <cell r="AF243" t="str">
            <v>066425</v>
          </cell>
          <cell r="AG243">
            <v>65</v>
          </cell>
        </row>
        <row r="244">
          <cell r="AF244" t="str">
            <v>066426</v>
          </cell>
          <cell r="AG244">
            <v>21</v>
          </cell>
        </row>
        <row r="245">
          <cell r="AF245" t="str">
            <v>066427</v>
          </cell>
          <cell r="AG245">
            <v>4</v>
          </cell>
        </row>
        <row r="246">
          <cell r="AF246" t="str">
            <v>066428</v>
          </cell>
          <cell r="AG246">
            <v>157</v>
          </cell>
        </row>
        <row r="247">
          <cell r="AF247" t="str">
            <v>066430</v>
          </cell>
          <cell r="AG247">
            <v>126</v>
          </cell>
        </row>
        <row r="248">
          <cell r="AF248" t="str">
            <v>066433</v>
          </cell>
          <cell r="AG248">
            <v>90</v>
          </cell>
        </row>
        <row r="249">
          <cell r="AF249" t="str">
            <v>066435</v>
          </cell>
          <cell r="AG249">
            <v>73</v>
          </cell>
        </row>
        <row r="250">
          <cell r="AF250" t="str">
            <v>066436</v>
          </cell>
          <cell r="AG250">
            <v>15</v>
          </cell>
        </row>
        <row r="251">
          <cell r="AF251" t="str">
            <v>066438</v>
          </cell>
          <cell r="AG251">
            <v>84</v>
          </cell>
        </row>
        <row r="252">
          <cell r="AF252" t="str">
            <v>066440</v>
          </cell>
          <cell r="AG252">
            <v>28</v>
          </cell>
        </row>
        <row r="253">
          <cell r="AF253" t="str">
            <v>066441</v>
          </cell>
          <cell r="AG253">
            <v>107</v>
          </cell>
        </row>
        <row r="254">
          <cell r="AF254" t="str">
            <v>066443</v>
          </cell>
          <cell r="AG254">
            <v>82</v>
          </cell>
        </row>
        <row r="255">
          <cell r="AF255" t="str">
            <v>066444</v>
          </cell>
          <cell r="AG255">
            <v>50</v>
          </cell>
        </row>
        <row r="256">
          <cell r="AF256" t="str">
            <v>066445</v>
          </cell>
          <cell r="AG256">
            <v>32</v>
          </cell>
        </row>
        <row r="257">
          <cell r="AF257" t="str">
            <v>066446</v>
          </cell>
          <cell r="AG257">
            <v>18</v>
          </cell>
        </row>
        <row r="258">
          <cell r="AF258" t="str">
            <v>066447</v>
          </cell>
          <cell r="AG258">
            <v>46</v>
          </cell>
        </row>
        <row r="259">
          <cell r="AF259" t="str">
            <v>0664475</v>
          </cell>
          <cell r="AG259">
            <v>23</v>
          </cell>
        </row>
        <row r="260">
          <cell r="AF260" t="str">
            <v>066448</v>
          </cell>
          <cell r="AG260">
            <v>45</v>
          </cell>
        </row>
        <row r="261">
          <cell r="AF261" t="str">
            <v>0664480</v>
          </cell>
          <cell r="AG261">
            <v>18</v>
          </cell>
        </row>
        <row r="262">
          <cell r="AF262" t="str">
            <v>066449</v>
          </cell>
          <cell r="AG262">
            <v>43</v>
          </cell>
        </row>
        <row r="263">
          <cell r="AF263" t="str">
            <v>0664493</v>
          </cell>
          <cell r="AG263">
            <v>69</v>
          </cell>
        </row>
        <row r="264">
          <cell r="AF264" t="str">
            <v>066450</v>
          </cell>
          <cell r="AG264">
            <v>44</v>
          </cell>
        </row>
        <row r="265">
          <cell r="AF265" t="str">
            <v>066451</v>
          </cell>
          <cell r="AG265">
            <v>80</v>
          </cell>
        </row>
        <row r="266">
          <cell r="AF266" t="str">
            <v>0664512</v>
          </cell>
          <cell r="AG266">
            <v>42</v>
          </cell>
        </row>
        <row r="267">
          <cell r="AF267" t="str">
            <v>066453</v>
          </cell>
          <cell r="AG267">
            <v>74</v>
          </cell>
        </row>
        <row r="268">
          <cell r="AF268" t="str">
            <v>066454</v>
          </cell>
          <cell r="AG268">
            <v>49</v>
          </cell>
        </row>
        <row r="269">
          <cell r="AF269" t="str">
            <v>066455</v>
          </cell>
          <cell r="AG269">
            <v>126</v>
          </cell>
        </row>
        <row r="270">
          <cell r="AF270" t="str">
            <v>066456</v>
          </cell>
          <cell r="AG270">
            <v>81</v>
          </cell>
        </row>
        <row r="271">
          <cell r="AF271" t="str">
            <v>0664564</v>
          </cell>
          <cell r="AG271">
            <v>17</v>
          </cell>
        </row>
        <row r="272">
          <cell r="AF272" t="str">
            <v>066457</v>
          </cell>
          <cell r="AG272">
            <v>118</v>
          </cell>
        </row>
        <row r="273">
          <cell r="AF273" t="str">
            <v>0664573</v>
          </cell>
          <cell r="AG273">
            <v>32</v>
          </cell>
        </row>
        <row r="274">
          <cell r="AF274" t="str">
            <v>0664579</v>
          </cell>
          <cell r="AG274">
            <v>4</v>
          </cell>
        </row>
        <row r="275">
          <cell r="AF275" t="str">
            <v>066458</v>
          </cell>
          <cell r="AG275">
            <v>59</v>
          </cell>
        </row>
        <row r="276">
          <cell r="AF276" t="str">
            <v>066459</v>
          </cell>
          <cell r="AG276">
            <v>9</v>
          </cell>
        </row>
        <row r="277">
          <cell r="AF277" t="str">
            <v>066461</v>
          </cell>
          <cell r="AG277">
            <v>8</v>
          </cell>
        </row>
        <row r="278">
          <cell r="AF278" t="str">
            <v>066462</v>
          </cell>
          <cell r="AG278">
            <v>169</v>
          </cell>
        </row>
        <row r="279">
          <cell r="AF279" t="str">
            <v>066464</v>
          </cell>
          <cell r="AG279">
            <v>7</v>
          </cell>
        </row>
        <row r="280">
          <cell r="AF280" t="str">
            <v>066465</v>
          </cell>
          <cell r="AG280">
            <v>9</v>
          </cell>
        </row>
        <row r="281">
          <cell r="AF281" t="str">
            <v>066470</v>
          </cell>
          <cell r="AG281">
            <v>29</v>
          </cell>
        </row>
        <row r="282">
          <cell r="AF282" t="str">
            <v>066472</v>
          </cell>
          <cell r="AG282">
            <v>74</v>
          </cell>
        </row>
        <row r="283">
          <cell r="AF283" t="str">
            <v>066476</v>
          </cell>
          <cell r="AG283">
            <v>47</v>
          </cell>
        </row>
        <row r="284">
          <cell r="AF284" t="str">
            <v>066480</v>
          </cell>
          <cell r="AG284">
            <v>31</v>
          </cell>
        </row>
        <row r="285">
          <cell r="AF285" t="str">
            <v>066483</v>
          </cell>
          <cell r="AG285">
            <v>104</v>
          </cell>
        </row>
        <row r="286">
          <cell r="AF286" t="str">
            <v>066484</v>
          </cell>
          <cell r="AG286">
            <v>92</v>
          </cell>
        </row>
        <row r="287">
          <cell r="AF287" t="str">
            <v>066485</v>
          </cell>
          <cell r="AG287">
            <v>35</v>
          </cell>
        </row>
        <row r="288">
          <cell r="AF288" t="str">
            <v>066486</v>
          </cell>
          <cell r="AG288">
            <v>95</v>
          </cell>
        </row>
        <row r="289">
          <cell r="AF289" t="str">
            <v>066490</v>
          </cell>
          <cell r="AG289">
            <v>184</v>
          </cell>
        </row>
        <row r="290">
          <cell r="AF290" t="str">
            <v>066491</v>
          </cell>
          <cell r="AG290">
            <v>63</v>
          </cell>
        </row>
        <row r="291">
          <cell r="AF291" t="str">
            <v>066529</v>
          </cell>
          <cell r="AG291">
            <v>9</v>
          </cell>
        </row>
        <row r="292">
          <cell r="AF292" t="str">
            <v>066701</v>
          </cell>
          <cell r="AG292">
            <v>22</v>
          </cell>
        </row>
        <row r="293">
          <cell r="AF293" t="str">
            <v>066781</v>
          </cell>
          <cell r="AG293">
            <v>1</v>
          </cell>
        </row>
        <row r="294">
          <cell r="AF294" t="str">
            <v>TLS37</v>
          </cell>
          <cell r="AG294">
            <v>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1-2025"/>
      <sheetName val="Eligible T1 wthout Tafea Web V"/>
      <sheetName val="Eligible T1 wthout Tafea-Bnk V"/>
      <sheetName val="Tafea PS T1-Web V"/>
      <sheetName val="Tafea PS T1-BV"/>
      <sheetName val="Tranche 1-3 2024"/>
    </sheetNames>
    <sheetDataSet>
      <sheetData sheetId="0"/>
      <sheetData sheetId="1"/>
      <sheetData sheetId="2"/>
      <sheetData sheetId="3"/>
      <sheetData sheetId="4"/>
      <sheetData sheetId="5">
        <row r="12">
          <cell r="B12" t="str">
            <v>010106</v>
          </cell>
          <cell r="C12" t="str">
            <v>Losalava Primary</v>
          </cell>
          <cell r="D12" t="str">
            <v>ENG</v>
          </cell>
          <cell r="E12" t="str">
            <v>ACOM</v>
          </cell>
          <cell r="F12" t="str">
            <v>Anglican Church of Melanesia</v>
          </cell>
          <cell r="G12" t="str">
            <v>G</v>
          </cell>
          <cell r="H12" t="str">
            <v>Church (Government Assisted)</v>
          </cell>
          <cell r="I12" t="str">
            <v>Gaua</v>
          </cell>
          <cell r="J12" t="str">
            <v>Torba</v>
          </cell>
          <cell r="K12" t="str">
            <v>0084559001</v>
          </cell>
          <cell r="L12" t="str">
            <v>LOSOLAVA PRIMARY SCHOOL</v>
          </cell>
          <cell r="M12" t="str">
            <v>PS</v>
          </cell>
          <cell r="N12" t="str">
            <v>No</v>
          </cell>
          <cell r="O12" t="str">
            <v xml:space="preserve">1 2 3 4 5 6 </v>
          </cell>
          <cell r="P12">
            <v>149</v>
          </cell>
          <cell r="Q12">
            <v>160</v>
          </cell>
          <cell r="R12">
            <v>160</v>
          </cell>
          <cell r="S12">
            <v>160</v>
          </cell>
          <cell r="T12">
            <v>160</v>
          </cell>
          <cell r="U12">
            <v>27</v>
          </cell>
          <cell r="V12">
            <v>70</v>
          </cell>
          <cell r="W12">
            <v>37</v>
          </cell>
          <cell r="X12">
            <v>37</v>
          </cell>
          <cell r="Y12">
            <v>37</v>
          </cell>
          <cell r="Z12">
            <v>122</v>
          </cell>
          <cell r="AA12">
            <v>90</v>
          </cell>
          <cell r="AB12">
            <v>123</v>
          </cell>
          <cell r="AC12">
            <v>123</v>
          </cell>
          <cell r="AD12">
            <v>123</v>
          </cell>
          <cell r="AE12">
            <v>-32</v>
          </cell>
          <cell r="AF12">
            <v>1</v>
          </cell>
          <cell r="AG12">
            <v>0</v>
          </cell>
          <cell r="AH12">
            <v>0</v>
          </cell>
          <cell r="AI12">
            <v>8900</v>
          </cell>
          <cell r="AJ12">
            <v>1424000</v>
          </cell>
          <cell r="AK12">
            <v>1085800</v>
          </cell>
          <cell r="AL12">
            <v>424530</v>
          </cell>
          <cell r="AM12">
            <v>424530</v>
          </cell>
          <cell r="AN12">
            <v>236740</v>
          </cell>
          <cell r="AO12">
            <v>-284800</v>
          </cell>
          <cell r="AP12">
            <v>8900</v>
          </cell>
          <cell r="AQ12">
            <v>0</v>
          </cell>
          <cell r="AR12">
            <v>0</v>
          </cell>
          <cell r="AS12">
            <v>329300</v>
          </cell>
          <cell r="AT12"/>
          <cell r="AU12">
            <v>236740</v>
          </cell>
          <cell r="AV12">
            <v>236740</v>
          </cell>
          <cell r="AW12"/>
          <cell r="AX12">
            <v>8900</v>
          </cell>
          <cell r="AY12">
            <v>0</v>
          </cell>
          <cell r="AZ12">
            <v>0</v>
          </cell>
          <cell r="BA12">
            <v>329300</v>
          </cell>
          <cell r="BB12">
            <v>1424000</v>
          </cell>
        </row>
        <row r="13">
          <cell r="B13" t="str">
            <v>010112</v>
          </cell>
          <cell r="C13" t="str">
            <v>Santa Maria Primary</v>
          </cell>
          <cell r="D13" t="str">
            <v>FRE</v>
          </cell>
          <cell r="E13" t="str">
            <v>PEB_TORBA</v>
          </cell>
          <cell r="F13" t="str">
            <v>Torba PEB</v>
          </cell>
          <cell r="G13" t="str">
            <v>V</v>
          </cell>
          <cell r="H13" t="str">
            <v>Government of Vanuatu</v>
          </cell>
          <cell r="I13" t="str">
            <v>Gaua</v>
          </cell>
          <cell r="J13" t="str">
            <v>Torba</v>
          </cell>
          <cell r="K13" t="str">
            <v>0084560001</v>
          </cell>
          <cell r="L13" t="str">
            <v>SANTA MARIA PRIMARY SCHOOL</v>
          </cell>
          <cell r="M13" t="str">
            <v>PS</v>
          </cell>
          <cell r="N13" t="str">
            <v>Yes</v>
          </cell>
          <cell r="O13" t="str">
            <v xml:space="preserve">1 2 3 4 5 6 </v>
          </cell>
          <cell r="P13">
            <v>93</v>
          </cell>
          <cell r="Q13">
            <v>119</v>
          </cell>
          <cell r="R13">
            <v>119</v>
          </cell>
          <cell r="S13">
            <v>119</v>
          </cell>
          <cell r="T13">
            <v>119</v>
          </cell>
          <cell r="U13">
            <v>49</v>
          </cell>
          <cell r="V13">
            <v>100</v>
          </cell>
          <cell r="W13">
            <v>77</v>
          </cell>
          <cell r="X13">
            <v>77</v>
          </cell>
          <cell r="Y13">
            <v>77</v>
          </cell>
          <cell r="Z13">
            <v>44</v>
          </cell>
          <cell r="AA13">
            <v>19</v>
          </cell>
          <cell r="AB13">
            <v>42</v>
          </cell>
          <cell r="AC13">
            <v>42</v>
          </cell>
          <cell r="AD13">
            <v>42</v>
          </cell>
          <cell r="AE13">
            <v>-25</v>
          </cell>
          <cell r="AF13">
            <v>-2</v>
          </cell>
          <cell r="AG13">
            <v>0</v>
          </cell>
          <cell r="AH13">
            <v>0</v>
          </cell>
          <cell r="AI13">
            <v>8900</v>
          </cell>
          <cell r="AJ13">
            <v>1059100</v>
          </cell>
          <cell r="AK13">
            <v>391600</v>
          </cell>
          <cell r="AL13"/>
          <cell r="AM13"/>
          <cell r="AN13">
            <v>391600</v>
          </cell>
          <cell r="AO13">
            <v>-222500</v>
          </cell>
          <cell r="AP13">
            <v>-17800</v>
          </cell>
          <cell r="AQ13">
            <v>0</v>
          </cell>
          <cell r="AR13">
            <v>0</v>
          </cell>
          <cell r="AS13">
            <v>667500</v>
          </cell>
          <cell r="AT13"/>
          <cell r="AU13">
            <v>391600</v>
          </cell>
          <cell r="AV13">
            <v>391600</v>
          </cell>
          <cell r="AW13"/>
          <cell r="AX13">
            <v>0</v>
          </cell>
          <cell r="AY13">
            <v>0</v>
          </cell>
          <cell r="AZ13">
            <v>0</v>
          </cell>
          <cell r="BA13">
            <v>667500</v>
          </cell>
          <cell r="BB13">
            <v>1059100</v>
          </cell>
        </row>
        <row r="14">
          <cell r="B14" t="str">
            <v>010113</v>
          </cell>
          <cell r="C14" t="str">
            <v>Sarantar Primary</v>
          </cell>
          <cell r="D14" t="str">
            <v>ENG</v>
          </cell>
          <cell r="E14" t="str">
            <v>PEB_TORBA</v>
          </cell>
          <cell r="F14" t="str">
            <v>Torba PEB</v>
          </cell>
          <cell r="G14" t="str">
            <v>V</v>
          </cell>
          <cell r="H14" t="str">
            <v>Government of Vanuatu</v>
          </cell>
          <cell r="I14" t="str">
            <v>Gaua</v>
          </cell>
          <cell r="J14" t="str">
            <v>Torba</v>
          </cell>
          <cell r="K14" t="str">
            <v>0084561001</v>
          </cell>
          <cell r="L14" t="str">
            <v>SARANTAR PRIMARY SCHOOL</v>
          </cell>
          <cell r="M14" t="str">
            <v>PS</v>
          </cell>
          <cell r="N14" t="str">
            <v>No</v>
          </cell>
          <cell r="O14" t="str">
            <v xml:space="preserve">1 2 3 4 5 6 </v>
          </cell>
          <cell r="P14">
            <v>55</v>
          </cell>
          <cell r="Q14">
            <v>55</v>
          </cell>
          <cell r="R14">
            <v>55</v>
          </cell>
          <cell r="S14">
            <v>55</v>
          </cell>
          <cell r="T14">
            <v>55</v>
          </cell>
          <cell r="U14">
            <v>20</v>
          </cell>
          <cell r="V14">
            <v>43</v>
          </cell>
          <cell r="W14">
            <v>20</v>
          </cell>
          <cell r="X14">
            <v>20</v>
          </cell>
          <cell r="Y14">
            <v>20</v>
          </cell>
          <cell r="Z14">
            <v>35</v>
          </cell>
          <cell r="AA14">
            <v>12</v>
          </cell>
          <cell r="AB14">
            <v>35</v>
          </cell>
          <cell r="AC14">
            <v>35</v>
          </cell>
          <cell r="AD14">
            <v>35</v>
          </cell>
          <cell r="AE14">
            <v>-23</v>
          </cell>
          <cell r="AF14">
            <v>0</v>
          </cell>
          <cell r="AG14">
            <v>0</v>
          </cell>
          <cell r="AH14">
            <v>0</v>
          </cell>
          <cell r="AI14">
            <v>8900</v>
          </cell>
          <cell r="AJ14">
            <v>489500</v>
          </cell>
          <cell r="AK14">
            <v>311500</v>
          </cell>
          <cell r="AL14">
            <v>146850</v>
          </cell>
          <cell r="AM14">
            <v>146850</v>
          </cell>
          <cell r="AN14">
            <v>17800</v>
          </cell>
          <cell r="AO14">
            <v>-204700</v>
          </cell>
          <cell r="AP14">
            <v>0</v>
          </cell>
          <cell r="AQ14">
            <v>0</v>
          </cell>
          <cell r="AR14">
            <v>0</v>
          </cell>
          <cell r="AS14">
            <v>178000</v>
          </cell>
          <cell r="AT14"/>
          <cell r="AU14">
            <v>17800</v>
          </cell>
          <cell r="AV14">
            <v>17800</v>
          </cell>
          <cell r="AW14"/>
          <cell r="AX14">
            <v>0</v>
          </cell>
          <cell r="AY14">
            <v>0</v>
          </cell>
          <cell r="AZ14">
            <v>0</v>
          </cell>
          <cell r="BA14">
            <v>178000</v>
          </cell>
          <cell r="BB14">
            <v>489500</v>
          </cell>
        </row>
        <row r="15">
          <cell r="B15" t="str">
            <v>0101138</v>
          </cell>
          <cell r="C15" t="str">
            <v>Matafanga Special School Primary</v>
          </cell>
          <cell r="D15" t="str">
            <v>ENG</v>
          </cell>
          <cell r="E15" t="str">
            <v>SDA</v>
          </cell>
          <cell r="F15" t="str">
            <v>Seven Day Adventist</v>
          </cell>
          <cell r="G15" t="str">
            <v>G</v>
          </cell>
          <cell r="H15" t="str">
            <v>Church (Government Assisted)</v>
          </cell>
          <cell r="I15" t="str">
            <v>Gaua</v>
          </cell>
          <cell r="J15" t="str">
            <v>Torba</v>
          </cell>
          <cell r="K15"/>
          <cell r="L15"/>
          <cell r="M15" t="str">
            <v>PS</v>
          </cell>
          <cell r="N15" t="str">
            <v>No</v>
          </cell>
          <cell r="O15" t="str">
            <v xml:space="preserve">1 2 3 4 5 6 </v>
          </cell>
          <cell r="P15">
            <v>38</v>
          </cell>
          <cell r="Q15">
            <v>38</v>
          </cell>
          <cell r="R15">
            <v>38</v>
          </cell>
          <cell r="S15">
            <v>38</v>
          </cell>
          <cell r="T15">
            <v>38</v>
          </cell>
          <cell r="U15">
            <v>38</v>
          </cell>
          <cell r="V15">
            <v>32</v>
          </cell>
          <cell r="W15">
            <v>38</v>
          </cell>
          <cell r="X15">
            <v>38</v>
          </cell>
          <cell r="Y15">
            <v>38</v>
          </cell>
          <cell r="Z15">
            <v>0</v>
          </cell>
          <cell r="AA15">
            <v>6</v>
          </cell>
          <cell r="AB15">
            <v>0</v>
          </cell>
          <cell r="AC15">
            <v>0</v>
          </cell>
          <cell r="AD15">
            <v>0</v>
          </cell>
          <cell r="AE15">
            <v>6</v>
          </cell>
          <cell r="AF15">
            <v>0</v>
          </cell>
          <cell r="AG15">
            <v>0</v>
          </cell>
          <cell r="AH15">
            <v>0</v>
          </cell>
          <cell r="AI15">
            <v>8900</v>
          </cell>
          <cell r="AJ15">
            <v>338200</v>
          </cell>
          <cell r="AK15">
            <v>0</v>
          </cell>
          <cell r="AL15"/>
          <cell r="AM15"/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338200</v>
          </cell>
          <cell r="AT15"/>
          <cell r="AU15">
            <v>0</v>
          </cell>
          <cell r="AV15">
            <v>0</v>
          </cell>
          <cell r="AW15"/>
          <cell r="AX15">
            <v>0</v>
          </cell>
          <cell r="AY15">
            <v>0</v>
          </cell>
          <cell r="AZ15">
            <v>0</v>
          </cell>
          <cell r="BA15">
            <v>338200</v>
          </cell>
          <cell r="BB15">
            <v>338200</v>
          </cell>
        </row>
        <row r="16">
          <cell r="B16" t="str">
            <v>0101143</v>
          </cell>
          <cell r="C16" t="str">
            <v>Koro Bay Primary</v>
          </cell>
          <cell r="D16" t="str">
            <v>FRE</v>
          </cell>
          <cell r="E16" t="str">
            <v>PEB_TORBA</v>
          </cell>
          <cell r="F16" t="str">
            <v>Torba PEB</v>
          </cell>
          <cell r="G16" t="str">
            <v>V</v>
          </cell>
          <cell r="H16" t="str">
            <v>Government of Vanuatu</v>
          </cell>
          <cell r="I16" t="str">
            <v>Gaua</v>
          </cell>
          <cell r="J16" t="str">
            <v>Torba</v>
          </cell>
          <cell r="K16"/>
          <cell r="L16"/>
          <cell r="M16" t="str">
            <v>PS</v>
          </cell>
          <cell r="N16" t="str">
            <v>No</v>
          </cell>
          <cell r="O16" t="str">
            <v xml:space="preserve">1 2 3 4 5 6 </v>
          </cell>
          <cell r="P16">
            <v>34</v>
          </cell>
          <cell r="Q16">
            <v>44</v>
          </cell>
          <cell r="R16">
            <v>44</v>
          </cell>
          <cell r="S16">
            <v>44</v>
          </cell>
          <cell r="T16">
            <v>44</v>
          </cell>
          <cell r="U16">
            <v>34</v>
          </cell>
          <cell r="V16">
            <v>44</v>
          </cell>
          <cell r="W16">
            <v>44</v>
          </cell>
          <cell r="X16">
            <v>44</v>
          </cell>
          <cell r="Y16">
            <v>44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8900</v>
          </cell>
          <cell r="AJ16">
            <v>391600</v>
          </cell>
          <cell r="AK16">
            <v>0</v>
          </cell>
          <cell r="AL16"/>
          <cell r="AM16"/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391600</v>
          </cell>
          <cell r="AT16"/>
          <cell r="AU16">
            <v>0</v>
          </cell>
          <cell r="AV16">
            <v>0</v>
          </cell>
          <cell r="AW16"/>
          <cell r="AX16">
            <v>0</v>
          </cell>
          <cell r="AY16">
            <v>0</v>
          </cell>
          <cell r="AZ16">
            <v>0</v>
          </cell>
          <cell r="BA16">
            <v>391600</v>
          </cell>
          <cell r="BB16">
            <v>391600</v>
          </cell>
        </row>
        <row r="17">
          <cell r="B17" t="str">
            <v>010119</v>
          </cell>
          <cell r="C17" t="str">
            <v>Vaget Primary</v>
          </cell>
          <cell r="D17" t="str">
            <v>ENG</v>
          </cell>
          <cell r="E17" t="str">
            <v>ACOM</v>
          </cell>
          <cell r="F17" t="str">
            <v>Anglican Church of Melanesia</v>
          </cell>
          <cell r="G17" t="str">
            <v>G</v>
          </cell>
          <cell r="H17" t="str">
            <v>Church (Government Assisted)</v>
          </cell>
          <cell r="I17" t="str">
            <v>Gaua</v>
          </cell>
          <cell r="J17" t="str">
            <v>Torba</v>
          </cell>
          <cell r="K17" t="str">
            <v>0084562001</v>
          </cell>
          <cell r="L17" t="str">
            <v>VAGET PRIMARY SCHOOL</v>
          </cell>
          <cell r="M17" t="str">
            <v>PS</v>
          </cell>
          <cell r="N17" t="str">
            <v>No</v>
          </cell>
          <cell r="O17" t="str">
            <v xml:space="preserve">1 2 3 4 5 6 7 8 </v>
          </cell>
          <cell r="P17">
            <v>125</v>
          </cell>
          <cell r="Q17">
            <v>125</v>
          </cell>
          <cell r="R17">
            <v>125</v>
          </cell>
          <cell r="S17">
            <v>125</v>
          </cell>
          <cell r="T17">
            <v>125</v>
          </cell>
          <cell r="U17">
            <v>114</v>
          </cell>
          <cell r="V17">
            <v>116</v>
          </cell>
          <cell r="W17">
            <v>114</v>
          </cell>
          <cell r="X17">
            <v>114</v>
          </cell>
          <cell r="Y17">
            <v>114</v>
          </cell>
          <cell r="Z17">
            <v>11</v>
          </cell>
          <cell r="AA17">
            <v>9</v>
          </cell>
          <cell r="AB17">
            <v>11</v>
          </cell>
          <cell r="AC17">
            <v>11</v>
          </cell>
          <cell r="AD17">
            <v>11</v>
          </cell>
          <cell r="AE17">
            <v>-2</v>
          </cell>
          <cell r="AF17">
            <v>0</v>
          </cell>
          <cell r="AG17">
            <v>0</v>
          </cell>
          <cell r="AH17">
            <v>0</v>
          </cell>
          <cell r="AI17">
            <v>8900</v>
          </cell>
          <cell r="AJ17">
            <v>1112500</v>
          </cell>
          <cell r="AK17">
            <v>97900</v>
          </cell>
          <cell r="AL17">
            <v>307050</v>
          </cell>
          <cell r="AM17"/>
          <cell r="AN17">
            <v>-209150</v>
          </cell>
          <cell r="AO17">
            <v>-17800</v>
          </cell>
          <cell r="AP17">
            <v>0</v>
          </cell>
          <cell r="AQ17">
            <v>0</v>
          </cell>
          <cell r="AR17">
            <v>0</v>
          </cell>
          <cell r="AS17">
            <v>805450</v>
          </cell>
          <cell r="AT17"/>
          <cell r="AU17">
            <v>-209150</v>
          </cell>
          <cell r="AV17">
            <v>0</v>
          </cell>
          <cell r="AW17"/>
          <cell r="AX17">
            <v>0</v>
          </cell>
          <cell r="AY17">
            <v>0</v>
          </cell>
          <cell r="AZ17">
            <v>0</v>
          </cell>
          <cell r="BA17">
            <v>805450</v>
          </cell>
          <cell r="BB17">
            <v>1112500</v>
          </cell>
        </row>
        <row r="18">
          <cell r="B18" t="str">
            <v>010121</v>
          </cell>
          <cell r="C18" t="str">
            <v>Silva Memorial (Vales) Primary</v>
          </cell>
          <cell r="D18" t="str">
            <v>ENG</v>
          </cell>
          <cell r="E18" t="str">
            <v>PEB_TORBA</v>
          </cell>
          <cell r="F18" t="str">
            <v>Torba PEB</v>
          </cell>
          <cell r="G18" t="str">
            <v>V</v>
          </cell>
          <cell r="H18" t="str">
            <v>Government of Vanuatu</v>
          </cell>
          <cell r="I18" t="str">
            <v>Gaua</v>
          </cell>
          <cell r="J18" t="str">
            <v>Torba</v>
          </cell>
          <cell r="K18" t="str">
            <v>0084563001</v>
          </cell>
          <cell r="L18" t="str">
            <v>VALES PRIMARY SCHOOL</v>
          </cell>
          <cell r="M18" t="str">
            <v>PS</v>
          </cell>
          <cell r="N18" t="str">
            <v>No</v>
          </cell>
          <cell r="O18" t="str">
            <v xml:space="preserve">1 2 3 4 5 6 </v>
          </cell>
          <cell r="P18">
            <v>62</v>
          </cell>
          <cell r="Q18">
            <v>62</v>
          </cell>
          <cell r="R18">
            <v>62</v>
          </cell>
          <cell r="S18">
            <v>62</v>
          </cell>
          <cell r="T18">
            <v>62</v>
          </cell>
          <cell r="U18">
            <v>58</v>
          </cell>
          <cell r="V18">
            <v>59</v>
          </cell>
          <cell r="W18">
            <v>58</v>
          </cell>
          <cell r="X18">
            <v>58</v>
          </cell>
          <cell r="Y18">
            <v>58</v>
          </cell>
          <cell r="Z18">
            <v>4</v>
          </cell>
          <cell r="AA18">
            <v>3</v>
          </cell>
          <cell r="AB18">
            <v>4</v>
          </cell>
          <cell r="AC18">
            <v>4</v>
          </cell>
          <cell r="AD18">
            <v>4</v>
          </cell>
          <cell r="AE18">
            <v>-1</v>
          </cell>
          <cell r="AF18">
            <v>0</v>
          </cell>
          <cell r="AG18">
            <v>0</v>
          </cell>
          <cell r="AH18">
            <v>0</v>
          </cell>
          <cell r="AI18">
            <v>8900</v>
          </cell>
          <cell r="AJ18">
            <v>551800</v>
          </cell>
          <cell r="AK18">
            <v>35600</v>
          </cell>
          <cell r="AL18">
            <v>173550</v>
          </cell>
          <cell r="AM18">
            <v>173550</v>
          </cell>
          <cell r="AN18">
            <v>-311500</v>
          </cell>
          <cell r="AO18">
            <v>-8900</v>
          </cell>
          <cell r="AP18">
            <v>0</v>
          </cell>
          <cell r="AQ18">
            <v>0</v>
          </cell>
          <cell r="AR18">
            <v>0</v>
          </cell>
          <cell r="AS18">
            <v>204700</v>
          </cell>
          <cell r="AT18"/>
          <cell r="AU18">
            <v>-311500</v>
          </cell>
          <cell r="AV18">
            <v>0</v>
          </cell>
          <cell r="AW18"/>
          <cell r="AX18">
            <v>0</v>
          </cell>
          <cell r="AY18">
            <v>0</v>
          </cell>
          <cell r="AZ18">
            <v>0</v>
          </cell>
          <cell r="BA18">
            <v>204700</v>
          </cell>
          <cell r="BB18">
            <v>551800</v>
          </cell>
        </row>
        <row r="19">
          <cell r="B19" t="str">
            <v>010305</v>
          </cell>
          <cell r="C19" t="str">
            <v>Vaes (Lequel) Primary</v>
          </cell>
          <cell r="D19" t="str">
            <v>ENG</v>
          </cell>
          <cell r="E19" t="str">
            <v>PEB_TORBA</v>
          </cell>
          <cell r="F19" t="str">
            <v>Torba PEB</v>
          </cell>
          <cell r="G19" t="str">
            <v>V</v>
          </cell>
          <cell r="H19" t="str">
            <v>Government of Vanuatu</v>
          </cell>
          <cell r="I19" t="str">
            <v>Mere Lava</v>
          </cell>
          <cell r="J19" t="str">
            <v>Torba</v>
          </cell>
          <cell r="K19" t="str">
            <v>0084564001</v>
          </cell>
          <cell r="L19" t="str">
            <v>LEQUEL PRIMARY SCHOOL</v>
          </cell>
          <cell r="M19" t="str">
            <v>PS</v>
          </cell>
          <cell r="N19" t="str">
            <v>No</v>
          </cell>
          <cell r="O19" t="str">
            <v xml:space="preserve">1 2 3 4 5 6 </v>
          </cell>
          <cell r="P19">
            <v>48</v>
          </cell>
          <cell r="Q19">
            <v>48</v>
          </cell>
          <cell r="R19">
            <v>48</v>
          </cell>
          <cell r="S19">
            <v>48</v>
          </cell>
          <cell r="T19">
            <v>48</v>
          </cell>
          <cell r="U19">
            <v>20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28</v>
          </cell>
          <cell r="AA19">
            <v>32</v>
          </cell>
          <cell r="AB19">
            <v>32</v>
          </cell>
          <cell r="AC19">
            <v>32</v>
          </cell>
          <cell r="AD19">
            <v>32</v>
          </cell>
          <cell r="AE19">
            <v>4</v>
          </cell>
          <cell r="AF19">
            <v>0</v>
          </cell>
          <cell r="AG19">
            <v>0</v>
          </cell>
          <cell r="AH19">
            <v>0</v>
          </cell>
          <cell r="AI19">
            <v>8900</v>
          </cell>
          <cell r="AJ19">
            <v>427200</v>
          </cell>
          <cell r="AK19">
            <v>249200</v>
          </cell>
          <cell r="AL19">
            <v>125490</v>
          </cell>
          <cell r="AM19"/>
          <cell r="AN19">
            <v>123710</v>
          </cell>
          <cell r="AO19">
            <v>35600</v>
          </cell>
          <cell r="AP19">
            <v>0</v>
          </cell>
          <cell r="AQ19">
            <v>0</v>
          </cell>
          <cell r="AR19">
            <v>0</v>
          </cell>
          <cell r="AS19">
            <v>142400</v>
          </cell>
          <cell r="AT19"/>
          <cell r="AU19">
            <v>123710</v>
          </cell>
          <cell r="AV19">
            <v>123710</v>
          </cell>
          <cell r="AW19">
            <v>35600</v>
          </cell>
          <cell r="AX19">
            <v>0</v>
          </cell>
          <cell r="AY19">
            <v>0</v>
          </cell>
          <cell r="AZ19">
            <v>0</v>
          </cell>
          <cell r="BA19">
            <v>142400</v>
          </cell>
          <cell r="BB19">
            <v>427200</v>
          </cell>
        </row>
        <row r="20">
          <cell r="B20" t="str">
            <v>010308</v>
          </cell>
          <cell r="C20" t="str">
            <v>Nergar Primary</v>
          </cell>
          <cell r="D20" t="str">
            <v>FRE</v>
          </cell>
          <cell r="E20" t="str">
            <v>PEB_TORBA</v>
          </cell>
          <cell r="F20" t="str">
            <v>Torba PEB</v>
          </cell>
          <cell r="G20" t="str">
            <v>V</v>
          </cell>
          <cell r="H20" t="str">
            <v>Government of Vanuatu</v>
          </cell>
          <cell r="I20" t="str">
            <v>Mere Lava</v>
          </cell>
          <cell r="J20" t="str">
            <v>Torba</v>
          </cell>
          <cell r="K20" t="str">
            <v>0084565001</v>
          </cell>
          <cell r="L20" t="str">
            <v>NEGAR PRIMARY SCHOOL</v>
          </cell>
          <cell r="M20" t="str">
            <v>PS</v>
          </cell>
          <cell r="N20" t="str">
            <v>No</v>
          </cell>
          <cell r="O20" t="str">
            <v xml:space="preserve">1 2 3 4 5 6 </v>
          </cell>
          <cell r="P20">
            <v>50</v>
          </cell>
          <cell r="Q20">
            <v>43</v>
          </cell>
          <cell r="R20">
            <v>43</v>
          </cell>
          <cell r="S20">
            <v>57</v>
          </cell>
          <cell r="T20">
            <v>57</v>
          </cell>
          <cell r="U20">
            <v>44</v>
          </cell>
          <cell r="V20">
            <v>51</v>
          </cell>
          <cell r="W20">
            <v>51</v>
          </cell>
          <cell r="X20">
            <v>51</v>
          </cell>
          <cell r="Y20">
            <v>51</v>
          </cell>
          <cell r="Z20">
            <v>6</v>
          </cell>
          <cell r="AA20">
            <v>-8</v>
          </cell>
          <cell r="AB20">
            <v>-8</v>
          </cell>
          <cell r="AC20">
            <v>6</v>
          </cell>
          <cell r="AD20">
            <v>6</v>
          </cell>
          <cell r="AE20">
            <v>-14</v>
          </cell>
          <cell r="AF20">
            <v>-14</v>
          </cell>
          <cell r="AG20">
            <v>-14</v>
          </cell>
          <cell r="AH20">
            <v>6</v>
          </cell>
          <cell r="AI20">
            <v>8900</v>
          </cell>
          <cell r="AJ20">
            <v>507300</v>
          </cell>
          <cell r="AK20">
            <v>53400</v>
          </cell>
          <cell r="AL20">
            <v>133500</v>
          </cell>
          <cell r="AM20">
            <v>133500</v>
          </cell>
          <cell r="AN20">
            <v>-213600</v>
          </cell>
          <cell r="AO20">
            <v>-124600</v>
          </cell>
          <cell r="AP20">
            <v>-124600</v>
          </cell>
          <cell r="AQ20">
            <v>-124600</v>
          </cell>
          <cell r="AR20">
            <v>53400</v>
          </cell>
          <cell r="AS20">
            <v>186900</v>
          </cell>
          <cell r="AT20"/>
          <cell r="AU20">
            <v>-213600</v>
          </cell>
          <cell r="AV20">
            <v>0</v>
          </cell>
          <cell r="AW20"/>
          <cell r="AX20">
            <v>0</v>
          </cell>
          <cell r="AY20">
            <v>0</v>
          </cell>
          <cell r="AZ20">
            <v>53400</v>
          </cell>
          <cell r="BA20">
            <v>186900</v>
          </cell>
          <cell r="BB20">
            <v>507300</v>
          </cell>
        </row>
        <row r="21">
          <cell r="B21" t="str">
            <v>010316</v>
          </cell>
          <cell r="C21" t="str">
            <v>Tasvare Primary</v>
          </cell>
          <cell r="D21" t="str">
            <v>ENG</v>
          </cell>
          <cell r="E21" t="str">
            <v>PEB_TORBA</v>
          </cell>
          <cell r="F21" t="str">
            <v>Torba PEB</v>
          </cell>
          <cell r="G21" t="str">
            <v>V</v>
          </cell>
          <cell r="H21" t="str">
            <v>Government of Vanuatu</v>
          </cell>
          <cell r="I21" t="str">
            <v>Mere Lava</v>
          </cell>
          <cell r="J21" t="str">
            <v>Torba</v>
          </cell>
          <cell r="K21" t="str">
            <v>0084567001</v>
          </cell>
          <cell r="L21" t="str">
            <v>TASVARE PRIMARY SCHOOL</v>
          </cell>
          <cell r="M21" t="str">
            <v>PS</v>
          </cell>
          <cell r="N21" t="str">
            <v>No</v>
          </cell>
          <cell r="O21" t="str">
            <v xml:space="preserve">1 2 3 4 5 6 </v>
          </cell>
          <cell r="P21">
            <v>31</v>
          </cell>
          <cell r="Q21">
            <v>32</v>
          </cell>
          <cell r="R21">
            <v>32</v>
          </cell>
          <cell r="S21">
            <v>32</v>
          </cell>
          <cell r="T21">
            <v>32</v>
          </cell>
          <cell r="U21">
            <v>9</v>
          </cell>
          <cell r="V21">
            <v>24</v>
          </cell>
          <cell r="W21">
            <v>10</v>
          </cell>
          <cell r="X21">
            <v>8</v>
          </cell>
          <cell r="Y21">
            <v>8</v>
          </cell>
          <cell r="Z21">
            <v>22</v>
          </cell>
          <cell r="AA21">
            <v>8</v>
          </cell>
          <cell r="AB21">
            <v>22</v>
          </cell>
          <cell r="AC21">
            <v>24</v>
          </cell>
          <cell r="AD21">
            <v>24</v>
          </cell>
          <cell r="AE21">
            <v>-14</v>
          </cell>
          <cell r="AF21">
            <v>0</v>
          </cell>
          <cell r="AG21">
            <v>2</v>
          </cell>
          <cell r="AH21">
            <v>0</v>
          </cell>
          <cell r="AI21">
            <v>8900</v>
          </cell>
          <cell r="AJ21">
            <v>284800</v>
          </cell>
          <cell r="AK21">
            <v>195800</v>
          </cell>
          <cell r="AL21">
            <v>98790</v>
          </cell>
          <cell r="AM21">
            <v>98790</v>
          </cell>
          <cell r="AN21">
            <v>-1780</v>
          </cell>
          <cell r="AO21">
            <v>-124600</v>
          </cell>
          <cell r="AP21">
            <v>0</v>
          </cell>
          <cell r="AQ21">
            <v>17800</v>
          </cell>
          <cell r="AR21">
            <v>0</v>
          </cell>
          <cell r="AS21">
            <v>71200</v>
          </cell>
          <cell r="AT21"/>
          <cell r="AU21">
            <v>-1780</v>
          </cell>
          <cell r="AV21">
            <v>0</v>
          </cell>
          <cell r="AW21"/>
          <cell r="AX21">
            <v>0</v>
          </cell>
          <cell r="AY21">
            <v>16020</v>
          </cell>
          <cell r="AZ21">
            <v>0</v>
          </cell>
          <cell r="BA21">
            <v>71200</v>
          </cell>
          <cell r="BB21">
            <v>284800</v>
          </cell>
        </row>
        <row r="22">
          <cell r="B22" t="str">
            <v>010401</v>
          </cell>
          <cell r="C22" t="str">
            <v>Baldwin Lonsdale Memorial (BLM) Primary</v>
          </cell>
          <cell r="D22" t="str">
            <v>ENG</v>
          </cell>
          <cell r="E22" t="str">
            <v>PEB_TORBA</v>
          </cell>
          <cell r="F22" t="str">
            <v>Torba PEB</v>
          </cell>
          <cell r="G22" t="str">
            <v>V</v>
          </cell>
          <cell r="H22" t="str">
            <v>Government of Vanuatu</v>
          </cell>
          <cell r="I22" t="str">
            <v>Vanua Lava</v>
          </cell>
          <cell r="J22" t="str">
            <v>Torba</v>
          </cell>
          <cell r="K22" t="str">
            <v>0084581001</v>
          </cell>
          <cell r="L22" t="str">
            <v>AREP PRIMARY SCHOOL</v>
          </cell>
          <cell r="M22" t="str">
            <v>PS</v>
          </cell>
          <cell r="N22" t="str">
            <v>Yes</v>
          </cell>
          <cell r="O22" t="str">
            <v xml:space="preserve">1 2 3 4 5 6 </v>
          </cell>
          <cell r="P22">
            <v>131</v>
          </cell>
          <cell r="Q22">
            <v>131</v>
          </cell>
          <cell r="R22">
            <v>131</v>
          </cell>
          <cell r="S22">
            <v>130</v>
          </cell>
          <cell r="T22">
            <v>130</v>
          </cell>
          <cell r="U22">
            <v>4</v>
          </cell>
          <cell r="V22">
            <v>3</v>
          </cell>
          <cell r="W22">
            <v>3</v>
          </cell>
          <cell r="X22">
            <v>3</v>
          </cell>
          <cell r="Y22">
            <v>3</v>
          </cell>
          <cell r="Z22">
            <v>127</v>
          </cell>
          <cell r="AA22">
            <v>128</v>
          </cell>
          <cell r="AB22">
            <v>128</v>
          </cell>
          <cell r="AC22">
            <v>127</v>
          </cell>
          <cell r="AD22">
            <v>127</v>
          </cell>
          <cell r="AE22">
            <v>1</v>
          </cell>
          <cell r="AF22">
            <v>0</v>
          </cell>
          <cell r="AG22">
            <v>-1</v>
          </cell>
          <cell r="AH22">
            <v>0</v>
          </cell>
          <cell r="AI22">
            <v>8900</v>
          </cell>
          <cell r="AJ22">
            <v>1157000</v>
          </cell>
          <cell r="AK22">
            <v>1130300</v>
          </cell>
          <cell r="AL22">
            <v>320400</v>
          </cell>
          <cell r="AM22">
            <v>320400</v>
          </cell>
          <cell r="AN22">
            <v>489500</v>
          </cell>
          <cell r="AO22">
            <v>8900</v>
          </cell>
          <cell r="AP22">
            <v>0</v>
          </cell>
          <cell r="AQ22">
            <v>-8900</v>
          </cell>
          <cell r="AR22">
            <v>0</v>
          </cell>
          <cell r="AS22">
            <v>17800</v>
          </cell>
          <cell r="AT22"/>
          <cell r="AU22">
            <v>489500</v>
          </cell>
          <cell r="AV22">
            <v>489500</v>
          </cell>
          <cell r="AW22">
            <v>8900</v>
          </cell>
          <cell r="AX22">
            <v>0</v>
          </cell>
          <cell r="AY22">
            <v>0</v>
          </cell>
          <cell r="AZ22">
            <v>0</v>
          </cell>
          <cell r="BA22">
            <v>17800</v>
          </cell>
          <cell r="BB22">
            <v>1157000</v>
          </cell>
        </row>
        <row r="23">
          <cell r="B23" t="str">
            <v>0104095</v>
          </cell>
          <cell r="C23" t="str">
            <v>Ecole Primaire de Baldwin Lonsdale Memorial (BLMS)</v>
          </cell>
          <cell r="D23" t="str">
            <v>FRE</v>
          </cell>
          <cell r="E23" t="str">
            <v>PEB_TORBA</v>
          </cell>
          <cell r="F23" t="str">
            <v>Torba PEB</v>
          </cell>
          <cell r="G23" t="str">
            <v>V</v>
          </cell>
          <cell r="H23" t="str">
            <v>Government of Vanuatu</v>
          </cell>
          <cell r="I23" t="str">
            <v>Vanua Lava</v>
          </cell>
          <cell r="J23" t="str">
            <v>Torba</v>
          </cell>
          <cell r="K23" t="str">
            <v>0084581001</v>
          </cell>
          <cell r="L23" t="str">
            <v>AREP PRIMARY SCHOOL</v>
          </cell>
          <cell r="M23" t="str">
            <v>PS</v>
          </cell>
          <cell r="N23" t="str">
            <v>Yes</v>
          </cell>
          <cell r="O23" t="str">
            <v xml:space="preserve">1 2 3 4 5 6 </v>
          </cell>
          <cell r="P23">
            <v>68</v>
          </cell>
          <cell r="Q23">
            <v>68</v>
          </cell>
          <cell r="R23">
            <v>68</v>
          </cell>
          <cell r="S23">
            <v>73</v>
          </cell>
          <cell r="T23">
            <v>73</v>
          </cell>
          <cell r="U23">
            <v>2</v>
          </cell>
          <cell r="V23">
            <v>5</v>
          </cell>
          <cell r="W23">
            <v>2</v>
          </cell>
          <cell r="X23">
            <v>1</v>
          </cell>
          <cell r="Y23">
            <v>1</v>
          </cell>
          <cell r="Z23">
            <v>66</v>
          </cell>
          <cell r="AA23">
            <v>63</v>
          </cell>
          <cell r="AB23">
            <v>66</v>
          </cell>
          <cell r="AC23">
            <v>72</v>
          </cell>
          <cell r="AD23">
            <v>72</v>
          </cell>
          <cell r="AE23">
            <v>-3</v>
          </cell>
          <cell r="AF23">
            <v>0</v>
          </cell>
          <cell r="AG23">
            <v>6</v>
          </cell>
          <cell r="AH23">
            <v>0</v>
          </cell>
          <cell r="AI23">
            <v>8900</v>
          </cell>
          <cell r="AJ23">
            <v>649700</v>
          </cell>
          <cell r="AK23">
            <v>587400</v>
          </cell>
          <cell r="AL23">
            <v>181560</v>
          </cell>
          <cell r="AM23">
            <v>181560</v>
          </cell>
          <cell r="AN23">
            <v>224280</v>
          </cell>
          <cell r="AO23">
            <v>-26700</v>
          </cell>
          <cell r="AP23">
            <v>0</v>
          </cell>
          <cell r="AQ23">
            <v>53400</v>
          </cell>
          <cell r="AR23">
            <v>0</v>
          </cell>
          <cell r="AS23">
            <v>8900</v>
          </cell>
          <cell r="AT23"/>
          <cell r="AU23">
            <v>224280</v>
          </cell>
          <cell r="AV23">
            <v>224280</v>
          </cell>
          <cell r="AW23"/>
          <cell r="AX23">
            <v>0</v>
          </cell>
          <cell r="AY23">
            <v>53400</v>
          </cell>
          <cell r="AZ23">
            <v>0</v>
          </cell>
          <cell r="BA23">
            <v>8900</v>
          </cell>
          <cell r="BB23">
            <v>649700</v>
          </cell>
        </row>
        <row r="24">
          <cell r="B24" t="str">
            <v>010411</v>
          </cell>
          <cell r="C24" t="str">
            <v>Sanlang Primary</v>
          </cell>
          <cell r="D24" t="str">
            <v>ENG</v>
          </cell>
          <cell r="E24" t="str">
            <v>ACOM</v>
          </cell>
          <cell r="F24" t="str">
            <v>Anglican Church of Melanesia</v>
          </cell>
          <cell r="G24" t="str">
            <v>G</v>
          </cell>
          <cell r="H24" t="str">
            <v>Church (Government Assisted)</v>
          </cell>
          <cell r="I24" t="str">
            <v>Vanua Lava</v>
          </cell>
          <cell r="J24" t="str">
            <v>Torba</v>
          </cell>
          <cell r="K24" t="str">
            <v>0084569001</v>
          </cell>
          <cell r="L24" t="str">
            <v>SANLANG PRIMARY SCHOOL</v>
          </cell>
          <cell r="M24" t="str">
            <v>PS</v>
          </cell>
          <cell r="N24" t="str">
            <v>No</v>
          </cell>
          <cell r="O24" t="str">
            <v xml:space="preserve">1 2 3 4 5 6 7 8 </v>
          </cell>
          <cell r="P24">
            <v>217</v>
          </cell>
          <cell r="Q24">
            <v>217</v>
          </cell>
          <cell r="R24">
            <v>217</v>
          </cell>
          <cell r="S24">
            <v>217</v>
          </cell>
          <cell r="T24">
            <v>217</v>
          </cell>
          <cell r="U24">
            <v>0</v>
          </cell>
          <cell r="V24">
            <v>10</v>
          </cell>
          <cell r="W24">
            <v>0</v>
          </cell>
          <cell r="X24">
            <v>0</v>
          </cell>
          <cell r="Y24">
            <v>0</v>
          </cell>
          <cell r="Z24">
            <v>217</v>
          </cell>
          <cell r="AA24">
            <v>207</v>
          </cell>
          <cell r="AB24">
            <v>217</v>
          </cell>
          <cell r="AC24">
            <v>217</v>
          </cell>
          <cell r="AD24">
            <v>217</v>
          </cell>
          <cell r="AE24">
            <v>-10</v>
          </cell>
          <cell r="AF24">
            <v>0</v>
          </cell>
          <cell r="AG24">
            <v>0</v>
          </cell>
          <cell r="AH24">
            <v>0</v>
          </cell>
          <cell r="AI24">
            <v>8900</v>
          </cell>
          <cell r="AJ24">
            <v>1931300</v>
          </cell>
          <cell r="AK24">
            <v>1931300</v>
          </cell>
          <cell r="AL24">
            <v>445890</v>
          </cell>
          <cell r="AM24">
            <v>445890</v>
          </cell>
          <cell r="AN24">
            <v>1039520</v>
          </cell>
          <cell r="AO24">
            <v>-89000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/>
          <cell r="AU24">
            <v>1039520</v>
          </cell>
          <cell r="AV24">
            <v>1039520</v>
          </cell>
          <cell r="AW24"/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1931300</v>
          </cell>
        </row>
        <row r="25">
          <cell r="B25" t="str">
            <v>0104115</v>
          </cell>
          <cell r="C25" t="str">
            <v>Gneretuvuro Primary</v>
          </cell>
          <cell r="D25" t="str">
            <v>FRE</v>
          </cell>
          <cell r="E25" t="str">
            <v>PEB_TORBA</v>
          </cell>
          <cell r="F25" t="str">
            <v>Torba PEB</v>
          </cell>
          <cell r="G25" t="str">
            <v>V</v>
          </cell>
          <cell r="H25" t="str">
            <v>Government of Vanuatu</v>
          </cell>
          <cell r="I25" t="str">
            <v>Vanua Lava</v>
          </cell>
          <cell r="J25" t="str">
            <v>Torba</v>
          </cell>
          <cell r="K25" t="str">
            <v>0098403001</v>
          </cell>
          <cell r="L25" t="str">
            <v>GNERETUVURO PRIMARY SCHOOL</v>
          </cell>
          <cell r="M25" t="str">
            <v>PS</v>
          </cell>
          <cell r="N25" t="str">
            <v>No</v>
          </cell>
          <cell r="O25" t="str">
            <v xml:space="preserve">1 2 3 4 5 6 </v>
          </cell>
          <cell r="P25">
            <v>37</v>
          </cell>
          <cell r="Q25">
            <v>37</v>
          </cell>
          <cell r="R25">
            <v>37</v>
          </cell>
          <cell r="S25">
            <v>37</v>
          </cell>
          <cell r="T25">
            <v>37</v>
          </cell>
          <cell r="U25">
            <v>26</v>
          </cell>
          <cell r="V25">
            <v>27</v>
          </cell>
          <cell r="W25">
            <v>26</v>
          </cell>
          <cell r="X25">
            <v>26</v>
          </cell>
          <cell r="Y25">
            <v>26</v>
          </cell>
          <cell r="Z25">
            <v>11</v>
          </cell>
          <cell r="AA25">
            <v>10</v>
          </cell>
          <cell r="AB25">
            <v>11</v>
          </cell>
          <cell r="AC25">
            <v>11</v>
          </cell>
          <cell r="AD25">
            <v>11</v>
          </cell>
          <cell r="AE25">
            <v>-1</v>
          </cell>
          <cell r="AF25">
            <v>0</v>
          </cell>
          <cell r="AG25">
            <v>0</v>
          </cell>
          <cell r="AH25">
            <v>0</v>
          </cell>
          <cell r="AI25">
            <v>8900</v>
          </cell>
          <cell r="AJ25">
            <v>329300</v>
          </cell>
          <cell r="AK25">
            <v>97900</v>
          </cell>
          <cell r="AL25">
            <v>117480</v>
          </cell>
          <cell r="AM25"/>
          <cell r="AN25">
            <v>-19580</v>
          </cell>
          <cell r="AO25">
            <v>-8900</v>
          </cell>
          <cell r="AP25">
            <v>0</v>
          </cell>
          <cell r="AQ25">
            <v>0</v>
          </cell>
          <cell r="AR25">
            <v>0</v>
          </cell>
          <cell r="AS25">
            <v>211820</v>
          </cell>
          <cell r="AT25"/>
          <cell r="AU25">
            <v>-19580</v>
          </cell>
          <cell r="AV25">
            <v>0</v>
          </cell>
          <cell r="AW25"/>
          <cell r="AX25">
            <v>0</v>
          </cell>
          <cell r="AY25">
            <v>0</v>
          </cell>
          <cell r="AZ25">
            <v>0</v>
          </cell>
          <cell r="BA25">
            <v>211820</v>
          </cell>
          <cell r="BB25">
            <v>329300</v>
          </cell>
        </row>
        <row r="26">
          <cell r="B26" t="str">
            <v>0104142</v>
          </cell>
          <cell r="C26" t="str">
            <v>Serevagal Primary School</v>
          </cell>
          <cell r="D26" t="str">
            <v>ENG</v>
          </cell>
          <cell r="E26" t="str">
            <v>ACOM</v>
          </cell>
          <cell r="F26" t="str">
            <v>Anglican Church of Melanesia</v>
          </cell>
          <cell r="G26" t="str">
            <v>G</v>
          </cell>
          <cell r="H26" t="str">
            <v>Church (Government Assisted)</v>
          </cell>
          <cell r="I26" t="str">
            <v>Vanua Lava</v>
          </cell>
          <cell r="J26" t="str">
            <v>Torba</v>
          </cell>
          <cell r="K26"/>
          <cell r="L26"/>
          <cell r="M26" t="str">
            <v>PS</v>
          </cell>
          <cell r="N26" t="str">
            <v>No</v>
          </cell>
          <cell r="O26" t="str">
            <v xml:space="preserve">1 2 3 4 5 6 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8900</v>
          </cell>
          <cell r="AJ26">
            <v>0</v>
          </cell>
          <cell r="AK26">
            <v>0</v>
          </cell>
          <cell r="AL26"/>
          <cell r="AM26"/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/>
          <cell r="AU26">
            <v>0</v>
          </cell>
          <cell r="AV26">
            <v>0</v>
          </cell>
          <cell r="AW26"/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</row>
        <row r="27">
          <cell r="B27" t="str">
            <v>010422</v>
          </cell>
          <cell r="C27" t="str">
            <v>Ecole de Nelson (Vatop) Primary</v>
          </cell>
          <cell r="D27" t="str">
            <v>FRE</v>
          </cell>
          <cell r="E27" t="str">
            <v>PEB_TORBA</v>
          </cell>
          <cell r="F27" t="str">
            <v>Torba PEB</v>
          </cell>
          <cell r="G27" t="str">
            <v>V</v>
          </cell>
          <cell r="H27" t="str">
            <v>Government of Vanuatu</v>
          </cell>
          <cell r="I27" t="str">
            <v>Vanua Lava</v>
          </cell>
          <cell r="J27" t="str">
            <v>Torba</v>
          </cell>
          <cell r="K27" t="str">
            <v>0084568001</v>
          </cell>
          <cell r="L27" t="str">
            <v>NELSON PRIMARY SCHOOL</v>
          </cell>
          <cell r="M27" t="str">
            <v>PS</v>
          </cell>
          <cell r="N27" t="str">
            <v>No</v>
          </cell>
          <cell r="O27" t="str">
            <v xml:space="preserve">1 2 3 4 5 6 </v>
          </cell>
          <cell r="P27">
            <v>26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19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7</v>
          </cell>
          <cell r="AA27">
            <v>9</v>
          </cell>
          <cell r="AB27">
            <v>9</v>
          </cell>
          <cell r="AC27">
            <v>9</v>
          </cell>
          <cell r="AD27">
            <v>9</v>
          </cell>
          <cell r="AE27">
            <v>2</v>
          </cell>
          <cell r="AF27">
            <v>0</v>
          </cell>
          <cell r="AG27">
            <v>0</v>
          </cell>
          <cell r="AH27">
            <v>0</v>
          </cell>
          <cell r="AI27">
            <v>8900</v>
          </cell>
          <cell r="AJ27">
            <v>231400</v>
          </cell>
          <cell r="AK27">
            <v>62300</v>
          </cell>
          <cell r="AL27">
            <v>77430</v>
          </cell>
          <cell r="AM27"/>
          <cell r="AN27">
            <v>-15130</v>
          </cell>
          <cell r="AO27">
            <v>17800</v>
          </cell>
          <cell r="AP27">
            <v>0</v>
          </cell>
          <cell r="AQ27">
            <v>0</v>
          </cell>
          <cell r="AR27">
            <v>0</v>
          </cell>
          <cell r="AS27">
            <v>151300</v>
          </cell>
          <cell r="AT27"/>
          <cell r="AU27">
            <v>-15130</v>
          </cell>
          <cell r="AV27">
            <v>0</v>
          </cell>
          <cell r="AW27">
            <v>2670</v>
          </cell>
          <cell r="AX27">
            <v>0</v>
          </cell>
          <cell r="AY27">
            <v>0</v>
          </cell>
          <cell r="AZ27">
            <v>0</v>
          </cell>
          <cell r="BA27">
            <v>151300</v>
          </cell>
          <cell r="BB27">
            <v>231400</v>
          </cell>
        </row>
        <row r="28">
          <cell r="B28" t="str">
            <v>010424</v>
          </cell>
          <cell r="C28" t="str">
            <v>Wosok Primary</v>
          </cell>
          <cell r="D28" t="str">
            <v>FRE</v>
          </cell>
          <cell r="E28" t="str">
            <v>PEB_TORBA</v>
          </cell>
          <cell r="F28" t="str">
            <v>Torba PEB</v>
          </cell>
          <cell r="G28" t="str">
            <v>V</v>
          </cell>
          <cell r="H28" t="str">
            <v>Government of Vanuatu</v>
          </cell>
          <cell r="I28" t="str">
            <v>Vanua Lava</v>
          </cell>
          <cell r="J28" t="str">
            <v>Torba</v>
          </cell>
          <cell r="K28" t="str">
            <v>0084571001</v>
          </cell>
          <cell r="L28" t="str">
            <v>WOSOK PRIMARY SCHOOL</v>
          </cell>
          <cell r="M28" t="str">
            <v>PS</v>
          </cell>
          <cell r="N28" t="str">
            <v>No</v>
          </cell>
          <cell r="O28" t="str">
            <v xml:space="preserve">1 2 3 4 5 6 </v>
          </cell>
          <cell r="P28">
            <v>64</v>
          </cell>
          <cell r="Q28">
            <v>64</v>
          </cell>
          <cell r="R28">
            <v>64</v>
          </cell>
          <cell r="S28">
            <v>64</v>
          </cell>
          <cell r="T28">
            <v>64</v>
          </cell>
          <cell r="U28">
            <v>12</v>
          </cell>
          <cell r="V28">
            <v>22</v>
          </cell>
          <cell r="W28">
            <v>12</v>
          </cell>
          <cell r="X28">
            <v>12</v>
          </cell>
          <cell r="Y28">
            <v>12</v>
          </cell>
          <cell r="Z28">
            <v>52</v>
          </cell>
          <cell r="AA28">
            <v>42</v>
          </cell>
          <cell r="AB28">
            <v>52</v>
          </cell>
          <cell r="AC28">
            <v>52</v>
          </cell>
          <cell r="AD28">
            <v>52</v>
          </cell>
          <cell r="AE28">
            <v>-10</v>
          </cell>
          <cell r="AF28">
            <v>0</v>
          </cell>
          <cell r="AG28">
            <v>0</v>
          </cell>
          <cell r="AH28">
            <v>0</v>
          </cell>
          <cell r="AI28">
            <v>8900</v>
          </cell>
          <cell r="AJ28">
            <v>569600</v>
          </cell>
          <cell r="AK28">
            <v>462800</v>
          </cell>
          <cell r="AL28">
            <v>157530</v>
          </cell>
          <cell r="AM28"/>
          <cell r="AN28">
            <v>305270</v>
          </cell>
          <cell r="AO28">
            <v>-89000</v>
          </cell>
          <cell r="AP28">
            <v>0</v>
          </cell>
          <cell r="AQ28">
            <v>0</v>
          </cell>
          <cell r="AR28">
            <v>0</v>
          </cell>
          <cell r="AS28">
            <v>106800</v>
          </cell>
          <cell r="AT28"/>
          <cell r="AU28">
            <v>305270</v>
          </cell>
          <cell r="AV28">
            <v>305270</v>
          </cell>
          <cell r="AW28"/>
          <cell r="AX28">
            <v>0</v>
          </cell>
          <cell r="AY28">
            <v>0</v>
          </cell>
          <cell r="AZ28">
            <v>0</v>
          </cell>
          <cell r="BA28">
            <v>106800</v>
          </cell>
          <cell r="BB28">
            <v>569600</v>
          </cell>
        </row>
        <row r="29">
          <cell r="B29" t="str">
            <v>010517</v>
          </cell>
          <cell r="C29" t="str">
            <v>Telhei Primary</v>
          </cell>
          <cell r="D29" t="str">
            <v>ENG</v>
          </cell>
          <cell r="E29" t="str">
            <v>ACOM</v>
          </cell>
          <cell r="F29" t="str">
            <v>Anglican Church of Melanesia</v>
          </cell>
          <cell r="G29" t="str">
            <v>G</v>
          </cell>
          <cell r="H29" t="str">
            <v>Church (Government Assisted)</v>
          </cell>
          <cell r="I29" t="str">
            <v>Mota Lava</v>
          </cell>
          <cell r="J29" t="str">
            <v>Torba</v>
          </cell>
          <cell r="K29" t="str">
            <v>0084572001</v>
          </cell>
          <cell r="L29" t="str">
            <v>TELHEI PRIMARY SCHOOL</v>
          </cell>
          <cell r="M29" t="str">
            <v>PS</v>
          </cell>
          <cell r="N29" t="str">
            <v>No</v>
          </cell>
          <cell r="O29" t="str">
            <v xml:space="preserve">1 2 3 4 5 6 </v>
          </cell>
          <cell r="P29">
            <v>180</v>
          </cell>
          <cell r="Q29">
            <v>181</v>
          </cell>
          <cell r="R29">
            <v>181</v>
          </cell>
          <cell r="S29">
            <v>182</v>
          </cell>
          <cell r="T29">
            <v>182</v>
          </cell>
          <cell r="U29">
            <v>79</v>
          </cell>
          <cell r="V29">
            <v>118</v>
          </cell>
          <cell r="W29">
            <v>79</v>
          </cell>
          <cell r="X29">
            <v>79</v>
          </cell>
          <cell r="Y29">
            <v>79</v>
          </cell>
          <cell r="Z29">
            <v>101</v>
          </cell>
          <cell r="AA29">
            <v>63</v>
          </cell>
          <cell r="AB29">
            <v>102</v>
          </cell>
          <cell r="AC29">
            <v>103</v>
          </cell>
          <cell r="AD29">
            <v>103</v>
          </cell>
          <cell r="AE29">
            <v>-38</v>
          </cell>
          <cell r="AF29">
            <v>1</v>
          </cell>
          <cell r="AG29">
            <v>1</v>
          </cell>
          <cell r="AH29">
            <v>0</v>
          </cell>
          <cell r="AI29">
            <v>8900</v>
          </cell>
          <cell r="AJ29">
            <v>1619800</v>
          </cell>
          <cell r="AK29">
            <v>898900</v>
          </cell>
          <cell r="AL29">
            <v>507300</v>
          </cell>
          <cell r="AM29">
            <v>507300</v>
          </cell>
          <cell r="AN29">
            <v>-115700</v>
          </cell>
          <cell r="AO29">
            <v>-338200</v>
          </cell>
          <cell r="AP29">
            <v>8900</v>
          </cell>
          <cell r="AQ29">
            <v>8900</v>
          </cell>
          <cell r="AR29">
            <v>0</v>
          </cell>
          <cell r="AS29">
            <v>596300</v>
          </cell>
          <cell r="AT29"/>
          <cell r="AU29">
            <v>-115700</v>
          </cell>
          <cell r="AV29">
            <v>0</v>
          </cell>
          <cell r="AW29"/>
          <cell r="AX29">
            <v>8900</v>
          </cell>
          <cell r="AY29">
            <v>0</v>
          </cell>
          <cell r="AZ29">
            <v>0</v>
          </cell>
          <cell r="BA29">
            <v>596300</v>
          </cell>
          <cell r="BB29">
            <v>1619800</v>
          </cell>
        </row>
        <row r="30">
          <cell r="B30" t="str">
            <v>010518</v>
          </cell>
          <cell r="C30" t="str">
            <v>Telvet Primary</v>
          </cell>
          <cell r="D30" t="str">
            <v>FRE</v>
          </cell>
          <cell r="E30" t="str">
            <v>PEB_TORBA</v>
          </cell>
          <cell r="F30" t="str">
            <v>Torba PEB</v>
          </cell>
          <cell r="G30" t="str">
            <v>V</v>
          </cell>
          <cell r="H30" t="str">
            <v>Government of Vanuatu</v>
          </cell>
          <cell r="I30" t="str">
            <v>Mota Lava</v>
          </cell>
          <cell r="J30" t="str">
            <v>Torba</v>
          </cell>
          <cell r="K30" t="str">
            <v>0084580001</v>
          </cell>
          <cell r="L30" t="str">
            <v>TELVET PRIMARY SCHOOL</v>
          </cell>
          <cell r="M30" t="str">
            <v>PS</v>
          </cell>
          <cell r="N30" t="str">
            <v>No</v>
          </cell>
          <cell r="O30" t="str">
            <v xml:space="preserve">1 2 3 4 5 6 </v>
          </cell>
          <cell r="P30">
            <v>68</v>
          </cell>
          <cell r="Q30">
            <v>68</v>
          </cell>
          <cell r="R30">
            <v>68</v>
          </cell>
          <cell r="S30">
            <v>68</v>
          </cell>
          <cell r="T30">
            <v>68</v>
          </cell>
          <cell r="U30">
            <v>35</v>
          </cell>
          <cell r="V30">
            <v>34</v>
          </cell>
          <cell r="W30">
            <v>34</v>
          </cell>
          <cell r="X30">
            <v>34</v>
          </cell>
          <cell r="Y30">
            <v>34</v>
          </cell>
          <cell r="Z30">
            <v>33</v>
          </cell>
          <cell r="AA30">
            <v>34</v>
          </cell>
          <cell r="AB30">
            <v>34</v>
          </cell>
          <cell r="AC30">
            <v>34</v>
          </cell>
          <cell r="AD30">
            <v>34</v>
          </cell>
          <cell r="AE30">
            <v>1</v>
          </cell>
          <cell r="AF30">
            <v>0</v>
          </cell>
          <cell r="AG30">
            <v>0</v>
          </cell>
          <cell r="AH30">
            <v>0</v>
          </cell>
          <cell r="AI30">
            <v>8900</v>
          </cell>
          <cell r="AJ30">
            <v>605200</v>
          </cell>
          <cell r="AK30">
            <v>293700</v>
          </cell>
          <cell r="AL30">
            <v>149520</v>
          </cell>
          <cell r="AM30"/>
          <cell r="AN30">
            <v>144180</v>
          </cell>
          <cell r="AO30">
            <v>8900</v>
          </cell>
          <cell r="AP30">
            <v>0</v>
          </cell>
          <cell r="AQ30">
            <v>0</v>
          </cell>
          <cell r="AR30">
            <v>0</v>
          </cell>
          <cell r="AS30">
            <v>302600</v>
          </cell>
          <cell r="AT30"/>
          <cell r="AU30">
            <v>144180</v>
          </cell>
          <cell r="AV30">
            <v>144180</v>
          </cell>
          <cell r="AW30">
            <v>8900</v>
          </cell>
          <cell r="AX30">
            <v>0</v>
          </cell>
          <cell r="AY30">
            <v>0</v>
          </cell>
          <cell r="AZ30">
            <v>0</v>
          </cell>
          <cell r="BA30">
            <v>302600</v>
          </cell>
          <cell r="BB30">
            <v>605200</v>
          </cell>
        </row>
        <row r="31">
          <cell r="B31" t="str">
            <v>010523</v>
          </cell>
          <cell r="C31" t="str">
            <v>Wongyeskei Primary</v>
          </cell>
          <cell r="D31" t="str">
            <v>FRE</v>
          </cell>
          <cell r="E31" t="str">
            <v>PEB_TORBA</v>
          </cell>
          <cell r="F31" t="str">
            <v>Torba PEB</v>
          </cell>
          <cell r="G31" t="str">
            <v>V</v>
          </cell>
          <cell r="H31" t="str">
            <v>Government of Vanuatu</v>
          </cell>
          <cell r="I31" t="str">
            <v>Mota Lava</v>
          </cell>
          <cell r="J31" t="str">
            <v>Torba</v>
          </cell>
          <cell r="K31" t="str">
            <v>0084573001</v>
          </cell>
          <cell r="L31" t="str">
            <v>WONGYESKEI PRIMARY SCHOOL</v>
          </cell>
          <cell r="M31" t="str">
            <v>PS</v>
          </cell>
          <cell r="N31" t="str">
            <v>No</v>
          </cell>
          <cell r="O31" t="str">
            <v xml:space="preserve">1 2 3 4 5 6 </v>
          </cell>
          <cell r="P31">
            <v>78</v>
          </cell>
          <cell r="Q31">
            <v>78</v>
          </cell>
          <cell r="R31">
            <v>77</v>
          </cell>
          <cell r="S31">
            <v>77</v>
          </cell>
          <cell r="T31">
            <v>77</v>
          </cell>
          <cell r="U31">
            <v>27</v>
          </cell>
          <cell r="V31">
            <v>26</v>
          </cell>
          <cell r="W31">
            <v>26</v>
          </cell>
          <cell r="X31">
            <v>24</v>
          </cell>
          <cell r="Y31">
            <v>24</v>
          </cell>
          <cell r="Z31">
            <v>51</v>
          </cell>
          <cell r="AA31">
            <v>52</v>
          </cell>
          <cell r="AB31">
            <v>51</v>
          </cell>
          <cell r="AC31">
            <v>53</v>
          </cell>
          <cell r="AD31">
            <v>53</v>
          </cell>
          <cell r="AE31">
            <v>1</v>
          </cell>
          <cell r="AF31">
            <v>0</v>
          </cell>
          <cell r="AG31">
            <v>1</v>
          </cell>
          <cell r="AH31">
            <v>0</v>
          </cell>
          <cell r="AI31">
            <v>8900</v>
          </cell>
          <cell r="AJ31">
            <v>685300</v>
          </cell>
          <cell r="AK31">
            <v>453900</v>
          </cell>
          <cell r="AL31">
            <v>192240</v>
          </cell>
          <cell r="AM31"/>
          <cell r="AN31">
            <v>261660</v>
          </cell>
          <cell r="AO31">
            <v>8900</v>
          </cell>
          <cell r="AP31">
            <v>0</v>
          </cell>
          <cell r="AQ31">
            <v>8900</v>
          </cell>
          <cell r="AR31">
            <v>0</v>
          </cell>
          <cell r="AS31">
            <v>213600</v>
          </cell>
          <cell r="AT31"/>
          <cell r="AU31">
            <v>261660</v>
          </cell>
          <cell r="AV31">
            <v>261660</v>
          </cell>
          <cell r="AW31">
            <v>8900</v>
          </cell>
          <cell r="AX31">
            <v>0</v>
          </cell>
          <cell r="AY31">
            <v>8900</v>
          </cell>
          <cell r="AZ31">
            <v>0</v>
          </cell>
          <cell r="BA31">
            <v>213600</v>
          </cell>
          <cell r="BB31">
            <v>685300</v>
          </cell>
        </row>
        <row r="32">
          <cell r="B32" t="str">
            <v>010609</v>
          </cell>
          <cell r="C32" t="str">
            <v>Pasalele Primary</v>
          </cell>
          <cell r="D32" t="str">
            <v>ENG</v>
          </cell>
          <cell r="E32" t="str">
            <v>ACOM</v>
          </cell>
          <cell r="F32" t="str">
            <v>Anglican Church of Melanesia</v>
          </cell>
          <cell r="G32" t="str">
            <v>G</v>
          </cell>
          <cell r="H32" t="str">
            <v>Church (Government Assisted)</v>
          </cell>
          <cell r="I32" t="str">
            <v>Mota</v>
          </cell>
          <cell r="J32" t="str">
            <v>Torba</v>
          </cell>
          <cell r="K32" t="str">
            <v>0084574001</v>
          </cell>
          <cell r="L32" t="str">
            <v>PASLELE PRIMARY SCHOOL</v>
          </cell>
          <cell r="M32" t="str">
            <v>PS</v>
          </cell>
          <cell r="N32" t="str">
            <v>No</v>
          </cell>
          <cell r="O32" t="str">
            <v xml:space="preserve">1 2 3 4 5 6 7 8 </v>
          </cell>
          <cell r="P32">
            <v>95</v>
          </cell>
          <cell r="Q32">
            <v>95</v>
          </cell>
          <cell r="R32">
            <v>95</v>
          </cell>
          <cell r="S32">
            <v>95</v>
          </cell>
          <cell r="T32">
            <v>95</v>
          </cell>
          <cell r="U32">
            <v>52</v>
          </cell>
          <cell r="V32">
            <v>55</v>
          </cell>
          <cell r="W32">
            <v>52</v>
          </cell>
          <cell r="X32">
            <v>52</v>
          </cell>
          <cell r="Y32">
            <v>52</v>
          </cell>
          <cell r="Z32">
            <v>43</v>
          </cell>
          <cell r="AA32">
            <v>40</v>
          </cell>
          <cell r="AB32">
            <v>43</v>
          </cell>
          <cell r="AC32">
            <v>43</v>
          </cell>
          <cell r="AD32">
            <v>43</v>
          </cell>
          <cell r="AE32">
            <v>-3</v>
          </cell>
          <cell r="AF32">
            <v>0</v>
          </cell>
          <cell r="AG32">
            <v>0</v>
          </cell>
          <cell r="AH32">
            <v>0</v>
          </cell>
          <cell r="AI32">
            <v>8900</v>
          </cell>
          <cell r="AJ32">
            <v>845500</v>
          </cell>
          <cell r="AK32">
            <v>382700</v>
          </cell>
          <cell r="AL32">
            <v>224280</v>
          </cell>
          <cell r="AM32"/>
          <cell r="AN32">
            <v>158420</v>
          </cell>
          <cell r="AO32">
            <v>-26700</v>
          </cell>
          <cell r="AP32">
            <v>0</v>
          </cell>
          <cell r="AQ32">
            <v>0</v>
          </cell>
          <cell r="AR32">
            <v>0</v>
          </cell>
          <cell r="AS32">
            <v>462800</v>
          </cell>
          <cell r="AT32"/>
          <cell r="AU32">
            <v>158420</v>
          </cell>
          <cell r="AV32">
            <v>158420</v>
          </cell>
          <cell r="AW32"/>
          <cell r="AX32">
            <v>0</v>
          </cell>
          <cell r="AY32">
            <v>0</v>
          </cell>
          <cell r="AZ32">
            <v>0</v>
          </cell>
          <cell r="BA32">
            <v>462800</v>
          </cell>
          <cell r="BB32">
            <v>845500</v>
          </cell>
        </row>
        <row r="33">
          <cell r="B33" t="str">
            <v>0106125</v>
          </cell>
          <cell r="C33" t="str">
            <v>Ecole Publique Primaire de Karamale</v>
          </cell>
          <cell r="D33" t="str">
            <v>FRE</v>
          </cell>
          <cell r="E33" t="str">
            <v>PEB_TORBA</v>
          </cell>
          <cell r="F33" t="str">
            <v>Torba PEB</v>
          </cell>
          <cell r="G33" t="str">
            <v>V</v>
          </cell>
          <cell r="H33" t="str">
            <v>Government of Vanuatu</v>
          </cell>
          <cell r="I33" t="str">
            <v>Mota</v>
          </cell>
          <cell r="J33" t="str">
            <v>Torba</v>
          </cell>
          <cell r="K33"/>
          <cell r="L33"/>
          <cell r="M33" t="str">
            <v>PS</v>
          </cell>
          <cell r="N33" t="str">
            <v>No</v>
          </cell>
          <cell r="O33" t="str">
            <v xml:space="preserve">1 2 3 4 5 6 </v>
          </cell>
          <cell r="P33">
            <v>45</v>
          </cell>
          <cell r="Q33">
            <v>45</v>
          </cell>
          <cell r="R33">
            <v>45</v>
          </cell>
          <cell r="S33">
            <v>45</v>
          </cell>
          <cell r="T33">
            <v>45</v>
          </cell>
          <cell r="U33">
            <v>40</v>
          </cell>
          <cell r="V33">
            <v>41</v>
          </cell>
          <cell r="W33">
            <v>40</v>
          </cell>
          <cell r="X33">
            <v>40</v>
          </cell>
          <cell r="Y33">
            <v>40</v>
          </cell>
          <cell r="Z33">
            <v>5</v>
          </cell>
          <cell r="AA33">
            <v>4</v>
          </cell>
          <cell r="AB33">
            <v>5</v>
          </cell>
          <cell r="AC33">
            <v>5</v>
          </cell>
          <cell r="AD33">
            <v>5</v>
          </cell>
          <cell r="AE33">
            <v>-1</v>
          </cell>
          <cell r="AF33">
            <v>0</v>
          </cell>
          <cell r="AG33">
            <v>0</v>
          </cell>
          <cell r="AH33">
            <v>0</v>
          </cell>
          <cell r="AI33">
            <v>8900</v>
          </cell>
          <cell r="AJ33">
            <v>400500</v>
          </cell>
          <cell r="AK33">
            <v>44500</v>
          </cell>
          <cell r="AL33"/>
          <cell r="AM33"/>
          <cell r="AN33">
            <v>44500</v>
          </cell>
          <cell r="AO33">
            <v>-8900</v>
          </cell>
          <cell r="AP33">
            <v>0</v>
          </cell>
          <cell r="AQ33">
            <v>0</v>
          </cell>
          <cell r="AR33">
            <v>0</v>
          </cell>
          <cell r="AS33">
            <v>356000</v>
          </cell>
          <cell r="AT33"/>
          <cell r="AU33">
            <v>44500</v>
          </cell>
          <cell r="AV33">
            <v>44500</v>
          </cell>
          <cell r="AW33"/>
          <cell r="AX33">
            <v>0</v>
          </cell>
          <cell r="AY33">
            <v>0</v>
          </cell>
          <cell r="AZ33">
            <v>0</v>
          </cell>
          <cell r="BA33">
            <v>356000</v>
          </cell>
          <cell r="BB33">
            <v>400500</v>
          </cell>
        </row>
        <row r="34">
          <cell r="B34" t="str">
            <v>010914</v>
          </cell>
          <cell r="C34" t="str">
            <v>Shelil Primary</v>
          </cell>
          <cell r="D34" t="str">
            <v>ENG</v>
          </cell>
          <cell r="E34" t="str">
            <v>PEB_TORBA</v>
          </cell>
          <cell r="F34" t="str">
            <v>Torba PEB</v>
          </cell>
          <cell r="G34" t="str">
            <v>V</v>
          </cell>
          <cell r="H34" t="str">
            <v>Government of Vanuatu</v>
          </cell>
          <cell r="I34" t="str">
            <v>Ureparapara</v>
          </cell>
          <cell r="J34" t="str">
            <v>Torba</v>
          </cell>
          <cell r="K34" t="str">
            <v>0084575001</v>
          </cell>
          <cell r="L34" t="str">
            <v>SHELIL PRIMARY SCHOOL</v>
          </cell>
          <cell r="M34" t="str">
            <v>PS</v>
          </cell>
          <cell r="N34" t="str">
            <v>No</v>
          </cell>
          <cell r="O34" t="str">
            <v xml:space="preserve">1 2 3 4 5 6 </v>
          </cell>
          <cell r="P34">
            <v>31</v>
          </cell>
          <cell r="Q34">
            <v>31</v>
          </cell>
          <cell r="R34">
            <v>31</v>
          </cell>
          <cell r="S34">
            <v>31</v>
          </cell>
          <cell r="T34">
            <v>31</v>
          </cell>
          <cell r="U34">
            <v>0</v>
          </cell>
          <cell r="V34">
            <v>3</v>
          </cell>
          <cell r="W34">
            <v>0</v>
          </cell>
          <cell r="X34">
            <v>0</v>
          </cell>
          <cell r="Y34">
            <v>0</v>
          </cell>
          <cell r="Z34">
            <v>31</v>
          </cell>
          <cell r="AA34">
            <v>28</v>
          </cell>
          <cell r="AB34">
            <v>31</v>
          </cell>
          <cell r="AC34">
            <v>31</v>
          </cell>
          <cell r="AD34">
            <v>31</v>
          </cell>
          <cell r="AE34">
            <v>-3</v>
          </cell>
          <cell r="AF34">
            <v>0</v>
          </cell>
          <cell r="AG34">
            <v>0</v>
          </cell>
          <cell r="AH34">
            <v>0</v>
          </cell>
          <cell r="AI34">
            <v>8900</v>
          </cell>
          <cell r="AJ34">
            <v>275900</v>
          </cell>
          <cell r="AK34">
            <v>275900</v>
          </cell>
          <cell r="AL34">
            <v>98790</v>
          </cell>
          <cell r="AM34">
            <v>98790</v>
          </cell>
          <cell r="AN34">
            <v>78320</v>
          </cell>
          <cell r="AO34">
            <v>-26700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/>
          <cell r="AU34">
            <v>78320</v>
          </cell>
          <cell r="AV34">
            <v>78320</v>
          </cell>
          <cell r="AW34"/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275900</v>
          </cell>
        </row>
        <row r="35">
          <cell r="B35" t="str">
            <v>010915</v>
          </cell>
          <cell r="C35" t="str">
            <v>Shem Rolley Primary</v>
          </cell>
          <cell r="D35" t="str">
            <v>ENG</v>
          </cell>
          <cell r="E35" t="str">
            <v>ACOM</v>
          </cell>
          <cell r="F35" t="str">
            <v>Anglican Church of Melanesia</v>
          </cell>
          <cell r="G35" t="str">
            <v>G</v>
          </cell>
          <cell r="H35" t="str">
            <v>Church (Government Assisted)</v>
          </cell>
          <cell r="I35" t="str">
            <v>Ureparapara</v>
          </cell>
          <cell r="J35" t="str">
            <v>Torba</v>
          </cell>
          <cell r="K35" t="str">
            <v>0084576001</v>
          </cell>
          <cell r="L35" t="str">
            <v>SHEM ROLLEY PRIMARY SCHOOL</v>
          </cell>
          <cell r="M35" t="str">
            <v>PS</v>
          </cell>
          <cell r="N35" t="str">
            <v>No</v>
          </cell>
          <cell r="O35" t="str">
            <v xml:space="preserve">1 2 3 4 5 6 </v>
          </cell>
          <cell r="P35">
            <v>44</v>
          </cell>
          <cell r="Q35">
            <v>44</v>
          </cell>
          <cell r="R35">
            <v>44</v>
          </cell>
          <cell r="S35">
            <v>44</v>
          </cell>
          <cell r="T35">
            <v>44</v>
          </cell>
          <cell r="U35">
            <v>3</v>
          </cell>
          <cell r="V35">
            <v>21</v>
          </cell>
          <cell r="W35">
            <v>4</v>
          </cell>
          <cell r="X35">
            <v>4</v>
          </cell>
          <cell r="Y35">
            <v>4</v>
          </cell>
          <cell r="Z35">
            <v>41</v>
          </cell>
          <cell r="AA35">
            <v>23</v>
          </cell>
          <cell r="AB35">
            <v>40</v>
          </cell>
          <cell r="AC35">
            <v>40</v>
          </cell>
          <cell r="AD35">
            <v>40</v>
          </cell>
          <cell r="AE35">
            <v>-18</v>
          </cell>
          <cell r="AF35">
            <v>-1</v>
          </cell>
          <cell r="AG35">
            <v>0</v>
          </cell>
          <cell r="AH35">
            <v>0</v>
          </cell>
          <cell r="AI35">
            <v>8900</v>
          </cell>
          <cell r="AJ35">
            <v>391600</v>
          </cell>
          <cell r="AK35">
            <v>364900</v>
          </cell>
          <cell r="AL35">
            <v>117480</v>
          </cell>
          <cell r="AM35">
            <v>117480</v>
          </cell>
          <cell r="AN35">
            <v>129940</v>
          </cell>
          <cell r="AO35">
            <v>-160200</v>
          </cell>
          <cell r="AP35">
            <v>-8900</v>
          </cell>
          <cell r="AQ35">
            <v>0</v>
          </cell>
          <cell r="AR35">
            <v>0</v>
          </cell>
          <cell r="AS35">
            <v>26700</v>
          </cell>
          <cell r="AT35"/>
          <cell r="AU35">
            <v>129940</v>
          </cell>
          <cell r="AV35">
            <v>129940</v>
          </cell>
          <cell r="AW35"/>
          <cell r="AX35">
            <v>0</v>
          </cell>
          <cell r="AY35">
            <v>0</v>
          </cell>
          <cell r="AZ35">
            <v>0</v>
          </cell>
          <cell r="BA35">
            <v>26700</v>
          </cell>
          <cell r="BB35">
            <v>391600</v>
          </cell>
        </row>
        <row r="36">
          <cell r="B36" t="str">
            <v>011003</v>
          </cell>
          <cell r="C36" t="str">
            <v>Bagavegug Primary</v>
          </cell>
          <cell r="D36" t="str">
            <v>ENG</v>
          </cell>
          <cell r="E36" t="str">
            <v>PEB_TORBA</v>
          </cell>
          <cell r="F36" t="str">
            <v>Torba PEB</v>
          </cell>
          <cell r="G36" t="str">
            <v>V</v>
          </cell>
          <cell r="H36" t="str">
            <v>Government of Vanuatu</v>
          </cell>
          <cell r="I36" t="str">
            <v>Toga</v>
          </cell>
          <cell r="J36" t="str">
            <v>Torba</v>
          </cell>
          <cell r="K36" t="str">
            <v>0084577001</v>
          </cell>
          <cell r="L36" t="str">
            <v>BAKAVEGUG PRIMARY SCHOOL</v>
          </cell>
          <cell r="M36" t="str">
            <v>PS</v>
          </cell>
          <cell r="N36" t="str">
            <v>No</v>
          </cell>
          <cell r="O36" t="str">
            <v xml:space="preserve">1 2 3 4 5 6 </v>
          </cell>
          <cell r="P36">
            <v>97</v>
          </cell>
          <cell r="Q36">
            <v>97</v>
          </cell>
          <cell r="R36">
            <v>97</v>
          </cell>
          <cell r="S36">
            <v>97</v>
          </cell>
          <cell r="T36">
            <v>97</v>
          </cell>
          <cell r="U36">
            <v>119</v>
          </cell>
          <cell r="V36">
            <v>96</v>
          </cell>
          <cell r="W36">
            <v>119</v>
          </cell>
          <cell r="X36">
            <v>119</v>
          </cell>
          <cell r="Y36">
            <v>119</v>
          </cell>
          <cell r="Z36">
            <v>-22</v>
          </cell>
          <cell r="AA36">
            <v>1</v>
          </cell>
          <cell r="AB36">
            <v>-22</v>
          </cell>
          <cell r="AC36">
            <v>-22</v>
          </cell>
          <cell r="AD36">
            <v>-22</v>
          </cell>
          <cell r="AE36">
            <v>23</v>
          </cell>
          <cell r="AF36">
            <v>0</v>
          </cell>
          <cell r="AG36">
            <v>0</v>
          </cell>
          <cell r="AH36">
            <v>0</v>
          </cell>
          <cell r="AI36">
            <v>8900</v>
          </cell>
          <cell r="AJ36">
            <v>863300</v>
          </cell>
          <cell r="AK36">
            <v>-195800</v>
          </cell>
          <cell r="AL36">
            <v>256320</v>
          </cell>
          <cell r="AM36">
            <v>256320</v>
          </cell>
          <cell r="AN36">
            <v>-708440</v>
          </cell>
          <cell r="AO36">
            <v>204700</v>
          </cell>
          <cell r="AP36">
            <v>0</v>
          </cell>
          <cell r="AQ36">
            <v>0</v>
          </cell>
          <cell r="AR36">
            <v>0</v>
          </cell>
          <cell r="AS36">
            <v>350660</v>
          </cell>
          <cell r="AT36"/>
          <cell r="AU36">
            <v>-708440</v>
          </cell>
          <cell r="AV36">
            <v>0</v>
          </cell>
          <cell r="AW36"/>
          <cell r="AX36">
            <v>0</v>
          </cell>
          <cell r="AY36">
            <v>0</v>
          </cell>
          <cell r="AZ36">
            <v>0</v>
          </cell>
          <cell r="BA36">
            <v>350660</v>
          </cell>
          <cell r="BB36">
            <v>863300</v>
          </cell>
        </row>
        <row r="37">
          <cell r="B37" t="str">
            <v>011110</v>
          </cell>
          <cell r="C37" t="str">
            <v>Robin Memorial Primary</v>
          </cell>
          <cell r="D37" t="str">
            <v>ENG</v>
          </cell>
          <cell r="E37" t="str">
            <v>ACOM</v>
          </cell>
          <cell r="F37" t="str">
            <v>Anglican Church of Melanesia</v>
          </cell>
          <cell r="G37" t="str">
            <v>G</v>
          </cell>
          <cell r="H37" t="str">
            <v>Church (Government Assisted)</v>
          </cell>
          <cell r="I37" t="str">
            <v>Loh</v>
          </cell>
          <cell r="J37" t="str">
            <v>Torba</v>
          </cell>
          <cell r="K37" t="str">
            <v>0084578001</v>
          </cell>
          <cell r="L37" t="str">
            <v>ROBIN PRIMARY SCHOOL</v>
          </cell>
          <cell r="M37" t="str">
            <v>PS</v>
          </cell>
          <cell r="N37" t="str">
            <v>No</v>
          </cell>
          <cell r="O37" t="str">
            <v xml:space="preserve">1 2 3 4 5 6 7 8 </v>
          </cell>
          <cell r="P37">
            <v>48</v>
          </cell>
          <cell r="Q37">
            <v>48</v>
          </cell>
          <cell r="R37">
            <v>48</v>
          </cell>
          <cell r="S37">
            <v>48</v>
          </cell>
          <cell r="T37">
            <v>48</v>
          </cell>
          <cell r="U37">
            <v>37</v>
          </cell>
          <cell r="V37">
            <v>36</v>
          </cell>
          <cell r="W37">
            <v>36</v>
          </cell>
          <cell r="X37">
            <v>36</v>
          </cell>
          <cell r="Y37">
            <v>36</v>
          </cell>
          <cell r="Z37">
            <v>11</v>
          </cell>
          <cell r="AA37">
            <v>12</v>
          </cell>
          <cell r="AB37">
            <v>12</v>
          </cell>
          <cell r="AC37">
            <v>12</v>
          </cell>
          <cell r="AD37">
            <v>12</v>
          </cell>
          <cell r="AE37">
            <v>1</v>
          </cell>
          <cell r="AF37">
            <v>0</v>
          </cell>
          <cell r="AG37">
            <v>0</v>
          </cell>
          <cell r="AH37">
            <v>0</v>
          </cell>
          <cell r="AI37">
            <v>8900</v>
          </cell>
          <cell r="AJ37">
            <v>427200</v>
          </cell>
          <cell r="AK37">
            <v>97900</v>
          </cell>
          <cell r="AL37">
            <v>168210</v>
          </cell>
          <cell r="AM37">
            <v>168210</v>
          </cell>
          <cell r="AN37">
            <v>-238520</v>
          </cell>
          <cell r="AO37">
            <v>8900</v>
          </cell>
          <cell r="AP37">
            <v>0</v>
          </cell>
          <cell r="AQ37">
            <v>0</v>
          </cell>
          <cell r="AR37">
            <v>0</v>
          </cell>
          <cell r="AS37">
            <v>90780</v>
          </cell>
          <cell r="AT37"/>
          <cell r="AU37">
            <v>-238520</v>
          </cell>
          <cell r="AV37">
            <v>0</v>
          </cell>
          <cell r="AW37"/>
          <cell r="AX37">
            <v>0</v>
          </cell>
          <cell r="AY37">
            <v>0</v>
          </cell>
          <cell r="AZ37">
            <v>0</v>
          </cell>
          <cell r="BA37">
            <v>90780</v>
          </cell>
          <cell r="BB37">
            <v>427200</v>
          </cell>
        </row>
        <row r="38">
          <cell r="B38" t="str">
            <v>011407</v>
          </cell>
          <cell r="C38" t="str">
            <v>Martin Primary</v>
          </cell>
          <cell r="D38" t="str">
            <v>ENG</v>
          </cell>
          <cell r="E38" t="str">
            <v>PEB_TORBA</v>
          </cell>
          <cell r="F38" t="str">
            <v>Torba PEB</v>
          </cell>
          <cell r="G38" t="str">
            <v>V</v>
          </cell>
          <cell r="H38" t="str">
            <v>Government of Vanuatu</v>
          </cell>
          <cell r="I38" t="str">
            <v>Hiu</v>
          </cell>
          <cell r="J38" t="str">
            <v>Torba</v>
          </cell>
          <cell r="K38" t="str">
            <v>0084579001</v>
          </cell>
          <cell r="L38" t="str">
            <v>MARTIN PRIMARY SCHOOL</v>
          </cell>
          <cell r="M38" t="str">
            <v>PS</v>
          </cell>
          <cell r="N38" t="str">
            <v>No</v>
          </cell>
          <cell r="O38" t="str">
            <v xml:space="preserve">1 2 3 4 5 6 </v>
          </cell>
          <cell r="P38">
            <v>68</v>
          </cell>
          <cell r="Q38">
            <v>68</v>
          </cell>
          <cell r="R38">
            <v>68</v>
          </cell>
          <cell r="S38">
            <v>68</v>
          </cell>
          <cell r="T38">
            <v>68</v>
          </cell>
          <cell r="U38">
            <v>68</v>
          </cell>
          <cell r="V38">
            <v>68</v>
          </cell>
          <cell r="W38">
            <v>68</v>
          </cell>
          <cell r="X38">
            <v>66</v>
          </cell>
          <cell r="Y38">
            <v>66</v>
          </cell>
          <cell r="Z38">
            <v>0</v>
          </cell>
          <cell r="AA38">
            <v>0</v>
          </cell>
          <cell r="AB38">
            <v>0</v>
          </cell>
          <cell r="AC38">
            <v>2</v>
          </cell>
          <cell r="AD38">
            <v>2</v>
          </cell>
          <cell r="AE38">
            <v>0</v>
          </cell>
          <cell r="AF38">
            <v>0</v>
          </cell>
          <cell r="AG38">
            <v>2</v>
          </cell>
          <cell r="AH38">
            <v>0</v>
          </cell>
          <cell r="AI38">
            <v>8900</v>
          </cell>
          <cell r="AJ38">
            <v>605200</v>
          </cell>
          <cell r="AK38">
            <v>17800</v>
          </cell>
          <cell r="AL38">
            <v>146850</v>
          </cell>
          <cell r="AM38"/>
          <cell r="AN38">
            <v>-129050</v>
          </cell>
          <cell r="AO38">
            <v>0</v>
          </cell>
          <cell r="AP38">
            <v>0</v>
          </cell>
          <cell r="AQ38">
            <v>17800</v>
          </cell>
          <cell r="AR38">
            <v>0</v>
          </cell>
          <cell r="AS38">
            <v>458350</v>
          </cell>
          <cell r="AT38"/>
          <cell r="AU38">
            <v>-129050</v>
          </cell>
          <cell r="AV38">
            <v>0</v>
          </cell>
          <cell r="AW38"/>
          <cell r="AX38">
            <v>0</v>
          </cell>
          <cell r="AY38">
            <v>0</v>
          </cell>
          <cell r="AZ38">
            <v>0</v>
          </cell>
          <cell r="BA38">
            <v>458350</v>
          </cell>
          <cell r="BB38">
            <v>605200</v>
          </cell>
        </row>
        <row r="39">
          <cell r="B39" t="str">
            <v>022101</v>
          </cell>
          <cell r="C39" t="str">
            <v>Alowaru Primary</v>
          </cell>
          <cell r="D39" t="str">
            <v>ENG</v>
          </cell>
          <cell r="E39" t="str">
            <v>PEB_SANMA</v>
          </cell>
          <cell r="F39" t="str">
            <v>Sanma PEB</v>
          </cell>
          <cell r="G39" t="str">
            <v>V</v>
          </cell>
          <cell r="H39" t="str">
            <v>Government of Vanuatu</v>
          </cell>
          <cell r="I39" t="str">
            <v>Malo</v>
          </cell>
          <cell r="J39" t="str">
            <v>Sanma</v>
          </cell>
          <cell r="K39" t="str">
            <v>0084590001</v>
          </cell>
          <cell r="L39" t="str">
            <v>ALOWARU PRIMARY SCHOOL</v>
          </cell>
          <cell r="M39" t="str">
            <v>PS</v>
          </cell>
          <cell r="N39" t="str">
            <v>No</v>
          </cell>
          <cell r="O39" t="str">
            <v xml:space="preserve">1 2 3 4 5 6 </v>
          </cell>
          <cell r="P39">
            <v>57</v>
          </cell>
          <cell r="Q39">
            <v>57</v>
          </cell>
          <cell r="R39">
            <v>57</v>
          </cell>
          <cell r="S39">
            <v>57</v>
          </cell>
          <cell r="T39">
            <v>57</v>
          </cell>
          <cell r="U39">
            <v>0</v>
          </cell>
          <cell r="V39">
            <v>3</v>
          </cell>
          <cell r="W39">
            <v>0</v>
          </cell>
          <cell r="X39">
            <v>0</v>
          </cell>
          <cell r="Y39">
            <v>0</v>
          </cell>
          <cell r="Z39">
            <v>57</v>
          </cell>
          <cell r="AA39">
            <v>54</v>
          </cell>
          <cell r="AB39">
            <v>57</v>
          </cell>
          <cell r="AC39">
            <v>57</v>
          </cell>
          <cell r="AD39">
            <v>57</v>
          </cell>
          <cell r="AE39">
            <v>-3</v>
          </cell>
          <cell r="AF39">
            <v>0</v>
          </cell>
          <cell r="AG39">
            <v>0</v>
          </cell>
          <cell r="AH39">
            <v>0</v>
          </cell>
          <cell r="AI39">
            <v>8900</v>
          </cell>
          <cell r="AJ39">
            <v>507300</v>
          </cell>
          <cell r="AK39">
            <v>507300</v>
          </cell>
          <cell r="AL39">
            <v>173550</v>
          </cell>
          <cell r="AM39">
            <v>173550</v>
          </cell>
          <cell r="AN39">
            <v>160200</v>
          </cell>
          <cell r="AO39">
            <v>-26700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/>
          <cell r="AU39">
            <v>160200</v>
          </cell>
          <cell r="AV39">
            <v>160200</v>
          </cell>
          <cell r="AW39"/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507300</v>
          </cell>
        </row>
        <row r="40">
          <cell r="B40" t="str">
            <v>022102</v>
          </cell>
          <cell r="C40" t="str">
            <v>Amapelau/Mati Primary</v>
          </cell>
          <cell r="D40" t="str">
            <v>ENG</v>
          </cell>
          <cell r="E40" t="str">
            <v>SDA</v>
          </cell>
          <cell r="F40" t="str">
            <v>Seven Day Adventist</v>
          </cell>
          <cell r="G40" t="str">
            <v>G</v>
          </cell>
          <cell r="H40" t="str">
            <v>Church (Government Assisted)</v>
          </cell>
          <cell r="I40" t="str">
            <v>Malo</v>
          </cell>
          <cell r="J40" t="str">
            <v>Sanma</v>
          </cell>
          <cell r="K40" t="str">
            <v>0091201001</v>
          </cell>
          <cell r="L40" t="str">
            <v>AMAPELAO PRIMARY SCHOOL</v>
          </cell>
          <cell r="M40" t="str">
            <v>PS</v>
          </cell>
          <cell r="N40" t="str">
            <v>No</v>
          </cell>
          <cell r="O40" t="str">
            <v xml:space="preserve">1 2 3 4 5 6 7 8 </v>
          </cell>
          <cell r="P40">
            <v>87</v>
          </cell>
          <cell r="Q40">
            <v>87</v>
          </cell>
          <cell r="R40">
            <v>87</v>
          </cell>
          <cell r="S40">
            <v>87</v>
          </cell>
          <cell r="T40">
            <v>87</v>
          </cell>
          <cell r="U40">
            <v>2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85</v>
          </cell>
          <cell r="AA40">
            <v>86</v>
          </cell>
          <cell r="AB40">
            <v>86</v>
          </cell>
          <cell r="AC40">
            <v>86</v>
          </cell>
          <cell r="AD40">
            <v>86</v>
          </cell>
          <cell r="AE40">
            <v>1</v>
          </cell>
          <cell r="AF40">
            <v>0</v>
          </cell>
          <cell r="AG40">
            <v>0</v>
          </cell>
          <cell r="AH40">
            <v>0</v>
          </cell>
          <cell r="AI40">
            <v>8900</v>
          </cell>
          <cell r="AJ40">
            <v>774300</v>
          </cell>
          <cell r="AK40">
            <v>756500</v>
          </cell>
          <cell r="AL40">
            <v>218940</v>
          </cell>
          <cell r="AM40">
            <v>218940</v>
          </cell>
          <cell r="AN40">
            <v>318620</v>
          </cell>
          <cell r="AO40">
            <v>8900</v>
          </cell>
          <cell r="AP40">
            <v>0</v>
          </cell>
          <cell r="AQ40">
            <v>0</v>
          </cell>
          <cell r="AR40">
            <v>0</v>
          </cell>
          <cell r="AS40">
            <v>8900</v>
          </cell>
          <cell r="AT40"/>
          <cell r="AU40">
            <v>318620</v>
          </cell>
          <cell r="AV40">
            <v>318620</v>
          </cell>
          <cell r="AW40">
            <v>8900</v>
          </cell>
          <cell r="AX40">
            <v>0</v>
          </cell>
          <cell r="AY40">
            <v>0</v>
          </cell>
          <cell r="AZ40">
            <v>0</v>
          </cell>
          <cell r="BA40">
            <v>8900</v>
          </cell>
          <cell r="BB40">
            <v>774300</v>
          </cell>
        </row>
        <row r="41">
          <cell r="B41" t="str">
            <v>0221501</v>
          </cell>
          <cell r="C41" t="str">
            <v>Ambakura Primary</v>
          </cell>
          <cell r="D41" t="str">
            <v>FRE</v>
          </cell>
          <cell r="E41" t="str">
            <v>PEB_SANMA</v>
          </cell>
          <cell r="F41" t="str">
            <v>Sanma PEB</v>
          </cell>
          <cell r="G41" t="str">
            <v>V</v>
          </cell>
          <cell r="H41" t="str">
            <v>Government of Vanuatu</v>
          </cell>
          <cell r="I41" t="str">
            <v>Malo</v>
          </cell>
          <cell r="J41" t="str">
            <v>Sanma</v>
          </cell>
          <cell r="K41" t="str">
            <v>0098422001</v>
          </cell>
          <cell r="L41" t="str">
            <v>AMBAKURA PRIMARY SCHOOL</v>
          </cell>
          <cell r="M41" t="str">
            <v>PS</v>
          </cell>
          <cell r="N41" t="str">
            <v>No</v>
          </cell>
          <cell r="O41" t="str">
            <v xml:space="preserve">1 2 3 4 5 6 </v>
          </cell>
          <cell r="P41">
            <v>34</v>
          </cell>
          <cell r="Q41">
            <v>34</v>
          </cell>
          <cell r="R41">
            <v>34</v>
          </cell>
          <cell r="S41">
            <v>34</v>
          </cell>
          <cell r="T41">
            <v>34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</v>
          </cell>
          <cell r="AA41">
            <v>34</v>
          </cell>
          <cell r="AB41">
            <v>34</v>
          </cell>
          <cell r="AC41">
            <v>34</v>
          </cell>
          <cell r="AD41">
            <v>34</v>
          </cell>
          <cell r="AE41">
            <v>1</v>
          </cell>
          <cell r="AF41">
            <v>0</v>
          </cell>
          <cell r="AG41">
            <v>0</v>
          </cell>
          <cell r="AH41">
            <v>0</v>
          </cell>
          <cell r="AI41">
            <v>8900</v>
          </cell>
          <cell r="AJ41">
            <v>302600</v>
          </cell>
          <cell r="AK41">
            <v>293700</v>
          </cell>
          <cell r="AL41">
            <v>77430</v>
          </cell>
          <cell r="AM41">
            <v>77430</v>
          </cell>
          <cell r="AN41">
            <v>138840</v>
          </cell>
          <cell r="AO41">
            <v>8900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/>
          <cell r="AU41">
            <v>138840</v>
          </cell>
          <cell r="AV41">
            <v>138840</v>
          </cell>
          <cell r="AW41">
            <v>8900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302600</v>
          </cell>
        </row>
        <row r="42">
          <cell r="B42" t="str">
            <v>022103</v>
          </cell>
          <cell r="C42" t="str">
            <v>Avunatari Primary</v>
          </cell>
          <cell r="D42" t="str">
            <v>ENG</v>
          </cell>
          <cell r="E42" t="str">
            <v>PEB_SANMA</v>
          </cell>
          <cell r="F42" t="str">
            <v>Sanma PEB</v>
          </cell>
          <cell r="G42" t="str">
            <v>V</v>
          </cell>
          <cell r="H42" t="str">
            <v>Government of Vanuatu</v>
          </cell>
          <cell r="I42" t="str">
            <v>Malo</v>
          </cell>
          <cell r="J42" t="str">
            <v>Sanma</v>
          </cell>
          <cell r="K42" t="str">
            <v>0084591001</v>
          </cell>
          <cell r="L42" t="str">
            <v>AVUNATARI PRIMARY SCHOOL</v>
          </cell>
          <cell r="M42" t="str">
            <v>PS</v>
          </cell>
          <cell r="N42" t="str">
            <v>No</v>
          </cell>
          <cell r="O42" t="str">
            <v xml:space="preserve">1 2 3 4 5 6 7 8 </v>
          </cell>
          <cell r="P42">
            <v>152</v>
          </cell>
          <cell r="Q42">
            <v>152</v>
          </cell>
          <cell r="R42">
            <v>152</v>
          </cell>
          <cell r="S42">
            <v>151</v>
          </cell>
          <cell r="T42">
            <v>150</v>
          </cell>
          <cell r="U42">
            <v>20</v>
          </cell>
          <cell r="V42">
            <v>16</v>
          </cell>
          <cell r="W42">
            <v>16</v>
          </cell>
          <cell r="X42">
            <v>14</v>
          </cell>
          <cell r="Y42">
            <v>14</v>
          </cell>
          <cell r="Z42">
            <v>132</v>
          </cell>
          <cell r="AA42">
            <v>136</v>
          </cell>
          <cell r="AB42">
            <v>136</v>
          </cell>
          <cell r="AC42">
            <v>137</v>
          </cell>
          <cell r="AD42">
            <v>136</v>
          </cell>
          <cell r="AE42">
            <v>4</v>
          </cell>
          <cell r="AF42">
            <v>0</v>
          </cell>
          <cell r="AG42">
            <v>1</v>
          </cell>
          <cell r="AH42">
            <v>1</v>
          </cell>
          <cell r="AI42">
            <v>8900</v>
          </cell>
          <cell r="AJ42">
            <v>1335000</v>
          </cell>
          <cell r="AK42">
            <v>1174800</v>
          </cell>
          <cell r="AL42">
            <v>400500</v>
          </cell>
          <cell r="AM42">
            <v>400500</v>
          </cell>
          <cell r="AN42">
            <v>373800</v>
          </cell>
          <cell r="AO42">
            <v>35600</v>
          </cell>
          <cell r="AP42">
            <v>0</v>
          </cell>
          <cell r="AQ42">
            <v>8900</v>
          </cell>
          <cell r="AR42">
            <v>8900</v>
          </cell>
          <cell r="AS42">
            <v>106800</v>
          </cell>
          <cell r="AT42"/>
          <cell r="AU42">
            <v>373800</v>
          </cell>
          <cell r="AV42">
            <v>373800</v>
          </cell>
          <cell r="AW42">
            <v>35600</v>
          </cell>
          <cell r="AX42">
            <v>0</v>
          </cell>
          <cell r="AY42">
            <v>8900</v>
          </cell>
          <cell r="AZ42">
            <v>8900</v>
          </cell>
          <cell r="BA42">
            <v>106800</v>
          </cell>
          <cell r="BB42">
            <v>1335000</v>
          </cell>
        </row>
        <row r="43">
          <cell r="B43" t="str">
            <v>022204</v>
          </cell>
          <cell r="C43" t="str">
            <v>Balon Primary</v>
          </cell>
          <cell r="D43" t="str">
            <v>ENG</v>
          </cell>
          <cell r="E43" t="str">
            <v>PEB_SANMA</v>
          </cell>
          <cell r="F43" t="str">
            <v>Sanma PEB</v>
          </cell>
          <cell r="G43" t="str">
            <v>V</v>
          </cell>
          <cell r="H43" t="str">
            <v>Government of Vanuatu</v>
          </cell>
          <cell r="I43" t="str">
            <v>Santo</v>
          </cell>
          <cell r="J43" t="str">
            <v>Sanma</v>
          </cell>
          <cell r="K43" t="str">
            <v>0084597001</v>
          </cell>
          <cell r="L43" t="str">
            <v>BALON PRIMARY SCHOOL</v>
          </cell>
          <cell r="M43" t="str">
            <v>PS</v>
          </cell>
          <cell r="N43" t="str">
            <v>No</v>
          </cell>
          <cell r="O43" t="str">
            <v xml:space="preserve">1 2 3 4 5 6 </v>
          </cell>
          <cell r="P43">
            <v>167</v>
          </cell>
          <cell r="Q43">
            <v>168</v>
          </cell>
          <cell r="R43">
            <v>168</v>
          </cell>
          <cell r="S43">
            <v>168</v>
          </cell>
          <cell r="T43">
            <v>168</v>
          </cell>
          <cell r="U43">
            <v>3</v>
          </cell>
          <cell r="V43">
            <v>13</v>
          </cell>
          <cell r="W43">
            <v>4</v>
          </cell>
          <cell r="X43">
            <v>4</v>
          </cell>
          <cell r="Y43">
            <v>4</v>
          </cell>
          <cell r="Z43">
            <v>164</v>
          </cell>
          <cell r="AA43">
            <v>155</v>
          </cell>
          <cell r="AB43">
            <v>164</v>
          </cell>
          <cell r="AC43">
            <v>164</v>
          </cell>
          <cell r="AD43">
            <v>164</v>
          </cell>
          <cell r="AE43">
            <v>-9</v>
          </cell>
          <cell r="AF43">
            <v>0</v>
          </cell>
          <cell r="AG43">
            <v>0</v>
          </cell>
          <cell r="AH43">
            <v>0</v>
          </cell>
          <cell r="AI43">
            <v>8900</v>
          </cell>
          <cell r="AJ43">
            <v>1495200</v>
          </cell>
          <cell r="AK43">
            <v>1459600</v>
          </cell>
          <cell r="AL43">
            <v>344430</v>
          </cell>
          <cell r="AM43">
            <v>344430</v>
          </cell>
          <cell r="AN43">
            <v>770740</v>
          </cell>
          <cell r="AO43">
            <v>-80100</v>
          </cell>
          <cell r="AP43">
            <v>0</v>
          </cell>
          <cell r="AQ43">
            <v>0</v>
          </cell>
          <cell r="AR43">
            <v>0</v>
          </cell>
          <cell r="AS43">
            <v>35600</v>
          </cell>
          <cell r="AT43"/>
          <cell r="AU43">
            <v>770740</v>
          </cell>
          <cell r="AV43">
            <v>770740</v>
          </cell>
          <cell r="AW43"/>
          <cell r="AX43">
            <v>0</v>
          </cell>
          <cell r="AY43">
            <v>0</v>
          </cell>
          <cell r="AZ43">
            <v>0</v>
          </cell>
          <cell r="BA43">
            <v>35600</v>
          </cell>
          <cell r="BB43">
            <v>1495200</v>
          </cell>
        </row>
        <row r="44">
          <cell r="B44" t="str">
            <v>022106</v>
          </cell>
          <cell r="C44" t="str">
            <v>Banaviti Primary</v>
          </cell>
          <cell r="D44" t="str">
            <v>ENG</v>
          </cell>
          <cell r="E44" t="str">
            <v>PEB_SANMA</v>
          </cell>
          <cell r="F44" t="str">
            <v>Sanma PEB</v>
          </cell>
          <cell r="G44" t="str">
            <v>V</v>
          </cell>
          <cell r="H44" t="str">
            <v>Government of Vanuatu</v>
          </cell>
          <cell r="I44" t="str">
            <v>Malo</v>
          </cell>
          <cell r="J44" t="str">
            <v>Sanma</v>
          </cell>
          <cell r="K44" t="str">
            <v>0084592001</v>
          </cell>
          <cell r="L44" t="str">
            <v>BANAVITI PRIMARY SCHOOL</v>
          </cell>
          <cell r="M44" t="str">
            <v>PS</v>
          </cell>
          <cell r="N44" t="str">
            <v>No</v>
          </cell>
          <cell r="O44" t="str">
            <v xml:space="preserve">1 2 3 4 5 6 </v>
          </cell>
          <cell r="P44">
            <v>107</v>
          </cell>
          <cell r="Q44">
            <v>108</v>
          </cell>
          <cell r="R44">
            <v>108</v>
          </cell>
          <cell r="S44">
            <v>108</v>
          </cell>
          <cell r="T44">
            <v>108</v>
          </cell>
          <cell r="U44">
            <v>1</v>
          </cell>
          <cell r="V44">
            <v>3</v>
          </cell>
          <cell r="W44">
            <v>1</v>
          </cell>
          <cell r="X44">
            <v>1</v>
          </cell>
          <cell r="Y44">
            <v>1</v>
          </cell>
          <cell r="Z44">
            <v>106</v>
          </cell>
          <cell r="AA44">
            <v>105</v>
          </cell>
          <cell r="AB44">
            <v>107</v>
          </cell>
          <cell r="AC44">
            <v>107</v>
          </cell>
          <cell r="AD44">
            <v>107</v>
          </cell>
          <cell r="AE44">
            <v>-1</v>
          </cell>
          <cell r="AF44">
            <v>1</v>
          </cell>
          <cell r="AG44">
            <v>0</v>
          </cell>
          <cell r="AH44">
            <v>0</v>
          </cell>
          <cell r="AI44">
            <v>8900</v>
          </cell>
          <cell r="AJ44">
            <v>961200</v>
          </cell>
          <cell r="AK44">
            <v>943400</v>
          </cell>
          <cell r="AL44">
            <v>317730</v>
          </cell>
          <cell r="AM44">
            <v>317730</v>
          </cell>
          <cell r="AN44">
            <v>307940</v>
          </cell>
          <cell r="AO44">
            <v>-8900</v>
          </cell>
          <cell r="AP44">
            <v>8900</v>
          </cell>
          <cell r="AQ44">
            <v>0</v>
          </cell>
          <cell r="AR44">
            <v>0</v>
          </cell>
          <cell r="AS44">
            <v>8900</v>
          </cell>
          <cell r="AT44"/>
          <cell r="AU44">
            <v>307940</v>
          </cell>
          <cell r="AV44">
            <v>307940</v>
          </cell>
          <cell r="AW44"/>
          <cell r="AX44">
            <v>8900</v>
          </cell>
          <cell r="AY44">
            <v>0</v>
          </cell>
          <cell r="AZ44">
            <v>0</v>
          </cell>
          <cell r="BA44">
            <v>8900</v>
          </cell>
          <cell r="BB44">
            <v>961200</v>
          </cell>
        </row>
        <row r="45">
          <cell r="B45" t="str">
            <v>022205</v>
          </cell>
          <cell r="C45" t="str">
            <v>Banban Primary</v>
          </cell>
          <cell r="D45" t="str">
            <v>ENG</v>
          </cell>
          <cell r="E45" t="str">
            <v>PEB_SANMA</v>
          </cell>
          <cell r="F45" t="str">
            <v>Sanma PEB</v>
          </cell>
          <cell r="G45" t="str">
            <v>V</v>
          </cell>
          <cell r="H45" t="str">
            <v>Government of Vanuatu</v>
          </cell>
          <cell r="I45" t="str">
            <v>Santo</v>
          </cell>
          <cell r="J45" t="str">
            <v>Sanma</v>
          </cell>
          <cell r="K45" t="str">
            <v>0084598001</v>
          </cell>
          <cell r="L45" t="str">
            <v>BANBAN PRIMARY SCHOOL</v>
          </cell>
          <cell r="M45" t="str">
            <v>PS</v>
          </cell>
          <cell r="N45" t="str">
            <v>No</v>
          </cell>
          <cell r="O45" t="str">
            <v xml:space="preserve">1 2 3 4 5 6 7 8 </v>
          </cell>
          <cell r="P45">
            <v>530</v>
          </cell>
          <cell r="Q45">
            <v>530</v>
          </cell>
          <cell r="R45">
            <v>530</v>
          </cell>
          <cell r="S45">
            <v>534</v>
          </cell>
          <cell r="T45">
            <v>535</v>
          </cell>
          <cell r="U45">
            <v>0</v>
          </cell>
          <cell r="V45">
            <v>27</v>
          </cell>
          <cell r="W45">
            <v>0</v>
          </cell>
          <cell r="X45">
            <v>0</v>
          </cell>
          <cell r="Y45">
            <v>0</v>
          </cell>
          <cell r="Z45">
            <v>530</v>
          </cell>
          <cell r="AA45">
            <v>503</v>
          </cell>
          <cell r="AB45">
            <v>530</v>
          </cell>
          <cell r="AC45">
            <v>534</v>
          </cell>
          <cell r="AD45">
            <v>535</v>
          </cell>
          <cell r="AE45">
            <v>-27</v>
          </cell>
          <cell r="AF45">
            <v>0</v>
          </cell>
          <cell r="AG45">
            <v>4</v>
          </cell>
          <cell r="AH45">
            <v>1</v>
          </cell>
          <cell r="AI45">
            <v>8900</v>
          </cell>
          <cell r="AJ45">
            <v>4761500</v>
          </cell>
          <cell r="AK45">
            <v>4717000</v>
          </cell>
          <cell r="AL45">
            <v>1484520</v>
          </cell>
          <cell r="AM45">
            <v>1484520</v>
          </cell>
          <cell r="AN45">
            <v>1747960</v>
          </cell>
          <cell r="AO45">
            <v>-240300</v>
          </cell>
          <cell r="AP45">
            <v>0</v>
          </cell>
          <cell r="AQ45">
            <v>35600</v>
          </cell>
          <cell r="AR45">
            <v>8900</v>
          </cell>
          <cell r="AS45">
            <v>0</v>
          </cell>
          <cell r="AT45"/>
          <cell r="AU45">
            <v>1747960</v>
          </cell>
          <cell r="AV45">
            <v>1747960</v>
          </cell>
          <cell r="AW45"/>
          <cell r="AX45">
            <v>0</v>
          </cell>
          <cell r="AY45">
            <v>35600</v>
          </cell>
          <cell r="AZ45">
            <v>8900</v>
          </cell>
          <cell r="BA45">
            <v>0</v>
          </cell>
          <cell r="BB45">
            <v>4761500</v>
          </cell>
        </row>
        <row r="46">
          <cell r="B46" t="str">
            <v>0222568</v>
          </cell>
          <cell r="C46" t="str">
            <v>Bene (Pacific Island) Christian Community Primary</v>
          </cell>
          <cell r="D46" t="str">
            <v>ENG</v>
          </cell>
          <cell r="E46" t="str">
            <v>PEB_SANMA</v>
          </cell>
          <cell r="F46" t="str">
            <v>Sanma PEB</v>
          </cell>
          <cell r="G46" t="str">
            <v>V</v>
          </cell>
          <cell r="H46" t="str">
            <v>Government of Vanuatu</v>
          </cell>
          <cell r="I46" t="str">
            <v>Santo</v>
          </cell>
          <cell r="J46" t="str">
            <v>Sanma</v>
          </cell>
          <cell r="K46" t="str">
            <v>0201381001</v>
          </cell>
          <cell r="L46" t="str">
            <v>Pacific Island Christian School,Bene</v>
          </cell>
          <cell r="M46" t="str">
            <v>PS</v>
          </cell>
          <cell r="N46" t="str">
            <v>No</v>
          </cell>
          <cell r="O46" t="str">
            <v xml:space="preserve">1 2 3 4 5 6 </v>
          </cell>
          <cell r="P46">
            <v>68</v>
          </cell>
          <cell r="Q46">
            <v>68</v>
          </cell>
          <cell r="R46">
            <v>68</v>
          </cell>
          <cell r="S46">
            <v>68</v>
          </cell>
          <cell r="T46">
            <v>68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67</v>
          </cell>
          <cell r="AA46">
            <v>68</v>
          </cell>
          <cell r="AB46">
            <v>68</v>
          </cell>
          <cell r="AC46">
            <v>68</v>
          </cell>
          <cell r="AD46">
            <v>68</v>
          </cell>
          <cell r="AE46">
            <v>1</v>
          </cell>
          <cell r="AF46">
            <v>1</v>
          </cell>
          <cell r="AG46">
            <v>0</v>
          </cell>
          <cell r="AH46">
            <v>0</v>
          </cell>
          <cell r="AI46">
            <v>8900</v>
          </cell>
          <cell r="AJ46">
            <v>605200</v>
          </cell>
          <cell r="AK46">
            <v>596300</v>
          </cell>
          <cell r="AL46">
            <v>197580</v>
          </cell>
          <cell r="AM46">
            <v>197580</v>
          </cell>
          <cell r="AN46">
            <v>201140</v>
          </cell>
          <cell r="AO46">
            <v>8900</v>
          </cell>
          <cell r="AP46">
            <v>8900</v>
          </cell>
          <cell r="AQ46">
            <v>0</v>
          </cell>
          <cell r="AR46">
            <v>0</v>
          </cell>
          <cell r="AS46">
            <v>-8900</v>
          </cell>
          <cell r="AT46"/>
          <cell r="AU46">
            <v>201140</v>
          </cell>
          <cell r="AV46">
            <v>201140</v>
          </cell>
          <cell r="AW46">
            <v>8900</v>
          </cell>
          <cell r="AX46">
            <v>8900</v>
          </cell>
          <cell r="AY46">
            <v>0</v>
          </cell>
          <cell r="AZ46">
            <v>0</v>
          </cell>
          <cell r="BA46">
            <v>0</v>
          </cell>
          <cell r="BB46">
            <v>614100</v>
          </cell>
        </row>
        <row r="47">
          <cell r="B47" t="str">
            <v>022007</v>
          </cell>
          <cell r="C47" t="str">
            <v>Bernier Bay Primary</v>
          </cell>
          <cell r="D47" t="str">
            <v>ENG</v>
          </cell>
          <cell r="E47" t="str">
            <v>PEB_SANMA</v>
          </cell>
          <cell r="F47" t="str">
            <v>Sanma PEB</v>
          </cell>
          <cell r="G47" t="str">
            <v>V</v>
          </cell>
          <cell r="H47" t="str">
            <v>Government of Vanuatu</v>
          </cell>
          <cell r="I47" t="str">
            <v>Aore</v>
          </cell>
          <cell r="J47" t="str">
            <v>Sanma</v>
          </cell>
          <cell r="K47" t="str">
            <v>0084642001</v>
          </cell>
          <cell r="L47" t="str">
            <v>BERNIER BAY PRIMARY SCHOOL</v>
          </cell>
          <cell r="M47" t="str">
            <v>PS</v>
          </cell>
          <cell r="N47" t="str">
            <v>No</v>
          </cell>
          <cell r="O47" t="str">
            <v xml:space="preserve">1 2 3 4 5 6 </v>
          </cell>
          <cell r="P47">
            <v>44</v>
          </cell>
          <cell r="Q47">
            <v>44</v>
          </cell>
          <cell r="R47">
            <v>44</v>
          </cell>
          <cell r="S47">
            <v>44</v>
          </cell>
          <cell r="T47">
            <v>44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44</v>
          </cell>
          <cell r="AA47">
            <v>44</v>
          </cell>
          <cell r="AB47">
            <v>44</v>
          </cell>
          <cell r="AC47">
            <v>44</v>
          </cell>
          <cell r="AD47">
            <v>44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8900</v>
          </cell>
          <cell r="AJ47">
            <v>391600</v>
          </cell>
          <cell r="AK47">
            <v>391600</v>
          </cell>
          <cell r="AL47">
            <v>136170</v>
          </cell>
          <cell r="AM47">
            <v>136170</v>
          </cell>
          <cell r="AN47">
            <v>119260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/>
          <cell r="AU47">
            <v>119260</v>
          </cell>
          <cell r="AV47">
            <v>119260</v>
          </cell>
          <cell r="AW47"/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391600</v>
          </cell>
        </row>
        <row r="48">
          <cell r="B48" t="str">
            <v>TLS37</v>
          </cell>
          <cell r="C48" t="str">
            <v>Bombua Primary</v>
          </cell>
          <cell r="D48" t="str">
            <v>ENG</v>
          </cell>
          <cell r="E48" t="str">
            <v>PEB_SANMA</v>
          </cell>
          <cell r="F48" t="str">
            <v>Sanma PEB</v>
          </cell>
          <cell r="G48" t="str">
            <v>V</v>
          </cell>
          <cell r="H48" t="str">
            <v>Government of Vanuatu</v>
          </cell>
          <cell r="I48" t="str">
            <v>Santo</v>
          </cell>
          <cell r="J48" t="str">
            <v>Sanma</v>
          </cell>
          <cell r="K48" t="str">
            <v>0186772001</v>
          </cell>
          <cell r="L48" t="str">
            <v>BOMBUA SECONDARY SCHOOL</v>
          </cell>
          <cell r="M48" t="str">
            <v>PS</v>
          </cell>
          <cell r="N48" t="str">
            <v>No</v>
          </cell>
          <cell r="O48" t="str">
            <v xml:space="preserve">1 2 3 4 5 6 </v>
          </cell>
          <cell r="P48">
            <v>262</v>
          </cell>
          <cell r="Q48">
            <v>262</v>
          </cell>
          <cell r="R48">
            <v>261</v>
          </cell>
          <cell r="S48">
            <v>261</v>
          </cell>
          <cell r="T48">
            <v>259</v>
          </cell>
          <cell r="U48">
            <v>5</v>
          </cell>
          <cell r="V48">
            <v>4</v>
          </cell>
          <cell r="W48">
            <v>4</v>
          </cell>
          <cell r="X48">
            <v>6</v>
          </cell>
          <cell r="Y48">
            <v>6</v>
          </cell>
          <cell r="Z48">
            <v>257</v>
          </cell>
          <cell r="AA48">
            <v>258</v>
          </cell>
          <cell r="AB48">
            <v>257</v>
          </cell>
          <cell r="AC48">
            <v>255</v>
          </cell>
          <cell r="AD48">
            <v>253</v>
          </cell>
          <cell r="AE48">
            <v>1</v>
          </cell>
          <cell r="AF48">
            <v>0</v>
          </cell>
          <cell r="AG48">
            <v>-2</v>
          </cell>
          <cell r="AH48">
            <v>1</v>
          </cell>
          <cell r="AI48">
            <v>8900</v>
          </cell>
          <cell r="AJ48">
            <v>2305100</v>
          </cell>
          <cell r="AK48">
            <v>2287300</v>
          </cell>
          <cell r="AL48">
            <v>582060</v>
          </cell>
          <cell r="AM48">
            <v>582060</v>
          </cell>
          <cell r="AN48">
            <v>1123180</v>
          </cell>
          <cell r="AO48">
            <v>8900</v>
          </cell>
          <cell r="AP48">
            <v>0</v>
          </cell>
          <cell r="AQ48">
            <v>-17800</v>
          </cell>
          <cell r="AR48">
            <v>8900</v>
          </cell>
          <cell r="AS48">
            <v>0</v>
          </cell>
          <cell r="AT48"/>
          <cell r="AU48">
            <v>1123180</v>
          </cell>
          <cell r="AV48">
            <v>1123180</v>
          </cell>
          <cell r="AW48">
            <v>8900</v>
          </cell>
          <cell r="AX48">
            <v>0</v>
          </cell>
          <cell r="AY48">
            <v>0</v>
          </cell>
          <cell r="AZ48">
            <v>8900</v>
          </cell>
          <cell r="BA48">
            <v>0</v>
          </cell>
          <cell r="BB48">
            <v>2305100</v>
          </cell>
        </row>
        <row r="49">
          <cell r="B49" t="str">
            <v>022209</v>
          </cell>
          <cell r="C49" t="str">
            <v>Butmas Primary</v>
          </cell>
          <cell r="D49" t="str">
            <v>FRE</v>
          </cell>
          <cell r="E49" t="str">
            <v>PEB_SANMA</v>
          </cell>
          <cell r="F49" t="str">
            <v>Sanma PEB</v>
          </cell>
          <cell r="G49" t="str">
            <v>V</v>
          </cell>
          <cell r="H49" t="str">
            <v>Government of Vanuatu</v>
          </cell>
          <cell r="I49" t="str">
            <v>Santo</v>
          </cell>
          <cell r="J49" t="str">
            <v>Sanma</v>
          </cell>
          <cell r="K49" t="str">
            <v>0084600001</v>
          </cell>
          <cell r="L49" t="str">
            <v>BUTMAS PRIMARY SCHOOL</v>
          </cell>
          <cell r="M49" t="str">
            <v>PS</v>
          </cell>
          <cell r="N49" t="str">
            <v>No</v>
          </cell>
          <cell r="O49" t="str">
            <v xml:space="preserve">1 2 3 4 5 6 </v>
          </cell>
          <cell r="P49">
            <v>74</v>
          </cell>
          <cell r="Q49">
            <v>74</v>
          </cell>
          <cell r="R49">
            <v>74</v>
          </cell>
          <cell r="S49">
            <v>74</v>
          </cell>
          <cell r="T49">
            <v>74</v>
          </cell>
          <cell r="U49">
            <v>12</v>
          </cell>
          <cell r="V49">
            <v>4</v>
          </cell>
          <cell r="W49">
            <v>4</v>
          </cell>
          <cell r="X49">
            <v>4</v>
          </cell>
          <cell r="Y49">
            <v>4</v>
          </cell>
          <cell r="Z49">
            <v>62</v>
          </cell>
          <cell r="AA49">
            <v>70</v>
          </cell>
          <cell r="AB49">
            <v>70</v>
          </cell>
          <cell r="AC49">
            <v>70</v>
          </cell>
          <cell r="AD49">
            <v>70</v>
          </cell>
          <cell r="AE49">
            <v>8</v>
          </cell>
          <cell r="AF49">
            <v>0</v>
          </cell>
          <cell r="AG49">
            <v>0</v>
          </cell>
          <cell r="AH49">
            <v>0</v>
          </cell>
          <cell r="AI49">
            <v>8900</v>
          </cell>
          <cell r="AJ49">
            <v>658600</v>
          </cell>
          <cell r="AK49">
            <v>551800</v>
          </cell>
          <cell r="AL49">
            <v>170880</v>
          </cell>
          <cell r="AM49">
            <v>170880</v>
          </cell>
          <cell r="AN49">
            <v>210040</v>
          </cell>
          <cell r="AO49">
            <v>71200</v>
          </cell>
          <cell r="AP49">
            <v>0</v>
          </cell>
          <cell r="AQ49">
            <v>0</v>
          </cell>
          <cell r="AR49">
            <v>0</v>
          </cell>
          <cell r="AS49">
            <v>35600</v>
          </cell>
          <cell r="AT49"/>
          <cell r="AU49">
            <v>210040</v>
          </cell>
          <cell r="AV49">
            <v>210040</v>
          </cell>
          <cell r="AW49">
            <v>71200</v>
          </cell>
          <cell r="AX49">
            <v>0</v>
          </cell>
          <cell r="AY49">
            <v>0</v>
          </cell>
          <cell r="AZ49">
            <v>0</v>
          </cell>
          <cell r="BA49">
            <v>35600</v>
          </cell>
          <cell r="BB49">
            <v>658600</v>
          </cell>
        </row>
        <row r="50">
          <cell r="B50" t="str">
            <v>021711</v>
          </cell>
          <cell r="C50" t="str">
            <v>Dambulu Primary</v>
          </cell>
          <cell r="D50" t="str">
            <v>ENG</v>
          </cell>
          <cell r="E50" t="str">
            <v>PEB_SANMA</v>
          </cell>
          <cell r="F50" t="str">
            <v>Sanma PEB</v>
          </cell>
          <cell r="G50" t="str">
            <v>V</v>
          </cell>
          <cell r="H50" t="str">
            <v>Government of Vanuatu</v>
          </cell>
          <cell r="I50" t="str">
            <v>Mavea</v>
          </cell>
          <cell r="J50" t="str">
            <v>Sanma</v>
          </cell>
          <cell r="K50" t="str">
            <v>0084588001</v>
          </cell>
          <cell r="L50" t="str">
            <v>DAMBULU PRIMARY SCHOOL</v>
          </cell>
          <cell r="M50" t="str">
            <v>PS</v>
          </cell>
          <cell r="N50" t="str">
            <v>No</v>
          </cell>
          <cell r="O50" t="str">
            <v xml:space="preserve">1 2 3 4 5 6 </v>
          </cell>
          <cell r="P50">
            <v>27</v>
          </cell>
          <cell r="Q50">
            <v>27</v>
          </cell>
          <cell r="R50">
            <v>27</v>
          </cell>
          <cell r="S50">
            <v>27</v>
          </cell>
          <cell r="T50">
            <v>27</v>
          </cell>
          <cell r="U50">
            <v>3</v>
          </cell>
          <cell r="V50">
            <v>2</v>
          </cell>
          <cell r="W50">
            <v>2</v>
          </cell>
          <cell r="X50">
            <v>2</v>
          </cell>
          <cell r="Y50">
            <v>2</v>
          </cell>
          <cell r="Z50">
            <v>24</v>
          </cell>
          <cell r="AA50">
            <v>25</v>
          </cell>
          <cell r="AB50">
            <v>25</v>
          </cell>
          <cell r="AC50">
            <v>25</v>
          </cell>
          <cell r="AD50">
            <v>25</v>
          </cell>
          <cell r="AE50">
            <v>1</v>
          </cell>
          <cell r="AF50">
            <v>0</v>
          </cell>
          <cell r="AG50">
            <v>0</v>
          </cell>
          <cell r="AH50">
            <v>0</v>
          </cell>
          <cell r="AI50">
            <v>8900</v>
          </cell>
          <cell r="AJ50">
            <v>240300</v>
          </cell>
          <cell r="AK50">
            <v>213600</v>
          </cell>
          <cell r="AL50">
            <v>88110</v>
          </cell>
          <cell r="AM50">
            <v>88110</v>
          </cell>
          <cell r="AN50">
            <v>37380</v>
          </cell>
          <cell r="AO50">
            <v>8900</v>
          </cell>
          <cell r="AP50">
            <v>0</v>
          </cell>
          <cell r="AQ50">
            <v>0</v>
          </cell>
          <cell r="AR50">
            <v>0</v>
          </cell>
          <cell r="AS50">
            <v>17800</v>
          </cell>
          <cell r="AT50"/>
          <cell r="AU50">
            <v>37380</v>
          </cell>
          <cell r="AV50">
            <v>37380</v>
          </cell>
          <cell r="AW50">
            <v>8900</v>
          </cell>
          <cell r="AX50">
            <v>0</v>
          </cell>
          <cell r="AY50">
            <v>0</v>
          </cell>
          <cell r="AZ50">
            <v>0</v>
          </cell>
          <cell r="BA50">
            <v>17800</v>
          </cell>
          <cell r="BB50">
            <v>240300</v>
          </cell>
        </row>
        <row r="51">
          <cell r="B51" t="str">
            <v>0222325</v>
          </cell>
          <cell r="C51" t="str">
            <v>Day Spring Primary</v>
          </cell>
          <cell r="D51" t="str">
            <v>ENG</v>
          </cell>
          <cell r="E51" t="str">
            <v>PEB_SANMA</v>
          </cell>
          <cell r="F51" t="str">
            <v>Sanma PEB</v>
          </cell>
          <cell r="G51" t="str">
            <v>V</v>
          </cell>
          <cell r="H51" t="str">
            <v>Government of Vanuatu</v>
          </cell>
          <cell r="I51" t="str">
            <v>Santo</v>
          </cell>
          <cell r="J51" t="str">
            <v>Sanma</v>
          </cell>
          <cell r="K51" t="str">
            <v>0099659001</v>
          </cell>
          <cell r="L51" t="str">
            <v>DAY SPRING PRIMARY SCHOOL</v>
          </cell>
          <cell r="M51" t="str">
            <v>PS</v>
          </cell>
          <cell r="N51" t="str">
            <v>No</v>
          </cell>
          <cell r="O51" t="str">
            <v xml:space="preserve">1 2 3 4 5 6 </v>
          </cell>
          <cell r="P51">
            <v>115</v>
          </cell>
          <cell r="Q51">
            <v>115</v>
          </cell>
          <cell r="R51">
            <v>115</v>
          </cell>
          <cell r="S51">
            <v>115</v>
          </cell>
          <cell r="T51">
            <v>115</v>
          </cell>
          <cell r="U51">
            <v>24</v>
          </cell>
          <cell r="V51">
            <v>93</v>
          </cell>
          <cell r="W51">
            <v>15</v>
          </cell>
          <cell r="X51">
            <v>15</v>
          </cell>
          <cell r="Y51">
            <v>15</v>
          </cell>
          <cell r="Z51">
            <v>91</v>
          </cell>
          <cell r="AA51">
            <v>22</v>
          </cell>
          <cell r="AB51">
            <v>100</v>
          </cell>
          <cell r="AC51">
            <v>100</v>
          </cell>
          <cell r="AD51">
            <v>100</v>
          </cell>
          <cell r="AE51">
            <v>-69</v>
          </cell>
          <cell r="AF51">
            <v>9</v>
          </cell>
          <cell r="AG51">
            <v>0</v>
          </cell>
          <cell r="AH51">
            <v>0</v>
          </cell>
          <cell r="AI51">
            <v>8900</v>
          </cell>
          <cell r="AJ51">
            <v>1023500</v>
          </cell>
          <cell r="AK51">
            <v>809900</v>
          </cell>
          <cell r="AL51">
            <v>205590</v>
          </cell>
          <cell r="AM51">
            <v>205590</v>
          </cell>
          <cell r="AN51">
            <v>398720</v>
          </cell>
          <cell r="AO51">
            <v>-614100</v>
          </cell>
          <cell r="AP51">
            <v>80100</v>
          </cell>
          <cell r="AQ51">
            <v>0</v>
          </cell>
          <cell r="AR51">
            <v>0</v>
          </cell>
          <cell r="AS51">
            <v>133500</v>
          </cell>
          <cell r="AT51"/>
          <cell r="AU51">
            <v>398720</v>
          </cell>
          <cell r="AV51">
            <v>398720</v>
          </cell>
          <cell r="AW51"/>
          <cell r="AX51">
            <v>80100</v>
          </cell>
          <cell r="AY51">
            <v>0</v>
          </cell>
          <cell r="AZ51">
            <v>0</v>
          </cell>
          <cell r="BA51">
            <v>133500</v>
          </cell>
          <cell r="BB51">
            <v>1023500</v>
          </cell>
        </row>
        <row r="52">
          <cell r="B52" t="str">
            <v>022289</v>
          </cell>
          <cell r="C52" t="str">
            <v>De Quiros(Matantas) Primary</v>
          </cell>
          <cell r="D52" t="str">
            <v>ENG</v>
          </cell>
          <cell r="E52" t="str">
            <v>PEB_SANMA</v>
          </cell>
          <cell r="F52" t="str">
            <v>Sanma PEB</v>
          </cell>
          <cell r="G52" t="str">
            <v>V</v>
          </cell>
          <cell r="H52" t="str">
            <v>Government of Vanuatu</v>
          </cell>
          <cell r="I52" t="str">
            <v>Santo</v>
          </cell>
          <cell r="J52" t="str">
            <v>Sanma</v>
          </cell>
          <cell r="K52" t="str">
            <v>0098423001</v>
          </cell>
          <cell r="L52" t="str">
            <v>DE QUEROS (MATANTAS) PRIMARY SCHOOL</v>
          </cell>
          <cell r="M52" t="str">
            <v>PS</v>
          </cell>
          <cell r="N52" t="str">
            <v>No</v>
          </cell>
          <cell r="O52" t="str">
            <v xml:space="preserve">1 2 3 4 5 6 7 8 </v>
          </cell>
          <cell r="P52">
            <v>108</v>
          </cell>
          <cell r="Q52">
            <v>108</v>
          </cell>
          <cell r="R52">
            <v>108</v>
          </cell>
          <cell r="S52">
            <v>108</v>
          </cell>
          <cell r="T52">
            <v>108</v>
          </cell>
          <cell r="U52">
            <v>0</v>
          </cell>
          <cell r="V52">
            <v>6</v>
          </cell>
          <cell r="W52">
            <v>0</v>
          </cell>
          <cell r="X52">
            <v>1</v>
          </cell>
          <cell r="Y52">
            <v>1</v>
          </cell>
          <cell r="Z52">
            <v>108</v>
          </cell>
          <cell r="AA52">
            <v>102</v>
          </cell>
          <cell r="AB52">
            <v>108</v>
          </cell>
          <cell r="AC52">
            <v>107</v>
          </cell>
          <cell r="AD52">
            <v>107</v>
          </cell>
          <cell r="AE52">
            <v>-6</v>
          </cell>
          <cell r="AF52">
            <v>0</v>
          </cell>
          <cell r="AG52">
            <v>-1</v>
          </cell>
          <cell r="AH52">
            <v>0</v>
          </cell>
          <cell r="AI52">
            <v>8900</v>
          </cell>
          <cell r="AJ52">
            <v>961200</v>
          </cell>
          <cell r="AK52">
            <v>961200</v>
          </cell>
          <cell r="AL52">
            <v>296370</v>
          </cell>
          <cell r="AM52">
            <v>296370</v>
          </cell>
          <cell r="AN52">
            <v>368460</v>
          </cell>
          <cell r="AO52">
            <v>-53400</v>
          </cell>
          <cell r="AP52">
            <v>0</v>
          </cell>
          <cell r="AQ52">
            <v>-8900</v>
          </cell>
          <cell r="AR52">
            <v>0</v>
          </cell>
          <cell r="AS52">
            <v>0</v>
          </cell>
          <cell r="AT52"/>
          <cell r="AU52">
            <v>368460</v>
          </cell>
          <cell r="AV52">
            <v>368460</v>
          </cell>
          <cell r="AW52"/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961200</v>
          </cell>
        </row>
        <row r="53">
          <cell r="B53" t="str">
            <v>021912</v>
          </cell>
          <cell r="C53" t="str">
            <v>Dombulu Primary</v>
          </cell>
          <cell r="D53" t="str">
            <v>ENG</v>
          </cell>
          <cell r="E53" t="str">
            <v>PEB_SANMA</v>
          </cell>
          <cell r="F53" t="str">
            <v>Sanma PEB</v>
          </cell>
          <cell r="G53" t="str">
            <v>V</v>
          </cell>
          <cell r="H53" t="str">
            <v>Government of Vanuatu</v>
          </cell>
          <cell r="I53" t="str">
            <v>Tutuba</v>
          </cell>
          <cell r="J53" t="str">
            <v>Sanma</v>
          </cell>
          <cell r="K53" t="str">
            <v>0084589001</v>
          </cell>
          <cell r="L53" t="str">
            <v>DOMBULU PRIMARY SCHOOL</v>
          </cell>
          <cell r="M53" t="str">
            <v>PS</v>
          </cell>
          <cell r="N53" t="str">
            <v>No</v>
          </cell>
          <cell r="O53" t="str">
            <v xml:space="preserve">1 2 3 4 5 6 </v>
          </cell>
          <cell r="P53">
            <v>142</v>
          </cell>
          <cell r="Q53">
            <v>142</v>
          </cell>
          <cell r="R53">
            <v>140</v>
          </cell>
          <cell r="S53">
            <v>140</v>
          </cell>
          <cell r="T53">
            <v>140</v>
          </cell>
          <cell r="U53">
            <v>4</v>
          </cell>
          <cell r="V53">
            <v>3</v>
          </cell>
          <cell r="W53">
            <v>3</v>
          </cell>
          <cell r="X53">
            <v>3</v>
          </cell>
          <cell r="Y53">
            <v>3</v>
          </cell>
          <cell r="Z53">
            <v>138</v>
          </cell>
          <cell r="AA53">
            <v>139</v>
          </cell>
          <cell r="AB53">
            <v>137</v>
          </cell>
          <cell r="AC53">
            <v>137</v>
          </cell>
          <cell r="AD53">
            <v>137</v>
          </cell>
          <cell r="AE53">
            <v>1</v>
          </cell>
          <cell r="AF53">
            <v>-2</v>
          </cell>
          <cell r="AG53">
            <v>0</v>
          </cell>
          <cell r="AH53">
            <v>0</v>
          </cell>
          <cell r="AI53">
            <v>8900</v>
          </cell>
          <cell r="AJ53">
            <v>1246000</v>
          </cell>
          <cell r="AK53">
            <v>1228200</v>
          </cell>
          <cell r="AL53">
            <v>344430</v>
          </cell>
          <cell r="AM53">
            <v>344430</v>
          </cell>
          <cell r="AN53">
            <v>539340</v>
          </cell>
          <cell r="AO53">
            <v>8900</v>
          </cell>
          <cell r="AP53">
            <v>-17800</v>
          </cell>
          <cell r="AQ53">
            <v>0</v>
          </cell>
          <cell r="AR53">
            <v>0</v>
          </cell>
          <cell r="AS53">
            <v>8900</v>
          </cell>
          <cell r="AT53"/>
          <cell r="AU53">
            <v>539340</v>
          </cell>
          <cell r="AV53">
            <v>539340</v>
          </cell>
          <cell r="AW53">
            <v>8900</v>
          </cell>
          <cell r="AX53">
            <v>0</v>
          </cell>
          <cell r="AY53">
            <v>0</v>
          </cell>
          <cell r="AZ53">
            <v>0</v>
          </cell>
          <cell r="BA53">
            <v>8900</v>
          </cell>
          <cell r="BB53">
            <v>1246000</v>
          </cell>
        </row>
        <row r="54">
          <cell r="B54" t="str">
            <v>022210</v>
          </cell>
          <cell r="C54" t="str">
            <v>Ebenezer Primary</v>
          </cell>
          <cell r="D54" t="str">
            <v>ENG</v>
          </cell>
          <cell r="E54" t="str">
            <v>PEB_SANMA</v>
          </cell>
          <cell r="F54" t="str">
            <v>Sanma PEB</v>
          </cell>
          <cell r="G54" t="str">
            <v>V</v>
          </cell>
          <cell r="H54" t="str">
            <v>Government of Vanuatu</v>
          </cell>
          <cell r="I54" t="str">
            <v>Santo</v>
          </cell>
          <cell r="J54" t="str">
            <v>Sanma</v>
          </cell>
          <cell r="K54" t="str">
            <v>0084601001</v>
          </cell>
          <cell r="L54" t="str">
            <v>EBENEZER PRIMARY SCHOOL</v>
          </cell>
          <cell r="M54" t="str">
            <v>PS</v>
          </cell>
          <cell r="N54" t="str">
            <v>No</v>
          </cell>
          <cell r="O54" t="str">
            <v xml:space="preserve">1 2 3 4 5 6 7 8 </v>
          </cell>
          <cell r="P54">
            <v>186</v>
          </cell>
          <cell r="Q54">
            <v>186</v>
          </cell>
          <cell r="R54">
            <v>186</v>
          </cell>
          <cell r="S54">
            <v>186</v>
          </cell>
          <cell r="T54">
            <v>186</v>
          </cell>
          <cell r="U54">
            <v>0</v>
          </cell>
          <cell r="V54">
            <v>8</v>
          </cell>
          <cell r="W54">
            <v>0</v>
          </cell>
          <cell r="X54">
            <v>1</v>
          </cell>
          <cell r="Y54">
            <v>1</v>
          </cell>
          <cell r="Z54">
            <v>186</v>
          </cell>
          <cell r="AA54">
            <v>178</v>
          </cell>
          <cell r="AB54">
            <v>186</v>
          </cell>
          <cell r="AC54">
            <v>185</v>
          </cell>
          <cell r="AD54">
            <v>185</v>
          </cell>
          <cell r="AE54">
            <v>-8</v>
          </cell>
          <cell r="AF54">
            <v>0</v>
          </cell>
          <cell r="AG54">
            <v>-1</v>
          </cell>
          <cell r="AH54">
            <v>0</v>
          </cell>
          <cell r="AI54">
            <v>8900</v>
          </cell>
          <cell r="AJ54">
            <v>1655400</v>
          </cell>
          <cell r="AK54">
            <v>1655400</v>
          </cell>
          <cell r="AL54">
            <v>421860</v>
          </cell>
          <cell r="AM54">
            <v>421860</v>
          </cell>
          <cell r="AN54">
            <v>811680</v>
          </cell>
          <cell r="AO54">
            <v>-71200</v>
          </cell>
          <cell r="AP54">
            <v>0</v>
          </cell>
          <cell r="AQ54">
            <v>-8900</v>
          </cell>
          <cell r="AR54">
            <v>0</v>
          </cell>
          <cell r="AS54">
            <v>0</v>
          </cell>
          <cell r="AT54"/>
          <cell r="AU54">
            <v>811680</v>
          </cell>
          <cell r="AV54">
            <v>811680</v>
          </cell>
          <cell r="AW54"/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1655400</v>
          </cell>
        </row>
        <row r="55">
          <cell r="B55" t="str">
            <v>022213</v>
          </cell>
          <cell r="C55" t="str">
            <v>Fanafo Primary</v>
          </cell>
          <cell r="D55" t="str">
            <v>FRE</v>
          </cell>
          <cell r="E55" t="str">
            <v>CATH</v>
          </cell>
          <cell r="F55" t="str">
            <v>Catholic Education Authority</v>
          </cell>
          <cell r="G55" t="str">
            <v>G</v>
          </cell>
          <cell r="H55" t="str">
            <v>Church (Government Assisted)</v>
          </cell>
          <cell r="I55" t="str">
            <v>Santo</v>
          </cell>
          <cell r="J55" t="str">
            <v>Sanma</v>
          </cell>
          <cell r="K55" t="str">
            <v>0084665001</v>
          </cell>
          <cell r="L55" t="str">
            <v>FANAFO PRIMARY SCHOOL</v>
          </cell>
          <cell r="M55" t="str">
            <v>PS</v>
          </cell>
          <cell r="N55" t="str">
            <v>No</v>
          </cell>
          <cell r="O55" t="str">
            <v xml:space="preserve">1 2 3 4 5 6 </v>
          </cell>
          <cell r="P55">
            <v>203</v>
          </cell>
          <cell r="Q55">
            <v>202</v>
          </cell>
          <cell r="R55">
            <v>202</v>
          </cell>
          <cell r="S55">
            <v>202</v>
          </cell>
          <cell r="T55">
            <v>202</v>
          </cell>
          <cell r="U55">
            <v>0</v>
          </cell>
          <cell r="V55">
            <v>14</v>
          </cell>
          <cell r="W55">
            <v>0</v>
          </cell>
          <cell r="X55">
            <v>0</v>
          </cell>
          <cell r="Y55">
            <v>0</v>
          </cell>
          <cell r="Z55">
            <v>203</v>
          </cell>
          <cell r="AA55">
            <v>188</v>
          </cell>
          <cell r="AB55">
            <v>202</v>
          </cell>
          <cell r="AC55">
            <v>202</v>
          </cell>
          <cell r="AD55">
            <v>202</v>
          </cell>
          <cell r="AE55">
            <v>-15</v>
          </cell>
          <cell r="AF55">
            <v>-1</v>
          </cell>
          <cell r="AG55">
            <v>0</v>
          </cell>
          <cell r="AH55">
            <v>0</v>
          </cell>
          <cell r="AI55">
            <v>8900</v>
          </cell>
          <cell r="AJ55">
            <v>1797800</v>
          </cell>
          <cell r="AK55">
            <v>1806700</v>
          </cell>
          <cell r="AL55">
            <v>574050</v>
          </cell>
          <cell r="AM55">
            <v>574050</v>
          </cell>
          <cell r="AN55">
            <v>658600</v>
          </cell>
          <cell r="AO55">
            <v>-133500</v>
          </cell>
          <cell r="AP55">
            <v>-8900</v>
          </cell>
          <cell r="AQ55">
            <v>0</v>
          </cell>
          <cell r="AR55">
            <v>0</v>
          </cell>
          <cell r="AS55">
            <v>-8900</v>
          </cell>
          <cell r="AT55"/>
          <cell r="AU55">
            <v>658600</v>
          </cell>
          <cell r="AV55">
            <v>658600</v>
          </cell>
          <cell r="AW55"/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1806700</v>
          </cell>
        </row>
        <row r="56">
          <cell r="B56" t="str">
            <v>022215</v>
          </cell>
          <cell r="C56" t="str">
            <v>Hog Harbour Primary</v>
          </cell>
          <cell r="D56" t="str">
            <v>ENG</v>
          </cell>
          <cell r="E56" t="str">
            <v>PEB_SANMA</v>
          </cell>
          <cell r="F56" t="str">
            <v>Sanma PEB</v>
          </cell>
          <cell r="G56" t="str">
            <v>V</v>
          </cell>
          <cell r="H56" t="str">
            <v>Government of Vanuatu</v>
          </cell>
          <cell r="I56" t="str">
            <v>Santo</v>
          </cell>
          <cell r="J56" t="str">
            <v>Sanma</v>
          </cell>
          <cell r="K56" t="str">
            <v>0084602001</v>
          </cell>
          <cell r="L56" t="str">
            <v>HOG HARBOUR PRIMARY SCHOOL</v>
          </cell>
          <cell r="M56" t="str">
            <v>PS</v>
          </cell>
          <cell r="N56" t="str">
            <v>No</v>
          </cell>
          <cell r="O56" t="str">
            <v xml:space="preserve">1 2 3 4 5 6 </v>
          </cell>
          <cell r="P56">
            <v>150</v>
          </cell>
          <cell r="Q56">
            <v>150</v>
          </cell>
          <cell r="R56">
            <v>150</v>
          </cell>
          <cell r="S56">
            <v>150</v>
          </cell>
          <cell r="T56">
            <v>150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149</v>
          </cell>
          <cell r="AA56">
            <v>150</v>
          </cell>
          <cell r="AB56">
            <v>150</v>
          </cell>
          <cell r="AC56">
            <v>150</v>
          </cell>
          <cell r="AD56">
            <v>150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8900</v>
          </cell>
          <cell r="AJ56">
            <v>1335000</v>
          </cell>
          <cell r="AK56">
            <v>1326100</v>
          </cell>
          <cell r="AL56">
            <v>408510</v>
          </cell>
          <cell r="AM56">
            <v>408510</v>
          </cell>
          <cell r="AN56">
            <v>509080</v>
          </cell>
          <cell r="AO56">
            <v>8900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/>
          <cell r="AU56">
            <v>509080</v>
          </cell>
          <cell r="AV56">
            <v>509080</v>
          </cell>
          <cell r="AW56">
            <v>8900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1335000</v>
          </cell>
        </row>
        <row r="57">
          <cell r="B57" t="str">
            <v>022216</v>
          </cell>
          <cell r="C57" t="str">
            <v>Ian Livo Primary</v>
          </cell>
          <cell r="D57" t="str">
            <v>ENG</v>
          </cell>
          <cell r="E57" t="str">
            <v>PEB_SANMA</v>
          </cell>
          <cell r="F57" t="str">
            <v>Sanma PEB</v>
          </cell>
          <cell r="G57" t="str">
            <v>V</v>
          </cell>
          <cell r="H57" t="str">
            <v>Government of Vanuatu</v>
          </cell>
          <cell r="I57" t="str">
            <v>Santo</v>
          </cell>
          <cell r="J57" t="str">
            <v>Sanma</v>
          </cell>
          <cell r="K57" t="str">
            <v>0084603001</v>
          </cell>
          <cell r="L57" t="str">
            <v>IAN LIVO PRIMARY SCHOOL</v>
          </cell>
          <cell r="M57" t="str">
            <v>PS</v>
          </cell>
          <cell r="N57" t="str">
            <v>No</v>
          </cell>
          <cell r="O57" t="str">
            <v xml:space="preserve">1 2 3 4 5 6 </v>
          </cell>
          <cell r="P57">
            <v>99</v>
          </cell>
          <cell r="Q57">
            <v>99</v>
          </cell>
          <cell r="R57">
            <v>99</v>
          </cell>
          <cell r="S57">
            <v>99</v>
          </cell>
          <cell r="T57">
            <v>99</v>
          </cell>
          <cell r="U57">
            <v>0</v>
          </cell>
          <cell r="V57">
            <v>26</v>
          </cell>
          <cell r="W57">
            <v>0</v>
          </cell>
          <cell r="X57">
            <v>0</v>
          </cell>
          <cell r="Y57">
            <v>0</v>
          </cell>
          <cell r="Z57">
            <v>99</v>
          </cell>
          <cell r="AA57">
            <v>73</v>
          </cell>
          <cell r="AB57">
            <v>99</v>
          </cell>
          <cell r="AC57">
            <v>99</v>
          </cell>
          <cell r="AD57">
            <v>99</v>
          </cell>
          <cell r="AE57">
            <v>-26</v>
          </cell>
          <cell r="AF57">
            <v>0</v>
          </cell>
          <cell r="AG57">
            <v>0</v>
          </cell>
          <cell r="AH57">
            <v>0</v>
          </cell>
          <cell r="AI57">
            <v>8900</v>
          </cell>
          <cell r="AJ57">
            <v>881100</v>
          </cell>
          <cell r="AK57">
            <v>881100</v>
          </cell>
          <cell r="AL57">
            <v>218940</v>
          </cell>
          <cell r="AM57">
            <v>218940</v>
          </cell>
          <cell r="AN57">
            <v>443220</v>
          </cell>
          <cell r="AO57">
            <v>-231400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/>
          <cell r="AU57">
            <v>443220</v>
          </cell>
          <cell r="AV57">
            <v>443220</v>
          </cell>
          <cell r="AW57"/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881100</v>
          </cell>
        </row>
        <row r="58">
          <cell r="B58" t="str">
            <v>022217</v>
          </cell>
          <cell r="C58" t="str">
            <v>Iethvekar Primary</v>
          </cell>
          <cell r="D58" t="str">
            <v>ENG</v>
          </cell>
          <cell r="E58" t="str">
            <v>PEB_SANMA</v>
          </cell>
          <cell r="F58" t="str">
            <v>Sanma PEB</v>
          </cell>
          <cell r="G58" t="str">
            <v>V</v>
          </cell>
          <cell r="H58" t="str">
            <v>Government of Vanuatu</v>
          </cell>
          <cell r="I58" t="str">
            <v>Santo</v>
          </cell>
          <cell r="J58" t="str">
            <v>Sanma</v>
          </cell>
          <cell r="K58" t="str">
            <v>0084604001</v>
          </cell>
          <cell r="L58" t="str">
            <v>IETHVEKAR PRIMARY SCHOOL</v>
          </cell>
          <cell r="M58" t="str">
            <v>PS</v>
          </cell>
          <cell r="N58" t="str">
            <v>No</v>
          </cell>
          <cell r="O58" t="str">
            <v xml:space="preserve">1 2 3 4 5 6 </v>
          </cell>
          <cell r="P58">
            <v>113</v>
          </cell>
          <cell r="Q58">
            <v>113</v>
          </cell>
          <cell r="R58">
            <v>112</v>
          </cell>
          <cell r="S58">
            <v>112</v>
          </cell>
          <cell r="T58">
            <v>112</v>
          </cell>
          <cell r="U58">
            <v>17</v>
          </cell>
          <cell r="V58">
            <v>13</v>
          </cell>
          <cell r="W58">
            <v>13</v>
          </cell>
          <cell r="X58">
            <v>13</v>
          </cell>
          <cell r="Y58">
            <v>13</v>
          </cell>
          <cell r="Z58">
            <v>96</v>
          </cell>
          <cell r="AA58">
            <v>100</v>
          </cell>
          <cell r="AB58">
            <v>99</v>
          </cell>
          <cell r="AC58">
            <v>99</v>
          </cell>
          <cell r="AD58">
            <v>99</v>
          </cell>
          <cell r="AE58">
            <v>4</v>
          </cell>
          <cell r="AF58">
            <v>-1</v>
          </cell>
          <cell r="AG58">
            <v>0</v>
          </cell>
          <cell r="AH58">
            <v>0</v>
          </cell>
          <cell r="AI58">
            <v>8900</v>
          </cell>
          <cell r="AJ58">
            <v>996800</v>
          </cell>
          <cell r="AK58">
            <v>854400</v>
          </cell>
          <cell r="AL58">
            <v>299040</v>
          </cell>
          <cell r="AM58">
            <v>299040</v>
          </cell>
          <cell r="AN58">
            <v>256320</v>
          </cell>
          <cell r="AO58">
            <v>35600</v>
          </cell>
          <cell r="AP58">
            <v>-8900</v>
          </cell>
          <cell r="AQ58">
            <v>0</v>
          </cell>
          <cell r="AR58">
            <v>0</v>
          </cell>
          <cell r="AS58">
            <v>106800</v>
          </cell>
          <cell r="AT58"/>
          <cell r="AU58">
            <v>256320</v>
          </cell>
          <cell r="AV58">
            <v>256320</v>
          </cell>
          <cell r="AW58">
            <v>35600</v>
          </cell>
          <cell r="AX58">
            <v>0</v>
          </cell>
          <cell r="AY58">
            <v>0</v>
          </cell>
          <cell r="AZ58">
            <v>0</v>
          </cell>
          <cell r="BA58">
            <v>106800</v>
          </cell>
          <cell r="BB58">
            <v>996800</v>
          </cell>
        </row>
        <row r="59">
          <cell r="B59" t="str">
            <v>022218</v>
          </cell>
          <cell r="C59" t="str">
            <v>Ipayato Primary</v>
          </cell>
          <cell r="D59" t="str">
            <v>FRE</v>
          </cell>
          <cell r="E59" t="str">
            <v>FELP</v>
          </cell>
          <cell r="F59" t="str">
            <v>Federation de l'enseignement libre protestant (FELP)</v>
          </cell>
          <cell r="G59" t="str">
            <v>G</v>
          </cell>
          <cell r="H59" t="str">
            <v>Church (Government Assisted)</v>
          </cell>
          <cell r="I59" t="str">
            <v>Santo</v>
          </cell>
          <cell r="J59" t="str">
            <v>Sanma</v>
          </cell>
          <cell r="K59" t="str">
            <v>0084671001</v>
          </cell>
          <cell r="L59" t="str">
            <v>IPAYATO PRIMARY SCHOOL</v>
          </cell>
          <cell r="M59" t="str">
            <v>PS</v>
          </cell>
          <cell r="N59" t="str">
            <v>No</v>
          </cell>
          <cell r="O59" t="str">
            <v xml:space="preserve">1 2 3 4 5 6 </v>
          </cell>
          <cell r="P59">
            <v>101</v>
          </cell>
          <cell r="Q59">
            <v>101</v>
          </cell>
          <cell r="R59">
            <v>101</v>
          </cell>
          <cell r="S59">
            <v>101</v>
          </cell>
          <cell r="T59">
            <v>101</v>
          </cell>
          <cell r="U59">
            <v>3</v>
          </cell>
          <cell r="V59">
            <v>2</v>
          </cell>
          <cell r="W59">
            <v>2</v>
          </cell>
          <cell r="X59">
            <v>2</v>
          </cell>
          <cell r="Y59">
            <v>2</v>
          </cell>
          <cell r="Z59">
            <v>98</v>
          </cell>
          <cell r="AA59">
            <v>99</v>
          </cell>
          <cell r="AB59">
            <v>99</v>
          </cell>
          <cell r="AC59">
            <v>99</v>
          </cell>
          <cell r="AD59">
            <v>99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8900</v>
          </cell>
          <cell r="AJ59">
            <v>898900</v>
          </cell>
          <cell r="AK59">
            <v>872200</v>
          </cell>
          <cell r="AL59"/>
          <cell r="AM59">
            <v>603420</v>
          </cell>
          <cell r="AN59">
            <v>268780</v>
          </cell>
          <cell r="AO59">
            <v>8900</v>
          </cell>
          <cell r="AP59">
            <v>0</v>
          </cell>
          <cell r="AQ59">
            <v>0</v>
          </cell>
          <cell r="AR59">
            <v>0</v>
          </cell>
          <cell r="AS59">
            <v>17800</v>
          </cell>
          <cell r="AT59"/>
          <cell r="AU59">
            <v>268780</v>
          </cell>
          <cell r="AV59">
            <v>268780</v>
          </cell>
          <cell r="AW59">
            <v>8900</v>
          </cell>
          <cell r="AX59">
            <v>0</v>
          </cell>
          <cell r="AY59">
            <v>0</v>
          </cell>
          <cell r="AZ59">
            <v>0</v>
          </cell>
          <cell r="BA59">
            <v>17800</v>
          </cell>
          <cell r="BB59">
            <v>898900</v>
          </cell>
        </row>
        <row r="60">
          <cell r="B60" t="str">
            <v>022114</v>
          </cell>
          <cell r="C60" t="str">
            <v>Jinaure Primary</v>
          </cell>
          <cell r="D60" t="str">
            <v>ENG</v>
          </cell>
          <cell r="E60" t="str">
            <v>PEB_SANMA</v>
          </cell>
          <cell r="F60" t="str">
            <v>Sanma PEB</v>
          </cell>
          <cell r="G60" t="str">
            <v>V</v>
          </cell>
          <cell r="H60" t="str">
            <v>Government of Vanuatu</v>
          </cell>
          <cell r="I60" t="str">
            <v>Malo</v>
          </cell>
          <cell r="J60" t="str">
            <v>Sanma</v>
          </cell>
          <cell r="K60" t="str">
            <v>0084594001</v>
          </cell>
          <cell r="L60" t="str">
            <v>GINAURE PRIMARY SCHOOL</v>
          </cell>
          <cell r="M60" t="str">
            <v>PS</v>
          </cell>
          <cell r="N60" t="str">
            <v>No</v>
          </cell>
          <cell r="O60" t="str">
            <v xml:space="preserve">1 2 3 4 5 6 </v>
          </cell>
          <cell r="P60">
            <v>124</v>
          </cell>
          <cell r="Q60">
            <v>125</v>
          </cell>
          <cell r="R60">
            <v>125</v>
          </cell>
          <cell r="S60">
            <v>125</v>
          </cell>
          <cell r="T60">
            <v>125</v>
          </cell>
          <cell r="U60">
            <v>0</v>
          </cell>
          <cell r="V60">
            <v>11</v>
          </cell>
          <cell r="W60">
            <v>0</v>
          </cell>
          <cell r="X60">
            <v>0</v>
          </cell>
          <cell r="Y60">
            <v>0</v>
          </cell>
          <cell r="Z60">
            <v>124</v>
          </cell>
          <cell r="AA60">
            <v>114</v>
          </cell>
          <cell r="AB60">
            <v>125</v>
          </cell>
          <cell r="AC60">
            <v>125</v>
          </cell>
          <cell r="AD60">
            <v>125</v>
          </cell>
          <cell r="AE60">
            <v>-10</v>
          </cell>
          <cell r="AF60">
            <v>1</v>
          </cell>
          <cell r="AG60">
            <v>0</v>
          </cell>
          <cell r="AH60">
            <v>0</v>
          </cell>
          <cell r="AI60">
            <v>8900</v>
          </cell>
          <cell r="AJ60">
            <v>1112500</v>
          </cell>
          <cell r="AK60">
            <v>1103600</v>
          </cell>
          <cell r="AL60">
            <v>405840</v>
          </cell>
          <cell r="AM60">
            <v>405840</v>
          </cell>
          <cell r="AN60">
            <v>291920</v>
          </cell>
          <cell r="AO60">
            <v>-89000</v>
          </cell>
          <cell r="AP60">
            <v>8900</v>
          </cell>
          <cell r="AQ60">
            <v>0</v>
          </cell>
          <cell r="AR60">
            <v>0</v>
          </cell>
          <cell r="AS60">
            <v>0</v>
          </cell>
          <cell r="AT60"/>
          <cell r="AU60">
            <v>291920</v>
          </cell>
          <cell r="AV60">
            <v>291920</v>
          </cell>
          <cell r="AW60"/>
          <cell r="AX60">
            <v>8900</v>
          </cell>
          <cell r="AY60">
            <v>0</v>
          </cell>
          <cell r="AZ60">
            <v>0</v>
          </cell>
          <cell r="BA60">
            <v>0</v>
          </cell>
          <cell r="BB60">
            <v>1112500</v>
          </cell>
        </row>
        <row r="61">
          <cell r="B61" t="str">
            <v>022247</v>
          </cell>
          <cell r="C61" t="str">
            <v>John Noble Mackenzie Primary</v>
          </cell>
          <cell r="D61" t="str">
            <v>ENG</v>
          </cell>
          <cell r="E61" t="str">
            <v>PEB_SANMA</v>
          </cell>
          <cell r="F61" t="str">
            <v>Sanma PEB</v>
          </cell>
          <cell r="G61" t="str">
            <v>V</v>
          </cell>
          <cell r="H61" t="str">
            <v>Government of Vanuatu</v>
          </cell>
          <cell r="I61" t="str">
            <v>Santo</v>
          </cell>
          <cell r="J61" t="str">
            <v>Sanma</v>
          </cell>
          <cell r="K61" t="str">
            <v>0084627001</v>
          </cell>
          <cell r="L61" t="str">
            <v>JOHN NOBLE MACKENZIE</v>
          </cell>
          <cell r="M61" t="str">
            <v>PS</v>
          </cell>
          <cell r="N61" t="str">
            <v>No</v>
          </cell>
          <cell r="O61" t="str">
            <v xml:space="preserve">1 2 3 4 5 6 </v>
          </cell>
          <cell r="P61">
            <v>92</v>
          </cell>
          <cell r="Q61">
            <v>92</v>
          </cell>
          <cell r="R61">
            <v>94</v>
          </cell>
          <cell r="S61">
            <v>94</v>
          </cell>
          <cell r="T61">
            <v>94</v>
          </cell>
          <cell r="U61">
            <v>9</v>
          </cell>
          <cell r="V61">
            <v>7</v>
          </cell>
          <cell r="W61">
            <v>7</v>
          </cell>
          <cell r="X61">
            <v>7</v>
          </cell>
          <cell r="Y61">
            <v>7</v>
          </cell>
          <cell r="Z61">
            <v>83</v>
          </cell>
          <cell r="AA61">
            <v>85</v>
          </cell>
          <cell r="AB61">
            <v>87</v>
          </cell>
          <cell r="AC61">
            <v>87</v>
          </cell>
          <cell r="AD61">
            <v>87</v>
          </cell>
          <cell r="AE61">
            <v>2</v>
          </cell>
          <cell r="AF61">
            <v>2</v>
          </cell>
          <cell r="AG61">
            <v>0</v>
          </cell>
          <cell r="AH61">
            <v>0</v>
          </cell>
          <cell r="AI61">
            <v>8900</v>
          </cell>
          <cell r="AJ61">
            <v>836600</v>
          </cell>
          <cell r="AK61">
            <v>738700</v>
          </cell>
          <cell r="AL61">
            <v>258990</v>
          </cell>
          <cell r="AM61">
            <v>258990</v>
          </cell>
          <cell r="AN61">
            <v>220720</v>
          </cell>
          <cell r="AO61">
            <v>17800</v>
          </cell>
          <cell r="AP61">
            <v>17800</v>
          </cell>
          <cell r="AQ61">
            <v>0</v>
          </cell>
          <cell r="AR61">
            <v>0</v>
          </cell>
          <cell r="AS61">
            <v>62300</v>
          </cell>
          <cell r="AT61"/>
          <cell r="AU61">
            <v>220720</v>
          </cell>
          <cell r="AV61">
            <v>220720</v>
          </cell>
          <cell r="AW61">
            <v>17800</v>
          </cell>
          <cell r="AX61">
            <v>17800</v>
          </cell>
          <cell r="AY61">
            <v>0</v>
          </cell>
          <cell r="AZ61">
            <v>0</v>
          </cell>
          <cell r="BA61">
            <v>62300</v>
          </cell>
          <cell r="BB61">
            <v>836600</v>
          </cell>
        </row>
        <row r="62">
          <cell r="B62" t="str">
            <v>TLS28</v>
          </cell>
          <cell r="C62" t="str">
            <v>Jubilee Farm Primary</v>
          </cell>
          <cell r="D62" t="str">
            <v>ENG</v>
          </cell>
          <cell r="E62" t="str">
            <v>PEB_SANMA</v>
          </cell>
          <cell r="F62" t="str">
            <v>Sanma PEB</v>
          </cell>
          <cell r="G62" t="str">
            <v>V</v>
          </cell>
          <cell r="H62" t="str">
            <v>Government of Vanuatu</v>
          </cell>
          <cell r="I62" t="str">
            <v>Santo</v>
          </cell>
          <cell r="J62" t="str">
            <v>Sanma</v>
          </cell>
          <cell r="K62"/>
          <cell r="L62"/>
          <cell r="M62" t="str">
            <v>PS</v>
          </cell>
          <cell r="N62" t="str">
            <v>No</v>
          </cell>
          <cell r="O62" t="str">
            <v xml:space="preserve">1 2 3 4 5 6 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8900</v>
          </cell>
          <cell r="AJ62">
            <v>0</v>
          </cell>
          <cell r="AK62">
            <v>0</v>
          </cell>
          <cell r="AL62"/>
          <cell r="AM62"/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/>
          <cell r="AU62">
            <v>0</v>
          </cell>
          <cell r="AV62">
            <v>0</v>
          </cell>
          <cell r="AW62"/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</row>
        <row r="63">
          <cell r="B63" t="str">
            <v>020101</v>
          </cell>
          <cell r="C63" t="str">
            <v>Kamewa English Primary</v>
          </cell>
          <cell r="D63" t="str">
            <v>ENG</v>
          </cell>
          <cell r="E63" t="str">
            <v>PEB_SANMA</v>
          </cell>
          <cell r="F63" t="str">
            <v>Sanma PEB</v>
          </cell>
          <cell r="G63" t="str">
            <v>V</v>
          </cell>
          <cell r="H63" t="str">
            <v>Government of Vanuatu</v>
          </cell>
          <cell r="I63" t="str">
            <v>Santo</v>
          </cell>
          <cell r="J63" t="str">
            <v>Sanma</v>
          </cell>
          <cell r="K63" t="str">
            <v>0084640001</v>
          </cell>
          <cell r="L63" t="str">
            <v>KAMEWA PRIMARY SCHOOL</v>
          </cell>
          <cell r="M63" t="str">
            <v>PS</v>
          </cell>
          <cell r="N63" t="str">
            <v>Yes</v>
          </cell>
          <cell r="O63" t="str">
            <v xml:space="preserve">1 2 3 4 5 6 7 8 </v>
          </cell>
          <cell r="P63">
            <v>416</v>
          </cell>
          <cell r="Q63">
            <v>416</v>
          </cell>
          <cell r="R63">
            <v>415</v>
          </cell>
          <cell r="S63">
            <v>415</v>
          </cell>
          <cell r="T63">
            <v>415</v>
          </cell>
          <cell r="U63">
            <v>2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414</v>
          </cell>
          <cell r="AA63">
            <v>416</v>
          </cell>
          <cell r="AB63">
            <v>415</v>
          </cell>
          <cell r="AC63">
            <v>415</v>
          </cell>
          <cell r="AD63">
            <v>415</v>
          </cell>
          <cell r="AE63">
            <v>2</v>
          </cell>
          <cell r="AF63">
            <v>-1</v>
          </cell>
          <cell r="AG63">
            <v>0</v>
          </cell>
          <cell r="AH63">
            <v>0</v>
          </cell>
          <cell r="AI63">
            <v>8900</v>
          </cell>
          <cell r="AJ63">
            <v>3693500</v>
          </cell>
          <cell r="AK63">
            <v>3684600</v>
          </cell>
          <cell r="AL63">
            <v>1030620</v>
          </cell>
          <cell r="AM63">
            <v>1030620</v>
          </cell>
          <cell r="AN63">
            <v>1623360</v>
          </cell>
          <cell r="AO63">
            <v>17800</v>
          </cell>
          <cell r="AP63">
            <v>-8900</v>
          </cell>
          <cell r="AQ63">
            <v>0</v>
          </cell>
          <cell r="AR63">
            <v>0</v>
          </cell>
          <cell r="AS63">
            <v>-8900</v>
          </cell>
          <cell r="AT63"/>
          <cell r="AU63">
            <v>1623360</v>
          </cell>
          <cell r="AV63">
            <v>1623360</v>
          </cell>
          <cell r="AW63">
            <v>17800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3702400</v>
          </cell>
        </row>
        <row r="64">
          <cell r="B64" t="str">
            <v>020102</v>
          </cell>
          <cell r="C64" t="str">
            <v>Kamewa French Primary</v>
          </cell>
          <cell r="D64" t="str">
            <v>FRE</v>
          </cell>
          <cell r="E64" t="str">
            <v>PEB_SANMA</v>
          </cell>
          <cell r="F64" t="str">
            <v>Sanma PEB</v>
          </cell>
          <cell r="G64" t="str">
            <v>V</v>
          </cell>
          <cell r="H64" t="str">
            <v>Government of Vanuatu</v>
          </cell>
          <cell r="I64" t="str">
            <v>Santo</v>
          </cell>
          <cell r="J64" t="str">
            <v>Sanma</v>
          </cell>
          <cell r="K64" t="str">
            <v>0084640001</v>
          </cell>
          <cell r="L64" t="str">
            <v>KAMEWA PRIMARY SCHOOL</v>
          </cell>
          <cell r="M64" t="str">
            <v>PS</v>
          </cell>
          <cell r="N64" t="str">
            <v>Yes</v>
          </cell>
          <cell r="O64" t="str">
            <v xml:space="preserve">1 2 3 4 5 6 7 8 </v>
          </cell>
          <cell r="P64">
            <v>303</v>
          </cell>
          <cell r="Q64">
            <v>303</v>
          </cell>
          <cell r="R64">
            <v>303</v>
          </cell>
          <cell r="S64">
            <v>303</v>
          </cell>
          <cell r="T64">
            <v>303</v>
          </cell>
          <cell r="U64">
            <v>9</v>
          </cell>
          <cell r="V64">
            <v>7</v>
          </cell>
          <cell r="W64">
            <v>7</v>
          </cell>
          <cell r="X64">
            <v>7</v>
          </cell>
          <cell r="Y64">
            <v>7</v>
          </cell>
          <cell r="Z64">
            <v>294</v>
          </cell>
          <cell r="AA64">
            <v>296</v>
          </cell>
          <cell r="AB64">
            <v>296</v>
          </cell>
          <cell r="AC64">
            <v>296</v>
          </cell>
          <cell r="AD64">
            <v>296</v>
          </cell>
          <cell r="AE64">
            <v>2</v>
          </cell>
          <cell r="AF64">
            <v>0</v>
          </cell>
          <cell r="AG64">
            <v>0</v>
          </cell>
          <cell r="AH64">
            <v>0</v>
          </cell>
          <cell r="AI64">
            <v>8900</v>
          </cell>
          <cell r="AJ64">
            <v>2696700</v>
          </cell>
          <cell r="AK64">
            <v>2616600</v>
          </cell>
          <cell r="AL64">
            <v>851730</v>
          </cell>
          <cell r="AM64">
            <v>851730</v>
          </cell>
          <cell r="AN64">
            <v>913140</v>
          </cell>
          <cell r="AO64">
            <v>17800</v>
          </cell>
          <cell r="AP64">
            <v>0</v>
          </cell>
          <cell r="AQ64">
            <v>0</v>
          </cell>
          <cell r="AR64">
            <v>0</v>
          </cell>
          <cell r="AS64">
            <v>62300</v>
          </cell>
          <cell r="AT64"/>
          <cell r="AU64">
            <v>913140</v>
          </cell>
          <cell r="AV64">
            <v>913140</v>
          </cell>
          <cell r="AW64">
            <v>17800</v>
          </cell>
          <cell r="AX64">
            <v>0</v>
          </cell>
          <cell r="AY64">
            <v>0</v>
          </cell>
          <cell r="AZ64">
            <v>0</v>
          </cell>
          <cell r="BA64">
            <v>62300</v>
          </cell>
          <cell r="BB64">
            <v>2696700</v>
          </cell>
        </row>
        <row r="65">
          <cell r="B65" t="str">
            <v>022120</v>
          </cell>
          <cell r="C65" t="str">
            <v>Kitacu Primary</v>
          </cell>
          <cell r="D65" t="str">
            <v>ENG</v>
          </cell>
          <cell r="E65" t="str">
            <v>PEB_SANMA</v>
          </cell>
          <cell r="F65" t="str">
            <v>Sanma PEB</v>
          </cell>
          <cell r="G65" t="str">
            <v>V</v>
          </cell>
          <cell r="H65" t="str">
            <v>Government of Vanuatu</v>
          </cell>
          <cell r="I65" t="str">
            <v>Malo</v>
          </cell>
          <cell r="J65" t="str">
            <v>Sanma</v>
          </cell>
          <cell r="K65" t="str">
            <v>0084595001</v>
          </cell>
          <cell r="L65" t="str">
            <v>KITACU PRIMARY SCHOOL</v>
          </cell>
          <cell r="M65" t="str">
            <v>PS</v>
          </cell>
          <cell r="N65" t="str">
            <v>No</v>
          </cell>
          <cell r="O65" t="str">
            <v xml:space="preserve">1 2 3 4 5 6 </v>
          </cell>
          <cell r="P65">
            <v>12</v>
          </cell>
          <cell r="Q65">
            <v>12</v>
          </cell>
          <cell r="R65">
            <v>12</v>
          </cell>
          <cell r="S65">
            <v>12</v>
          </cell>
          <cell r="T65">
            <v>12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12</v>
          </cell>
          <cell r="AA65">
            <v>12</v>
          </cell>
          <cell r="AB65">
            <v>12</v>
          </cell>
          <cell r="AC65">
            <v>12</v>
          </cell>
          <cell r="AD65">
            <v>12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8900</v>
          </cell>
          <cell r="AJ65">
            <v>106800</v>
          </cell>
          <cell r="AK65">
            <v>106800</v>
          </cell>
          <cell r="AL65"/>
          <cell r="AM65"/>
          <cell r="AN65">
            <v>106800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/>
          <cell r="AU65">
            <v>106800</v>
          </cell>
          <cell r="AV65">
            <v>106800</v>
          </cell>
          <cell r="AW65"/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106800</v>
          </cell>
        </row>
        <row r="66">
          <cell r="B66" t="str">
            <v>022222</v>
          </cell>
          <cell r="C66" t="str">
            <v>Lathi Primary</v>
          </cell>
          <cell r="D66" t="str">
            <v>ENG</v>
          </cell>
          <cell r="E66" t="str">
            <v>PEB_SANMA</v>
          </cell>
          <cell r="F66" t="str">
            <v>Sanma PEB</v>
          </cell>
          <cell r="G66" t="str">
            <v>V</v>
          </cell>
          <cell r="H66" t="str">
            <v>Government of Vanuatu</v>
          </cell>
          <cell r="I66" t="str">
            <v>Santo</v>
          </cell>
          <cell r="J66" t="str">
            <v>Sanma</v>
          </cell>
          <cell r="K66" t="str">
            <v>0084606001</v>
          </cell>
          <cell r="L66" t="str">
            <v>LATH HI PRIMARY SCHOOL</v>
          </cell>
          <cell r="M66" t="str">
            <v>PS</v>
          </cell>
          <cell r="N66" t="str">
            <v>No</v>
          </cell>
          <cell r="O66" t="str">
            <v xml:space="preserve">1 2 3 4 5 6 </v>
          </cell>
          <cell r="P66">
            <v>57</v>
          </cell>
          <cell r="Q66">
            <v>57</v>
          </cell>
          <cell r="R66">
            <v>58</v>
          </cell>
          <cell r="S66">
            <v>57</v>
          </cell>
          <cell r="T66">
            <v>57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56</v>
          </cell>
          <cell r="AA66">
            <v>57</v>
          </cell>
          <cell r="AB66">
            <v>58</v>
          </cell>
          <cell r="AC66">
            <v>57</v>
          </cell>
          <cell r="AD66">
            <v>57</v>
          </cell>
          <cell r="AE66">
            <v>1</v>
          </cell>
          <cell r="AF66">
            <v>1</v>
          </cell>
          <cell r="AG66">
            <v>-1</v>
          </cell>
          <cell r="AH66">
            <v>0</v>
          </cell>
          <cell r="AI66">
            <v>8900</v>
          </cell>
          <cell r="AJ66">
            <v>507300</v>
          </cell>
          <cell r="AK66">
            <v>498400</v>
          </cell>
          <cell r="AL66">
            <v>170880</v>
          </cell>
          <cell r="AM66">
            <v>170880</v>
          </cell>
          <cell r="AN66">
            <v>156640</v>
          </cell>
          <cell r="AO66">
            <v>8900</v>
          </cell>
          <cell r="AP66">
            <v>8900</v>
          </cell>
          <cell r="AQ66">
            <v>-8900</v>
          </cell>
          <cell r="AR66">
            <v>0</v>
          </cell>
          <cell r="AS66">
            <v>-8900</v>
          </cell>
          <cell r="AT66"/>
          <cell r="AU66">
            <v>156640</v>
          </cell>
          <cell r="AV66">
            <v>156640</v>
          </cell>
          <cell r="AW66">
            <v>8900</v>
          </cell>
          <cell r="AX66">
            <v>8900</v>
          </cell>
          <cell r="AY66">
            <v>0</v>
          </cell>
          <cell r="AZ66">
            <v>0</v>
          </cell>
          <cell r="BA66">
            <v>0</v>
          </cell>
          <cell r="BB66">
            <v>516200</v>
          </cell>
        </row>
        <row r="67">
          <cell r="B67" t="str">
            <v>022421</v>
          </cell>
          <cell r="C67" t="str">
            <v>Lehilehina Primary</v>
          </cell>
          <cell r="D67" t="str">
            <v>ENG</v>
          </cell>
          <cell r="E67" t="str">
            <v>PEB_SANMA</v>
          </cell>
          <cell r="F67" t="str">
            <v>Sanma PEB</v>
          </cell>
          <cell r="G67" t="str">
            <v>V</v>
          </cell>
          <cell r="H67" t="str">
            <v>Government of Vanuatu</v>
          </cell>
          <cell r="I67" t="str">
            <v>Araki</v>
          </cell>
          <cell r="J67" t="str">
            <v>Sanma</v>
          </cell>
          <cell r="K67" t="str">
            <v>0084644001</v>
          </cell>
          <cell r="L67" t="str">
            <v>LEHILEHINA PRIMARY SCHOOL</v>
          </cell>
          <cell r="M67" t="str">
            <v>PS</v>
          </cell>
          <cell r="N67" t="str">
            <v>No</v>
          </cell>
          <cell r="O67" t="str">
            <v xml:space="preserve">1 2 3 4 5 6 </v>
          </cell>
          <cell r="P67">
            <v>32</v>
          </cell>
          <cell r="Q67">
            <v>32</v>
          </cell>
          <cell r="R67">
            <v>32</v>
          </cell>
          <cell r="S67">
            <v>32</v>
          </cell>
          <cell r="T67">
            <v>32</v>
          </cell>
          <cell r="U67">
            <v>1</v>
          </cell>
          <cell r="V67">
            <v>2</v>
          </cell>
          <cell r="W67">
            <v>1</v>
          </cell>
          <cell r="X67">
            <v>1</v>
          </cell>
          <cell r="Y67">
            <v>1</v>
          </cell>
          <cell r="Z67">
            <v>31</v>
          </cell>
          <cell r="AA67">
            <v>30</v>
          </cell>
          <cell r="AB67">
            <v>31</v>
          </cell>
          <cell r="AC67">
            <v>31</v>
          </cell>
          <cell r="AD67">
            <v>31</v>
          </cell>
          <cell r="AE67">
            <v>-1</v>
          </cell>
          <cell r="AF67">
            <v>0</v>
          </cell>
          <cell r="AG67">
            <v>0</v>
          </cell>
          <cell r="AH67">
            <v>0</v>
          </cell>
          <cell r="AI67">
            <v>8900</v>
          </cell>
          <cell r="AJ67">
            <v>284800</v>
          </cell>
          <cell r="AK67">
            <v>275900</v>
          </cell>
          <cell r="AL67">
            <v>98790</v>
          </cell>
          <cell r="AM67">
            <v>98790</v>
          </cell>
          <cell r="AN67">
            <v>78320</v>
          </cell>
          <cell r="AO67">
            <v>-8900</v>
          </cell>
          <cell r="AP67">
            <v>0</v>
          </cell>
          <cell r="AQ67">
            <v>0</v>
          </cell>
          <cell r="AR67">
            <v>0</v>
          </cell>
          <cell r="AS67">
            <v>8900</v>
          </cell>
          <cell r="AT67"/>
          <cell r="AU67">
            <v>78320</v>
          </cell>
          <cell r="AV67">
            <v>78320</v>
          </cell>
          <cell r="AW67"/>
          <cell r="AX67">
            <v>0</v>
          </cell>
          <cell r="AY67">
            <v>0</v>
          </cell>
          <cell r="AZ67">
            <v>0</v>
          </cell>
          <cell r="BA67">
            <v>8900</v>
          </cell>
          <cell r="BB67">
            <v>284800</v>
          </cell>
        </row>
        <row r="68">
          <cell r="B68" t="str">
            <v>0222497</v>
          </cell>
          <cell r="C68" t="str">
            <v>Lemesie (lape/Paparama) Primary</v>
          </cell>
          <cell r="D68" t="str">
            <v>ENG</v>
          </cell>
          <cell r="E68" t="str">
            <v>PEB_SANMA</v>
          </cell>
          <cell r="F68" t="str">
            <v>Sanma PEB</v>
          </cell>
          <cell r="G68" t="str">
            <v>V</v>
          </cell>
          <cell r="H68" t="str">
            <v>Government of Vanuatu</v>
          </cell>
          <cell r="I68" t="str">
            <v>Santo</v>
          </cell>
          <cell r="J68" t="str">
            <v>Sanma</v>
          </cell>
          <cell r="K68" t="str">
            <v>0098424001</v>
          </cell>
          <cell r="L68" t="str">
            <v>LABE (PAPARAMA) PRIMARY SCHOOL</v>
          </cell>
          <cell r="M68" t="str">
            <v>PS</v>
          </cell>
          <cell r="N68" t="str">
            <v>No</v>
          </cell>
          <cell r="O68" t="str">
            <v xml:space="preserve">1 2 3 4 5 6 </v>
          </cell>
          <cell r="P68">
            <v>128</v>
          </cell>
          <cell r="Q68">
            <v>128</v>
          </cell>
          <cell r="R68">
            <v>128</v>
          </cell>
          <cell r="S68">
            <v>128</v>
          </cell>
          <cell r="T68">
            <v>128</v>
          </cell>
          <cell r="U68">
            <v>30</v>
          </cell>
          <cell r="V68">
            <v>22</v>
          </cell>
          <cell r="W68">
            <v>22</v>
          </cell>
          <cell r="X68">
            <v>22</v>
          </cell>
          <cell r="Y68">
            <v>22</v>
          </cell>
          <cell r="Z68">
            <v>98</v>
          </cell>
          <cell r="AA68">
            <v>106</v>
          </cell>
          <cell r="AB68">
            <v>106</v>
          </cell>
          <cell r="AC68">
            <v>106</v>
          </cell>
          <cell r="AD68">
            <v>106</v>
          </cell>
          <cell r="AE68">
            <v>8</v>
          </cell>
          <cell r="AF68">
            <v>0</v>
          </cell>
          <cell r="AG68">
            <v>0</v>
          </cell>
          <cell r="AH68">
            <v>0</v>
          </cell>
          <cell r="AI68">
            <v>8900</v>
          </cell>
          <cell r="AJ68">
            <v>1139200</v>
          </cell>
          <cell r="AK68">
            <v>872200</v>
          </cell>
          <cell r="AL68">
            <v>192240</v>
          </cell>
          <cell r="AM68">
            <v>192240</v>
          </cell>
          <cell r="AN68">
            <v>487720</v>
          </cell>
          <cell r="AO68">
            <v>71200</v>
          </cell>
          <cell r="AP68">
            <v>0</v>
          </cell>
          <cell r="AQ68">
            <v>0</v>
          </cell>
          <cell r="AR68">
            <v>0</v>
          </cell>
          <cell r="AS68">
            <v>195800</v>
          </cell>
          <cell r="AT68"/>
          <cell r="AU68">
            <v>487720</v>
          </cell>
          <cell r="AV68">
            <v>487720</v>
          </cell>
          <cell r="AW68">
            <v>71200</v>
          </cell>
          <cell r="AX68">
            <v>0</v>
          </cell>
          <cell r="AY68">
            <v>0</v>
          </cell>
          <cell r="AZ68">
            <v>0</v>
          </cell>
          <cell r="BA68">
            <v>195800</v>
          </cell>
          <cell r="BB68">
            <v>1139200</v>
          </cell>
        </row>
        <row r="69">
          <cell r="B69" t="str">
            <v>022223</v>
          </cell>
          <cell r="C69" t="str">
            <v>Limarua Primary</v>
          </cell>
          <cell r="D69" t="str">
            <v>ENG</v>
          </cell>
          <cell r="E69" t="str">
            <v>PEB_SANMA</v>
          </cell>
          <cell r="F69" t="str">
            <v>Sanma PEB</v>
          </cell>
          <cell r="G69" t="str">
            <v>V</v>
          </cell>
          <cell r="H69" t="str">
            <v>Government of Vanuatu</v>
          </cell>
          <cell r="I69" t="str">
            <v>Santo</v>
          </cell>
          <cell r="J69" t="str">
            <v>Sanma</v>
          </cell>
          <cell r="K69" t="str">
            <v>0084649001</v>
          </cell>
          <cell r="L69" t="str">
            <v>LIMARUA PRIMARY SCHOOL</v>
          </cell>
          <cell r="M69" t="str">
            <v>PS</v>
          </cell>
          <cell r="N69" t="str">
            <v>No</v>
          </cell>
          <cell r="O69" t="str">
            <v xml:space="preserve">1 2 3 4 5 6 7 8 </v>
          </cell>
          <cell r="P69">
            <v>48</v>
          </cell>
          <cell r="Q69">
            <v>48</v>
          </cell>
          <cell r="R69">
            <v>48</v>
          </cell>
          <cell r="S69">
            <v>48</v>
          </cell>
          <cell r="T69">
            <v>48</v>
          </cell>
          <cell r="U69">
            <v>0</v>
          </cell>
          <cell r="V69">
            <v>14</v>
          </cell>
          <cell r="W69">
            <v>0</v>
          </cell>
          <cell r="X69">
            <v>0</v>
          </cell>
          <cell r="Y69">
            <v>0</v>
          </cell>
          <cell r="Z69">
            <v>48</v>
          </cell>
          <cell r="AA69">
            <v>34</v>
          </cell>
          <cell r="AB69">
            <v>48</v>
          </cell>
          <cell r="AC69">
            <v>48</v>
          </cell>
          <cell r="AD69">
            <v>48</v>
          </cell>
          <cell r="AE69">
            <v>-14</v>
          </cell>
          <cell r="AF69">
            <v>0</v>
          </cell>
          <cell r="AG69">
            <v>0</v>
          </cell>
          <cell r="AH69">
            <v>0</v>
          </cell>
          <cell r="AI69">
            <v>8900</v>
          </cell>
          <cell r="AJ69">
            <v>427200</v>
          </cell>
          <cell r="AK69">
            <v>427200</v>
          </cell>
          <cell r="AL69">
            <v>168210</v>
          </cell>
          <cell r="AM69">
            <v>168210</v>
          </cell>
          <cell r="AN69">
            <v>90780</v>
          </cell>
          <cell r="AO69">
            <v>-124600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/>
          <cell r="AU69">
            <v>90780</v>
          </cell>
          <cell r="AV69">
            <v>90780</v>
          </cell>
          <cell r="AW69"/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427200</v>
          </cell>
        </row>
        <row r="70">
          <cell r="B70" t="str">
            <v>022224</v>
          </cell>
          <cell r="C70" t="str">
            <v>Lorethiakarkar Primary</v>
          </cell>
          <cell r="D70" t="str">
            <v>FRE</v>
          </cell>
          <cell r="E70" t="str">
            <v>PEB_SANMA</v>
          </cell>
          <cell r="F70" t="str">
            <v>Sanma PEB</v>
          </cell>
          <cell r="G70" t="str">
            <v>V</v>
          </cell>
          <cell r="H70" t="str">
            <v>Government of Vanuatu</v>
          </cell>
          <cell r="I70" t="str">
            <v>Santo</v>
          </cell>
          <cell r="J70" t="str">
            <v>Sanma</v>
          </cell>
          <cell r="K70" t="str">
            <v>0084605001</v>
          </cell>
          <cell r="L70" t="str">
            <v>LORETHIAKARKAR PRIMARY SCHOOL</v>
          </cell>
          <cell r="M70" t="str">
            <v>PS</v>
          </cell>
          <cell r="N70" t="str">
            <v>No</v>
          </cell>
          <cell r="O70" t="str">
            <v xml:space="preserve">1 2 3 4 5 6 </v>
          </cell>
          <cell r="P70">
            <v>121</v>
          </cell>
          <cell r="Q70">
            <v>121</v>
          </cell>
          <cell r="R70">
            <v>121</v>
          </cell>
          <cell r="S70">
            <v>121</v>
          </cell>
          <cell r="T70">
            <v>121</v>
          </cell>
          <cell r="U70">
            <v>0</v>
          </cell>
          <cell r="V70">
            <v>7</v>
          </cell>
          <cell r="W70">
            <v>0</v>
          </cell>
          <cell r="X70">
            <v>0</v>
          </cell>
          <cell r="Y70">
            <v>0</v>
          </cell>
          <cell r="Z70">
            <v>121</v>
          </cell>
          <cell r="AA70">
            <v>114</v>
          </cell>
          <cell r="AB70">
            <v>121</v>
          </cell>
          <cell r="AC70">
            <v>121</v>
          </cell>
          <cell r="AD70">
            <v>121</v>
          </cell>
          <cell r="AE70">
            <v>-7</v>
          </cell>
          <cell r="AF70">
            <v>0</v>
          </cell>
          <cell r="AG70">
            <v>0</v>
          </cell>
          <cell r="AH70">
            <v>0</v>
          </cell>
          <cell r="AI70">
            <v>8900</v>
          </cell>
          <cell r="AJ70">
            <v>1076900</v>
          </cell>
          <cell r="AK70">
            <v>1076900</v>
          </cell>
          <cell r="AL70">
            <v>309720</v>
          </cell>
          <cell r="AM70">
            <v>309720</v>
          </cell>
          <cell r="AN70">
            <v>457460</v>
          </cell>
          <cell r="AO70">
            <v>-62300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/>
          <cell r="AU70">
            <v>457460</v>
          </cell>
          <cell r="AV70">
            <v>457460</v>
          </cell>
          <cell r="AW70"/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1076900</v>
          </cell>
        </row>
        <row r="71">
          <cell r="B71" t="str">
            <v>022225</v>
          </cell>
          <cell r="C71" t="str">
            <v>Lorovuilko Anglican Community Primary</v>
          </cell>
          <cell r="D71" t="str">
            <v>ENG</v>
          </cell>
          <cell r="E71" t="str">
            <v>ACOM</v>
          </cell>
          <cell r="F71" t="str">
            <v>Anglican Church of Melanesia</v>
          </cell>
          <cell r="G71" t="str">
            <v>G</v>
          </cell>
          <cell r="H71" t="str">
            <v>Church (Government Assisted)</v>
          </cell>
          <cell r="I71" t="str">
            <v>Santo</v>
          </cell>
          <cell r="J71" t="str">
            <v>Sanma</v>
          </cell>
          <cell r="K71" t="str">
            <v>0084675001</v>
          </cell>
          <cell r="L71" t="str">
            <v>LOROVUILKO PRIMARY SCHOOL</v>
          </cell>
          <cell r="M71" t="str">
            <v>PS</v>
          </cell>
          <cell r="N71" t="str">
            <v>No</v>
          </cell>
          <cell r="O71" t="str">
            <v xml:space="preserve">1 2 3 4 5 6 </v>
          </cell>
          <cell r="P71">
            <v>49</v>
          </cell>
          <cell r="Q71">
            <v>49</v>
          </cell>
          <cell r="R71">
            <v>49</v>
          </cell>
          <cell r="S71">
            <v>49</v>
          </cell>
          <cell r="T71">
            <v>49</v>
          </cell>
          <cell r="U71">
            <v>6</v>
          </cell>
          <cell r="V71">
            <v>5</v>
          </cell>
          <cell r="W71">
            <v>5</v>
          </cell>
          <cell r="X71">
            <v>5</v>
          </cell>
          <cell r="Y71">
            <v>5</v>
          </cell>
          <cell r="Z71">
            <v>43</v>
          </cell>
          <cell r="AA71">
            <v>44</v>
          </cell>
          <cell r="AB71">
            <v>44</v>
          </cell>
          <cell r="AC71">
            <v>44</v>
          </cell>
          <cell r="AD71">
            <v>44</v>
          </cell>
          <cell r="AE71">
            <v>1</v>
          </cell>
          <cell r="AF71">
            <v>1</v>
          </cell>
          <cell r="AG71">
            <v>0</v>
          </cell>
          <cell r="AH71">
            <v>0</v>
          </cell>
          <cell r="AI71">
            <v>8900</v>
          </cell>
          <cell r="AJ71">
            <v>436100</v>
          </cell>
          <cell r="AK71">
            <v>382700</v>
          </cell>
          <cell r="AL71">
            <v>128160</v>
          </cell>
          <cell r="AM71">
            <v>128160</v>
          </cell>
          <cell r="AN71">
            <v>126380</v>
          </cell>
          <cell r="AO71">
            <v>8900</v>
          </cell>
          <cell r="AP71">
            <v>8900</v>
          </cell>
          <cell r="AQ71">
            <v>0</v>
          </cell>
          <cell r="AR71">
            <v>0</v>
          </cell>
          <cell r="AS71">
            <v>35600</v>
          </cell>
          <cell r="AT71"/>
          <cell r="AU71">
            <v>126380</v>
          </cell>
          <cell r="AV71">
            <v>126380</v>
          </cell>
          <cell r="AW71">
            <v>8900</v>
          </cell>
          <cell r="AX71">
            <v>8900</v>
          </cell>
          <cell r="AY71">
            <v>0</v>
          </cell>
          <cell r="AZ71">
            <v>0</v>
          </cell>
          <cell r="BA71">
            <v>35600</v>
          </cell>
          <cell r="BB71">
            <v>436100</v>
          </cell>
        </row>
        <row r="72">
          <cell r="B72" t="str">
            <v>022279</v>
          </cell>
          <cell r="C72" t="str">
            <v>Luganville Adventist Primary</v>
          </cell>
          <cell r="D72" t="str">
            <v>ENG</v>
          </cell>
          <cell r="E72" t="str">
            <v>SDA</v>
          </cell>
          <cell r="F72" t="str">
            <v>Seven Day Adventist</v>
          </cell>
          <cell r="G72" t="str">
            <v>G</v>
          </cell>
          <cell r="H72" t="str">
            <v>Church (Government Assisted)</v>
          </cell>
          <cell r="I72" t="str">
            <v>Santo</v>
          </cell>
          <cell r="J72" t="str">
            <v>Sanma</v>
          </cell>
          <cell r="K72" t="str">
            <v>0084659001</v>
          </cell>
          <cell r="L72" t="str">
            <v>LUGANVILLE ADVENTIST SCHOOL</v>
          </cell>
          <cell r="M72" t="str">
            <v>PS</v>
          </cell>
          <cell r="N72" t="str">
            <v>No</v>
          </cell>
          <cell r="O72" t="str">
            <v xml:space="preserve">1 2 3 4 5 6 </v>
          </cell>
          <cell r="P72">
            <v>394</v>
          </cell>
          <cell r="Q72">
            <v>394</v>
          </cell>
          <cell r="R72">
            <v>394</v>
          </cell>
          <cell r="S72">
            <v>394</v>
          </cell>
          <cell r="T72">
            <v>394</v>
          </cell>
          <cell r="U72">
            <v>11</v>
          </cell>
          <cell r="V72">
            <v>5</v>
          </cell>
          <cell r="W72">
            <v>5</v>
          </cell>
          <cell r="X72">
            <v>5</v>
          </cell>
          <cell r="Y72">
            <v>5</v>
          </cell>
          <cell r="Z72">
            <v>383</v>
          </cell>
          <cell r="AA72">
            <v>389</v>
          </cell>
          <cell r="AB72">
            <v>389</v>
          </cell>
          <cell r="AC72">
            <v>389</v>
          </cell>
          <cell r="AD72">
            <v>389</v>
          </cell>
          <cell r="AE72">
            <v>6</v>
          </cell>
          <cell r="AF72">
            <v>0</v>
          </cell>
          <cell r="AG72">
            <v>0</v>
          </cell>
          <cell r="AH72">
            <v>0</v>
          </cell>
          <cell r="AI72">
            <v>8900</v>
          </cell>
          <cell r="AJ72">
            <v>3506600</v>
          </cell>
          <cell r="AK72">
            <v>3408700</v>
          </cell>
          <cell r="AL72">
            <v>921150</v>
          </cell>
          <cell r="AM72">
            <v>921150</v>
          </cell>
          <cell r="AN72">
            <v>1566400</v>
          </cell>
          <cell r="AO72">
            <v>53400</v>
          </cell>
          <cell r="AP72">
            <v>0</v>
          </cell>
          <cell r="AQ72">
            <v>0</v>
          </cell>
          <cell r="AR72">
            <v>0</v>
          </cell>
          <cell r="AS72">
            <v>44500</v>
          </cell>
          <cell r="AT72"/>
          <cell r="AU72">
            <v>1566400</v>
          </cell>
          <cell r="AV72">
            <v>1566400</v>
          </cell>
          <cell r="AW72">
            <v>53400</v>
          </cell>
          <cell r="AX72">
            <v>0</v>
          </cell>
          <cell r="AY72">
            <v>0</v>
          </cell>
          <cell r="AZ72">
            <v>0</v>
          </cell>
          <cell r="BA72">
            <v>44500</v>
          </cell>
          <cell r="BB72">
            <v>3506600</v>
          </cell>
        </row>
        <row r="73">
          <cell r="B73" t="str">
            <v>020103</v>
          </cell>
          <cell r="C73" t="str">
            <v>Luganville Est Primary</v>
          </cell>
          <cell r="D73" t="str">
            <v>FRE</v>
          </cell>
          <cell r="E73" t="str">
            <v>PEB_SANMA</v>
          </cell>
          <cell r="F73" t="str">
            <v>Sanma PEB</v>
          </cell>
          <cell r="G73" t="str">
            <v>V</v>
          </cell>
          <cell r="H73" t="str">
            <v>Government of Vanuatu</v>
          </cell>
          <cell r="I73" t="str">
            <v>Santo</v>
          </cell>
          <cell r="J73" t="str">
            <v>Sanma</v>
          </cell>
          <cell r="K73" t="str">
            <v>0084608001</v>
          </cell>
          <cell r="L73" t="str">
            <v>LUGANVILLE EAST PRIMARY SCHOOL</v>
          </cell>
          <cell r="M73" t="str">
            <v>PS</v>
          </cell>
          <cell r="N73" t="str">
            <v>No</v>
          </cell>
          <cell r="O73" t="str">
            <v xml:space="preserve">1 2 3 4 5 6 7 8 </v>
          </cell>
          <cell r="P73">
            <v>376</v>
          </cell>
          <cell r="Q73">
            <v>376</v>
          </cell>
          <cell r="R73">
            <v>378</v>
          </cell>
          <cell r="S73">
            <v>378</v>
          </cell>
          <cell r="T73">
            <v>378</v>
          </cell>
          <cell r="U73">
            <v>13</v>
          </cell>
          <cell r="V73">
            <v>11</v>
          </cell>
          <cell r="W73">
            <v>11</v>
          </cell>
          <cell r="X73">
            <v>11</v>
          </cell>
          <cell r="Y73">
            <v>11</v>
          </cell>
          <cell r="Z73">
            <v>363</v>
          </cell>
          <cell r="AA73">
            <v>365</v>
          </cell>
          <cell r="AB73">
            <v>367</v>
          </cell>
          <cell r="AC73">
            <v>367</v>
          </cell>
          <cell r="AD73">
            <v>367</v>
          </cell>
          <cell r="AE73">
            <v>2</v>
          </cell>
          <cell r="AF73">
            <v>2</v>
          </cell>
          <cell r="AG73">
            <v>0</v>
          </cell>
          <cell r="AH73">
            <v>0</v>
          </cell>
          <cell r="AI73">
            <v>8900</v>
          </cell>
          <cell r="AJ73">
            <v>3364200</v>
          </cell>
          <cell r="AK73">
            <v>3230700</v>
          </cell>
          <cell r="AL73">
            <v>990570</v>
          </cell>
          <cell r="AM73">
            <v>990570</v>
          </cell>
          <cell r="AN73">
            <v>1249560</v>
          </cell>
          <cell r="AO73">
            <v>17800</v>
          </cell>
          <cell r="AP73">
            <v>17800</v>
          </cell>
          <cell r="AQ73">
            <v>0</v>
          </cell>
          <cell r="AR73">
            <v>0</v>
          </cell>
          <cell r="AS73">
            <v>97900</v>
          </cell>
          <cell r="AT73"/>
          <cell r="AU73">
            <v>1249560</v>
          </cell>
          <cell r="AV73">
            <v>1249560</v>
          </cell>
          <cell r="AW73">
            <v>17800</v>
          </cell>
          <cell r="AX73">
            <v>17800</v>
          </cell>
          <cell r="AY73">
            <v>0</v>
          </cell>
          <cell r="AZ73">
            <v>0</v>
          </cell>
          <cell r="BA73">
            <v>97900</v>
          </cell>
          <cell r="BB73">
            <v>3364200</v>
          </cell>
        </row>
        <row r="74">
          <cell r="B74" t="str">
            <v>022226</v>
          </cell>
          <cell r="C74" t="str">
            <v>Malao Primary</v>
          </cell>
          <cell r="D74" t="str">
            <v>ENG</v>
          </cell>
          <cell r="E74" t="str">
            <v>PEB_SANMA</v>
          </cell>
          <cell r="F74" t="str">
            <v>Sanma PEB</v>
          </cell>
          <cell r="G74" t="str">
            <v>V</v>
          </cell>
          <cell r="H74" t="str">
            <v>Government of Vanuatu</v>
          </cell>
          <cell r="I74" t="str">
            <v>Santo</v>
          </cell>
          <cell r="J74" t="str">
            <v>Sanma</v>
          </cell>
          <cell r="K74" t="str">
            <v>0084622001</v>
          </cell>
          <cell r="L74" t="str">
            <v>MALAO PRIMARY SCHOOL</v>
          </cell>
          <cell r="M74" t="str">
            <v>PS</v>
          </cell>
          <cell r="N74" t="str">
            <v>No</v>
          </cell>
          <cell r="O74" t="str">
            <v xml:space="preserve">1 2 3 4 5 6 </v>
          </cell>
          <cell r="P74">
            <v>110</v>
          </cell>
          <cell r="Q74">
            <v>110</v>
          </cell>
          <cell r="R74">
            <v>110</v>
          </cell>
          <cell r="S74">
            <v>110</v>
          </cell>
          <cell r="T74">
            <v>110</v>
          </cell>
          <cell r="U74">
            <v>0</v>
          </cell>
          <cell r="V74">
            <v>7</v>
          </cell>
          <cell r="W74">
            <v>0</v>
          </cell>
          <cell r="X74">
            <v>0</v>
          </cell>
          <cell r="Y74">
            <v>0</v>
          </cell>
          <cell r="Z74">
            <v>110</v>
          </cell>
          <cell r="AA74">
            <v>103</v>
          </cell>
          <cell r="AB74">
            <v>110</v>
          </cell>
          <cell r="AC74">
            <v>110</v>
          </cell>
          <cell r="AD74">
            <v>110</v>
          </cell>
          <cell r="AE74">
            <v>-7</v>
          </cell>
          <cell r="AF74">
            <v>0</v>
          </cell>
          <cell r="AG74">
            <v>0</v>
          </cell>
          <cell r="AH74">
            <v>0</v>
          </cell>
          <cell r="AI74">
            <v>8900</v>
          </cell>
          <cell r="AJ74">
            <v>979000</v>
          </cell>
          <cell r="AK74">
            <v>979000</v>
          </cell>
          <cell r="AL74">
            <v>280350</v>
          </cell>
          <cell r="AM74">
            <v>280350</v>
          </cell>
          <cell r="AN74">
            <v>418300</v>
          </cell>
          <cell r="AO74">
            <v>-62300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/>
          <cell r="AU74">
            <v>418300</v>
          </cell>
          <cell r="AV74">
            <v>418300</v>
          </cell>
          <cell r="AW74"/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979000</v>
          </cell>
        </row>
        <row r="75">
          <cell r="B75" t="str">
            <v>022227</v>
          </cell>
          <cell r="C75" t="str">
            <v>Malores Primary</v>
          </cell>
          <cell r="D75" t="str">
            <v>FRE</v>
          </cell>
          <cell r="E75" t="str">
            <v>FELP</v>
          </cell>
          <cell r="F75" t="str">
            <v>Federation de l'enseignement libre protestant (FELP)</v>
          </cell>
          <cell r="G75" t="str">
            <v>G</v>
          </cell>
          <cell r="H75" t="str">
            <v>Church (Government Assisted)</v>
          </cell>
          <cell r="I75" t="str">
            <v>Santo</v>
          </cell>
          <cell r="J75" t="str">
            <v>Sanma</v>
          </cell>
          <cell r="K75" t="str">
            <v>0084656001</v>
          </cell>
          <cell r="L75" t="str">
            <v>MALORES PRIMARY SCHOOL</v>
          </cell>
          <cell r="M75" t="str">
            <v>PS</v>
          </cell>
          <cell r="N75" t="str">
            <v>No</v>
          </cell>
          <cell r="O75" t="str">
            <v xml:space="preserve">1 2 3 4 5 6 </v>
          </cell>
          <cell r="P75">
            <v>63</v>
          </cell>
          <cell r="Q75">
            <v>63</v>
          </cell>
          <cell r="R75">
            <v>63</v>
          </cell>
          <cell r="S75">
            <v>63</v>
          </cell>
          <cell r="T75">
            <v>63</v>
          </cell>
          <cell r="U75">
            <v>24</v>
          </cell>
          <cell r="V75">
            <v>20</v>
          </cell>
          <cell r="W75">
            <v>20</v>
          </cell>
          <cell r="X75">
            <v>19</v>
          </cell>
          <cell r="Y75">
            <v>19</v>
          </cell>
          <cell r="Z75">
            <v>39</v>
          </cell>
          <cell r="AA75">
            <v>43</v>
          </cell>
          <cell r="AB75">
            <v>43</v>
          </cell>
          <cell r="AC75">
            <v>44</v>
          </cell>
          <cell r="AD75">
            <v>44</v>
          </cell>
          <cell r="AE75">
            <v>4</v>
          </cell>
          <cell r="AF75">
            <v>0</v>
          </cell>
          <cell r="AG75">
            <v>1</v>
          </cell>
          <cell r="AH75">
            <v>0</v>
          </cell>
          <cell r="AI75">
            <v>8900</v>
          </cell>
          <cell r="AJ75">
            <v>560700</v>
          </cell>
          <cell r="AK75">
            <v>347100</v>
          </cell>
          <cell r="AL75"/>
          <cell r="AM75"/>
          <cell r="AN75">
            <v>347100</v>
          </cell>
          <cell r="AO75">
            <v>35600</v>
          </cell>
          <cell r="AP75">
            <v>0</v>
          </cell>
          <cell r="AQ75">
            <v>8900</v>
          </cell>
          <cell r="AR75">
            <v>0</v>
          </cell>
          <cell r="AS75">
            <v>169100</v>
          </cell>
          <cell r="AT75"/>
          <cell r="AU75">
            <v>347100</v>
          </cell>
          <cell r="AV75">
            <v>347100</v>
          </cell>
          <cell r="AW75">
            <v>35600</v>
          </cell>
          <cell r="AX75">
            <v>0</v>
          </cell>
          <cell r="AY75">
            <v>8900</v>
          </cell>
          <cell r="AZ75">
            <v>0</v>
          </cell>
          <cell r="BA75">
            <v>169100</v>
          </cell>
          <cell r="BB75">
            <v>560700</v>
          </cell>
        </row>
        <row r="76">
          <cell r="B76" t="str">
            <v>0222528</v>
          </cell>
          <cell r="C76" t="str">
            <v>Mataipevu French Primary</v>
          </cell>
          <cell r="D76" t="str">
            <v>FRE</v>
          </cell>
          <cell r="E76" t="str">
            <v>FELP</v>
          </cell>
          <cell r="F76" t="str">
            <v>Federation de l'enseignement libre protestant (FELP)</v>
          </cell>
          <cell r="G76" t="str">
            <v>G</v>
          </cell>
          <cell r="H76" t="str">
            <v>Church (Government Assisted)</v>
          </cell>
          <cell r="I76" t="str">
            <v>Santo</v>
          </cell>
          <cell r="J76" t="str">
            <v>Sanma</v>
          </cell>
          <cell r="K76" t="str">
            <v>0084669001</v>
          </cell>
          <cell r="L76" t="str">
            <v>VENIE MATAIPEVU PRIMARY SCHOOL</v>
          </cell>
          <cell r="M76" t="str">
            <v>PS</v>
          </cell>
          <cell r="N76" t="str">
            <v>Yes</v>
          </cell>
          <cell r="O76" t="str">
            <v xml:space="preserve">1 2 3 4 5 6 </v>
          </cell>
          <cell r="P76">
            <v>42</v>
          </cell>
          <cell r="Q76">
            <v>42</v>
          </cell>
          <cell r="R76">
            <v>42</v>
          </cell>
          <cell r="S76">
            <v>42</v>
          </cell>
          <cell r="T76">
            <v>42</v>
          </cell>
          <cell r="U76">
            <v>9</v>
          </cell>
          <cell r="V76">
            <v>5</v>
          </cell>
          <cell r="W76">
            <v>5</v>
          </cell>
          <cell r="X76">
            <v>5</v>
          </cell>
          <cell r="Y76">
            <v>5</v>
          </cell>
          <cell r="Z76">
            <v>33</v>
          </cell>
          <cell r="AA76">
            <v>37</v>
          </cell>
          <cell r="AB76">
            <v>37</v>
          </cell>
          <cell r="AC76">
            <v>37</v>
          </cell>
          <cell r="AD76">
            <v>37</v>
          </cell>
          <cell r="AE76">
            <v>4</v>
          </cell>
          <cell r="AF76">
            <v>0</v>
          </cell>
          <cell r="AG76">
            <v>0</v>
          </cell>
          <cell r="AH76">
            <v>0</v>
          </cell>
          <cell r="AI76">
            <v>8900</v>
          </cell>
          <cell r="AJ76">
            <v>373800</v>
          </cell>
          <cell r="AK76">
            <v>293700</v>
          </cell>
          <cell r="AL76"/>
          <cell r="AM76"/>
          <cell r="AN76">
            <v>293700</v>
          </cell>
          <cell r="AO76">
            <v>35600</v>
          </cell>
          <cell r="AP76">
            <v>0</v>
          </cell>
          <cell r="AQ76">
            <v>0</v>
          </cell>
          <cell r="AR76">
            <v>0</v>
          </cell>
          <cell r="AS76">
            <v>44500</v>
          </cell>
          <cell r="AT76"/>
          <cell r="AU76">
            <v>293700</v>
          </cell>
          <cell r="AV76">
            <v>293700</v>
          </cell>
          <cell r="AW76">
            <v>35600</v>
          </cell>
          <cell r="AX76">
            <v>0</v>
          </cell>
          <cell r="AY76">
            <v>0</v>
          </cell>
          <cell r="AZ76">
            <v>0</v>
          </cell>
          <cell r="BA76">
            <v>44500</v>
          </cell>
          <cell r="BB76">
            <v>373800</v>
          </cell>
        </row>
        <row r="77">
          <cell r="B77" t="str">
            <v>022232</v>
          </cell>
          <cell r="C77" t="str">
            <v>Mataloi Primary</v>
          </cell>
          <cell r="D77" t="str">
            <v>FRE</v>
          </cell>
          <cell r="E77" t="str">
            <v>FELP</v>
          </cell>
          <cell r="F77" t="str">
            <v>Federation de l'enseignement libre protestant (FELP)</v>
          </cell>
          <cell r="G77" t="str">
            <v>G</v>
          </cell>
          <cell r="H77" t="str">
            <v>Church (Government Assisted)</v>
          </cell>
          <cell r="I77" t="str">
            <v>Santo</v>
          </cell>
          <cell r="J77" t="str">
            <v>Sanma</v>
          </cell>
          <cell r="K77" t="str">
            <v>0084672001</v>
          </cell>
          <cell r="L77" t="str">
            <v>MATALOI PRIMARY SCHOOL</v>
          </cell>
          <cell r="M77" t="str">
            <v>PS</v>
          </cell>
          <cell r="N77" t="str">
            <v>No</v>
          </cell>
          <cell r="O77" t="str">
            <v xml:space="preserve">1 2 3 4 5 6 7 8 </v>
          </cell>
          <cell r="P77">
            <v>44</v>
          </cell>
          <cell r="Q77">
            <v>44</v>
          </cell>
          <cell r="R77">
            <v>44</v>
          </cell>
          <cell r="S77">
            <v>44</v>
          </cell>
          <cell r="T77">
            <v>44</v>
          </cell>
          <cell r="U77">
            <v>39</v>
          </cell>
          <cell r="V77">
            <v>30</v>
          </cell>
          <cell r="W77">
            <v>33</v>
          </cell>
          <cell r="X77">
            <v>29</v>
          </cell>
          <cell r="Y77">
            <v>29</v>
          </cell>
          <cell r="Z77">
            <v>5</v>
          </cell>
          <cell r="AA77">
            <v>14</v>
          </cell>
          <cell r="AB77">
            <v>11</v>
          </cell>
          <cell r="AC77">
            <v>15</v>
          </cell>
          <cell r="AD77">
            <v>15</v>
          </cell>
          <cell r="AE77">
            <v>9</v>
          </cell>
          <cell r="AF77">
            <v>-3</v>
          </cell>
          <cell r="AG77">
            <v>4</v>
          </cell>
          <cell r="AH77">
            <v>0</v>
          </cell>
          <cell r="AI77">
            <v>8900</v>
          </cell>
          <cell r="AJ77">
            <v>391600</v>
          </cell>
          <cell r="AK77">
            <v>44500</v>
          </cell>
          <cell r="AL77">
            <v>133500</v>
          </cell>
          <cell r="AM77">
            <v>133500</v>
          </cell>
          <cell r="AN77">
            <v>-222500</v>
          </cell>
          <cell r="AO77">
            <v>80100</v>
          </cell>
          <cell r="AP77">
            <v>-26700</v>
          </cell>
          <cell r="AQ77">
            <v>35600</v>
          </cell>
          <cell r="AR77">
            <v>0</v>
          </cell>
          <cell r="AS77">
            <v>44500</v>
          </cell>
          <cell r="AT77"/>
          <cell r="AU77">
            <v>-222500</v>
          </cell>
          <cell r="AV77">
            <v>0</v>
          </cell>
          <cell r="AW77">
            <v>80100</v>
          </cell>
          <cell r="AX77">
            <v>0</v>
          </cell>
          <cell r="AY77">
            <v>0</v>
          </cell>
          <cell r="AZ77">
            <v>0</v>
          </cell>
          <cell r="BA77">
            <v>44500</v>
          </cell>
          <cell r="BB77">
            <v>391600</v>
          </cell>
        </row>
        <row r="78">
          <cell r="B78" t="str">
            <v>022234</v>
          </cell>
          <cell r="C78" t="str">
            <v>Menevula Primary</v>
          </cell>
          <cell r="D78" t="str">
            <v>ENG</v>
          </cell>
          <cell r="E78" t="str">
            <v>PEB_SANMA</v>
          </cell>
          <cell r="F78" t="str">
            <v>Sanma PEB</v>
          </cell>
          <cell r="G78" t="str">
            <v>V</v>
          </cell>
          <cell r="H78" t="str">
            <v>Government of Vanuatu</v>
          </cell>
          <cell r="I78" t="str">
            <v>Santo</v>
          </cell>
          <cell r="J78" t="str">
            <v>Sanma</v>
          </cell>
          <cell r="K78" t="str">
            <v>0084650001</v>
          </cell>
          <cell r="L78" t="str">
            <v>MENEVULA PRIMARY SCHOOL</v>
          </cell>
          <cell r="M78" t="str">
            <v>PS</v>
          </cell>
          <cell r="N78" t="str">
            <v>No</v>
          </cell>
          <cell r="O78" t="str">
            <v xml:space="preserve">1 2 3 4 5 6 </v>
          </cell>
          <cell r="P78">
            <v>154</v>
          </cell>
          <cell r="Q78">
            <v>154</v>
          </cell>
          <cell r="R78">
            <v>154</v>
          </cell>
          <cell r="S78">
            <v>154</v>
          </cell>
          <cell r="T78">
            <v>154</v>
          </cell>
          <cell r="U78">
            <v>27</v>
          </cell>
          <cell r="V78">
            <v>25</v>
          </cell>
          <cell r="W78">
            <v>25</v>
          </cell>
          <cell r="X78">
            <v>27</v>
          </cell>
          <cell r="Y78">
            <v>22</v>
          </cell>
          <cell r="Z78">
            <v>127</v>
          </cell>
          <cell r="AA78">
            <v>129</v>
          </cell>
          <cell r="AB78">
            <v>129</v>
          </cell>
          <cell r="AC78">
            <v>127</v>
          </cell>
          <cell r="AD78">
            <v>132</v>
          </cell>
          <cell r="AE78">
            <v>2</v>
          </cell>
          <cell r="AF78">
            <v>0</v>
          </cell>
          <cell r="AG78">
            <v>-2</v>
          </cell>
          <cell r="AH78">
            <v>3</v>
          </cell>
          <cell r="AI78">
            <v>8900</v>
          </cell>
          <cell r="AJ78">
            <v>1370600</v>
          </cell>
          <cell r="AK78">
            <v>1130300</v>
          </cell>
          <cell r="AL78">
            <v>469920</v>
          </cell>
          <cell r="AM78">
            <v>469920</v>
          </cell>
          <cell r="AN78">
            <v>190460</v>
          </cell>
          <cell r="AO78">
            <v>17800</v>
          </cell>
          <cell r="AP78">
            <v>0</v>
          </cell>
          <cell r="AQ78">
            <v>-17800</v>
          </cell>
          <cell r="AR78">
            <v>26700</v>
          </cell>
          <cell r="AS78">
            <v>195800</v>
          </cell>
          <cell r="AT78"/>
          <cell r="AU78">
            <v>190460</v>
          </cell>
          <cell r="AV78">
            <v>190460</v>
          </cell>
          <cell r="AW78">
            <v>17800</v>
          </cell>
          <cell r="AX78">
            <v>0</v>
          </cell>
          <cell r="AY78">
            <v>0</v>
          </cell>
          <cell r="AZ78">
            <v>26700</v>
          </cell>
          <cell r="BA78">
            <v>195800</v>
          </cell>
          <cell r="BB78">
            <v>1370600</v>
          </cell>
        </row>
        <row r="79">
          <cell r="B79" t="str">
            <v>022282</v>
          </cell>
          <cell r="C79" t="str">
            <v>Merap St Augustin Primary</v>
          </cell>
          <cell r="D79" t="str">
            <v>FRE</v>
          </cell>
          <cell r="E79" t="str">
            <v>PEB_SANMA</v>
          </cell>
          <cell r="F79" t="str">
            <v>Sanma PEB</v>
          </cell>
          <cell r="G79" t="str">
            <v>V</v>
          </cell>
          <cell r="H79" t="str">
            <v>Government of Vanuatu</v>
          </cell>
          <cell r="I79" t="str">
            <v>Santo</v>
          </cell>
          <cell r="J79" t="str">
            <v>Sanma</v>
          </cell>
          <cell r="K79" t="str">
            <v>0098425001</v>
          </cell>
          <cell r="L79" t="str">
            <v>MERAP ST AUGUSTIN PRIMARY SCHOOL</v>
          </cell>
          <cell r="M79" t="str">
            <v>PS</v>
          </cell>
          <cell r="N79" t="str">
            <v>No</v>
          </cell>
          <cell r="O79" t="str">
            <v xml:space="preserve">1 2 3 4 5 6 </v>
          </cell>
          <cell r="P79">
            <v>118</v>
          </cell>
          <cell r="Q79">
            <v>118</v>
          </cell>
          <cell r="R79">
            <v>119</v>
          </cell>
          <cell r="S79">
            <v>119</v>
          </cell>
          <cell r="T79">
            <v>119</v>
          </cell>
          <cell r="U79">
            <v>18</v>
          </cell>
          <cell r="V79">
            <v>15</v>
          </cell>
          <cell r="W79">
            <v>15</v>
          </cell>
          <cell r="X79">
            <v>15</v>
          </cell>
          <cell r="Y79">
            <v>15</v>
          </cell>
          <cell r="Z79">
            <v>100</v>
          </cell>
          <cell r="AA79">
            <v>103</v>
          </cell>
          <cell r="AB79">
            <v>104</v>
          </cell>
          <cell r="AC79">
            <v>104</v>
          </cell>
          <cell r="AD79">
            <v>104</v>
          </cell>
          <cell r="AE79">
            <v>3</v>
          </cell>
          <cell r="AF79">
            <v>1</v>
          </cell>
          <cell r="AG79">
            <v>0</v>
          </cell>
          <cell r="AH79">
            <v>0</v>
          </cell>
          <cell r="AI79">
            <v>8900</v>
          </cell>
          <cell r="AJ79">
            <v>1059100</v>
          </cell>
          <cell r="AK79">
            <v>890000</v>
          </cell>
          <cell r="AL79">
            <v>336420</v>
          </cell>
          <cell r="AM79">
            <v>336420</v>
          </cell>
          <cell r="AN79">
            <v>217160</v>
          </cell>
          <cell r="AO79">
            <v>26700</v>
          </cell>
          <cell r="AP79">
            <v>8900</v>
          </cell>
          <cell r="AQ79">
            <v>0</v>
          </cell>
          <cell r="AR79">
            <v>0</v>
          </cell>
          <cell r="AS79">
            <v>133500</v>
          </cell>
          <cell r="AT79"/>
          <cell r="AU79">
            <v>217160</v>
          </cell>
          <cell r="AV79">
            <v>217160</v>
          </cell>
          <cell r="AW79">
            <v>26700</v>
          </cell>
          <cell r="AX79">
            <v>8900</v>
          </cell>
          <cell r="AY79">
            <v>0</v>
          </cell>
          <cell r="AZ79">
            <v>0</v>
          </cell>
          <cell r="BA79">
            <v>133500</v>
          </cell>
          <cell r="BB79">
            <v>1059100</v>
          </cell>
        </row>
        <row r="80">
          <cell r="B80" t="str">
            <v>022229</v>
          </cell>
          <cell r="C80" t="str">
            <v>Merei (Mamara) Primary</v>
          </cell>
          <cell r="D80" t="str">
            <v>ENG</v>
          </cell>
          <cell r="E80" t="str">
            <v>PEB_SANMA</v>
          </cell>
          <cell r="F80" t="str">
            <v>Sanma PEB</v>
          </cell>
          <cell r="G80" t="str">
            <v>V</v>
          </cell>
          <cell r="H80" t="str">
            <v>Government of Vanuatu</v>
          </cell>
          <cell r="I80" t="str">
            <v>Santo</v>
          </cell>
          <cell r="J80" t="str">
            <v>Sanma</v>
          </cell>
          <cell r="K80" t="str">
            <v>0084623001</v>
          </cell>
          <cell r="L80" t="str">
            <v>MEREI PRIMARY SCHOOL</v>
          </cell>
          <cell r="M80" t="str">
            <v>PS</v>
          </cell>
          <cell r="N80" t="str">
            <v>No</v>
          </cell>
          <cell r="O80" t="str">
            <v xml:space="preserve">1 2 3 4 5 6 7 8 </v>
          </cell>
          <cell r="P80">
            <v>164</v>
          </cell>
          <cell r="Q80">
            <v>164</v>
          </cell>
          <cell r="R80">
            <v>164</v>
          </cell>
          <cell r="S80">
            <v>164</v>
          </cell>
          <cell r="T80">
            <v>164</v>
          </cell>
          <cell r="U80">
            <v>17</v>
          </cell>
          <cell r="V80">
            <v>10</v>
          </cell>
          <cell r="W80">
            <v>10</v>
          </cell>
          <cell r="X80">
            <v>12</v>
          </cell>
          <cell r="Y80">
            <v>12</v>
          </cell>
          <cell r="Z80">
            <v>147</v>
          </cell>
          <cell r="AA80">
            <v>154</v>
          </cell>
          <cell r="AB80">
            <v>154</v>
          </cell>
          <cell r="AC80">
            <v>152</v>
          </cell>
          <cell r="AD80">
            <v>152</v>
          </cell>
          <cell r="AE80">
            <v>7</v>
          </cell>
          <cell r="AF80">
            <v>0</v>
          </cell>
          <cell r="AG80">
            <v>-2</v>
          </cell>
          <cell r="AH80">
            <v>0</v>
          </cell>
          <cell r="AI80">
            <v>8900</v>
          </cell>
          <cell r="AJ80">
            <v>1459600</v>
          </cell>
          <cell r="AK80">
            <v>1308300</v>
          </cell>
          <cell r="AL80">
            <v>413850</v>
          </cell>
          <cell r="AM80">
            <v>413850</v>
          </cell>
          <cell r="AN80">
            <v>480600</v>
          </cell>
          <cell r="AO80">
            <v>62300</v>
          </cell>
          <cell r="AP80">
            <v>0</v>
          </cell>
          <cell r="AQ80">
            <v>-17800</v>
          </cell>
          <cell r="AR80">
            <v>0</v>
          </cell>
          <cell r="AS80">
            <v>89000</v>
          </cell>
          <cell r="AT80"/>
          <cell r="AU80">
            <v>480600</v>
          </cell>
          <cell r="AV80">
            <v>480600</v>
          </cell>
          <cell r="AW80">
            <v>62300</v>
          </cell>
          <cell r="AX80">
            <v>0</v>
          </cell>
          <cell r="AY80">
            <v>0</v>
          </cell>
          <cell r="AZ80">
            <v>0</v>
          </cell>
          <cell r="BA80">
            <v>89000</v>
          </cell>
          <cell r="BB80">
            <v>1459600</v>
          </cell>
        </row>
        <row r="81">
          <cell r="B81" t="str">
            <v>0222566</v>
          </cell>
          <cell r="C81" t="str">
            <v>Morkriv Primary</v>
          </cell>
          <cell r="D81" t="str">
            <v>ENG</v>
          </cell>
          <cell r="E81" t="str">
            <v>BAHAI</v>
          </cell>
          <cell r="F81" t="str">
            <v>Bahai</v>
          </cell>
          <cell r="G81" t="str">
            <v>G</v>
          </cell>
          <cell r="H81" t="str">
            <v>Church (Government Assisted)</v>
          </cell>
          <cell r="I81" t="str">
            <v>Santo</v>
          </cell>
          <cell r="J81" t="str">
            <v>Sanma</v>
          </cell>
          <cell r="K81"/>
          <cell r="L81"/>
          <cell r="M81" t="str">
            <v>PS</v>
          </cell>
          <cell r="N81" t="str">
            <v>No</v>
          </cell>
          <cell r="O81" t="str">
            <v xml:space="preserve">1 2 3 4 5 6 </v>
          </cell>
          <cell r="P81">
            <v>33</v>
          </cell>
          <cell r="Q81">
            <v>33</v>
          </cell>
          <cell r="R81">
            <v>33</v>
          </cell>
          <cell r="S81">
            <v>33</v>
          </cell>
          <cell r="T81">
            <v>33</v>
          </cell>
          <cell r="U81">
            <v>0</v>
          </cell>
          <cell r="V81">
            <v>16</v>
          </cell>
          <cell r="W81">
            <v>0</v>
          </cell>
          <cell r="X81">
            <v>0</v>
          </cell>
          <cell r="Y81">
            <v>0</v>
          </cell>
          <cell r="Z81">
            <v>33</v>
          </cell>
          <cell r="AA81">
            <v>17</v>
          </cell>
          <cell r="AB81">
            <v>33</v>
          </cell>
          <cell r="AC81">
            <v>33</v>
          </cell>
          <cell r="AD81">
            <v>33</v>
          </cell>
          <cell r="AE81">
            <v>-16</v>
          </cell>
          <cell r="AF81">
            <v>0</v>
          </cell>
          <cell r="AG81">
            <v>0</v>
          </cell>
          <cell r="AH81">
            <v>0</v>
          </cell>
          <cell r="AI81">
            <v>8900</v>
          </cell>
          <cell r="AJ81">
            <v>293700</v>
          </cell>
          <cell r="AK81">
            <v>293700</v>
          </cell>
          <cell r="AL81"/>
          <cell r="AM81"/>
          <cell r="AN81">
            <v>293700</v>
          </cell>
          <cell r="AO81">
            <v>-142400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/>
          <cell r="AU81">
            <v>293700</v>
          </cell>
          <cell r="AV81">
            <v>293700</v>
          </cell>
          <cell r="AW81"/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293700</v>
          </cell>
        </row>
        <row r="82">
          <cell r="B82" t="str">
            <v>022235</v>
          </cell>
          <cell r="C82" t="str">
            <v>Mwast Primary</v>
          </cell>
          <cell r="D82" t="str">
            <v>ENG</v>
          </cell>
          <cell r="E82" t="str">
            <v>PEB_SANMA</v>
          </cell>
          <cell r="F82" t="str">
            <v>Sanma PEB</v>
          </cell>
          <cell r="G82" t="str">
            <v>V</v>
          </cell>
          <cell r="H82" t="str">
            <v>Government of Vanuatu</v>
          </cell>
          <cell r="I82" t="str">
            <v>Santo</v>
          </cell>
          <cell r="J82" t="str">
            <v>Sanma</v>
          </cell>
          <cell r="K82" t="str">
            <v>0098428001</v>
          </cell>
          <cell r="L82" t="str">
            <v>MWAST PRIMARY SCHOOL</v>
          </cell>
          <cell r="M82" t="str">
            <v>PS</v>
          </cell>
          <cell r="N82" t="str">
            <v>No</v>
          </cell>
          <cell r="O82" t="str">
            <v xml:space="preserve">1 2 3 4 5 6 </v>
          </cell>
          <cell r="P82">
            <v>140</v>
          </cell>
          <cell r="Q82">
            <v>140</v>
          </cell>
          <cell r="R82">
            <v>140</v>
          </cell>
          <cell r="S82">
            <v>140</v>
          </cell>
          <cell r="T82">
            <v>140</v>
          </cell>
          <cell r="U82">
            <v>9</v>
          </cell>
          <cell r="V82">
            <v>7</v>
          </cell>
          <cell r="W82">
            <v>7</v>
          </cell>
          <cell r="X82">
            <v>7</v>
          </cell>
          <cell r="Y82">
            <v>7</v>
          </cell>
          <cell r="Z82">
            <v>131</v>
          </cell>
          <cell r="AA82">
            <v>133</v>
          </cell>
          <cell r="AB82">
            <v>133</v>
          </cell>
          <cell r="AC82">
            <v>133</v>
          </cell>
          <cell r="AD82">
            <v>133</v>
          </cell>
          <cell r="AE82">
            <v>2</v>
          </cell>
          <cell r="AF82">
            <v>0</v>
          </cell>
          <cell r="AG82">
            <v>0</v>
          </cell>
          <cell r="AH82">
            <v>0</v>
          </cell>
          <cell r="AI82">
            <v>8900</v>
          </cell>
          <cell r="AJ82">
            <v>1246000</v>
          </cell>
          <cell r="AK82">
            <v>1165900</v>
          </cell>
          <cell r="AL82"/>
          <cell r="AM82"/>
          <cell r="AN82">
            <v>1165900</v>
          </cell>
          <cell r="AO82">
            <v>17800</v>
          </cell>
          <cell r="AP82">
            <v>0</v>
          </cell>
          <cell r="AQ82">
            <v>0</v>
          </cell>
          <cell r="AR82">
            <v>0</v>
          </cell>
          <cell r="AS82">
            <v>62300</v>
          </cell>
          <cell r="AT82"/>
          <cell r="AU82">
            <v>1165900</v>
          </cell>
          <cell r="AV82">
            <v>1165900</v>
          </cell>
          <cell r="AW82">
            <v>17800</v>
          </cell>
          <cell r="AX82">
            <v>0</v>
          </cell>
          <cell r="AY82">
            <v>0</v>
          </cell>
          <cell r="AZ82">
            <v>0</v>
          </cell>
          <cell r="BA82">
            <v>62300</v>
          </cell>
          <cell r="BB82">
            <v>1246000</v>
          </cell>
        </row>
        <row r="83">
          <cell r="B83" t="str">
            <v>0221500</v>
          </cell>
          <cell r="C83" t="str">
            <v>Najaraiwelu Primary</v>
          </cell>
          <cell r="D83" t="str">
            <v>FRE</v>
          </cell>
          <cell r="E83" t="str">
            <v>PEB_SANMA</v>
          </cell>
          <cell r="F83" t="str">
            <v>Sanma PEB</v>
          </cell>
          <cell r="G83" t="str">
            <v>V</v>
          </cell>
          <cell r="H83" t="str">
            <v>Government of Vanuatu</v>
          </cell>
          <cell r="I83" t="str">
            <v>Malo</v>
          </cell>
          <cell r="J83" t="str">
            <v>Sanma</v>
          </cell>
          <cell r="K83" t="str">
            <v>0098421001</v>
          </cell>
          <cell r="L83" t="str">
            <v>NAJARAIWELU PRIMARY SCHOOL</v>
          </cell>
          <cell r="M83" t="str">
            <v>PS</v>
          </cell>
          <cell r="N83" t="str">
            <v>No</v>
          </cell>
          <cell r="O83" t="str">
            <v xml:space="preserve">1 2 3 4 5 6 </v>
          </cell>
          <cell r="P83">
            <v>81</v>
          </cell>
          <cell r="Q83">
            <v>80</v>
          </cell>
          <cell r="R83">
            <v>80</v>
          </cell>
          <cell r="S83">
            <v>80</v>
          </cell>
          <cell r="T83">
            <v>80</v>
          </cell>
          <cell r="U83">
            <v>4</v>
          </cell>
          <cell r="V83">
            <v>7</v>
          </cell>
          <cell r="W83">
            <v>4</v>
          </cell>
          <cell r="X83">
            <v>4</v>
          </cell>
          <cell r="Y83">
            <v>4</v>
          </cell>
          <cell r="Z83">
            <v>77</v>
          </cell>
          <cell r="AA83">
            <v>73</v>
          </cell>
          <cell r="AB83">
            <v>76</v>
          </cell>
          <cell r="AC83">
            <v>76</v>
          </cell>
          <cell r="AD83">
            <v>76</v>
          </cell>
          <cell r="AE83">
            <v>-4</v>
          </cell>
          <cell r="AF83">
            <v>-1</v>
          </cell>
          <cell r="AG83">
            <v>0</v>
          </cell>
          <cell r="AH83">
            <v>0</v>
          </cell>
          <cell r="AI83">
            <v>8900</v>
          </cell>
          <cell r="AJ83">
            <v>712000</v>
          </cell>
          <cell r="AK83">
            <v>685300</v>
          </cell>
          <cell r="AL83">
            <v>234960</v>
          </cell>
          <cell r="AM83">
            <v>234960</v>
          </cell>
          <cell r="AN83">
            <v>215380</v>
          </cell>
          <cell r="AO83">
            <v>-35600</v>
          </cell>
          <cell r="AP83">
            <v>-8900</v>
          </cell>
          <cell r="AQ83">
            <v>0</v>
          </cell>
          <cell r="AR83">
            <v>0</v>
          </cell>
          <cell r="AS83">
            <v>26700</v>
          </cell>
          <cell r="AT83"/>
          <cell r="AU83">
            <v>215380</v>
          </cell>
          <cell r="AV83">
            <v>215380</v>
          </cell>
          <cell r="AW83"/>
          <cell r="AX83">
            <v>0</v>
          </cell>
          <cell r="AY83">
            <v>0</v>
          </cell>
          <cell r="AZ83">
            <v>0</v>
          </cell>
          <cell r="BA83">
            <v>26700</v>
          </cell>
          <cell r="BB83">
            <v>712000</v>
          </cell>
        </row>
        <row r="84">
          <cell r="B84" t="str">
            <v>022236</v>
          </cell>
          <cell r="C84" t="str">
            <v>Namoru Primary</v>
          </cell>
          <cell r="D84" t="str">
            <v>FRE</v>
          </cell>
          <cell r="E84" t="str">
            <v>FELP</v>
          </cell>
          <cell r="F84" t="str">
            <v>Federation de l'enseignement libre protestant (FELP)</v>
          </cell>
          <cell r="G84" t="str">
            <v>G</v>
          </cell>
          <cell r="H84" t="str">
            <v>Church (Government Assisted)</v>
          </cell>
          <cell r="I84" t="str">
            <v>Santo</v>
          </cell>
          <cell r="J84" t="str">
            <v>Sanma</v>
          </cell>
          <cell r="K84" t="str">
            <v>0084658001</v>
          </cell>
          <cell r="L84" t="str">
            <v>NAMORU PRIMARY SCHOOL</v>
          </cell>
          <cell r="M84" t="str">
            <v>PS</v>
          </cell>
          <cell r="N84" t="str">
            <v>No</v>
          </cell>
          <cell r="O84" t="str">
            <v xml:space="preserve">1 2 3 4 5 6 </v>
          </cell>
          <cell r="P84">
            <v>124</v>
          </cell>
          <cell r="Q84">
            <v>124</v>
          </cell>
          <cell r="R84">
            <v>125</v>
          </cell>
          <cell r="S84">
            <v>125</v>
          </cell>
          <cell r="T84">
            <v>125</v>
          </cell>
          <cell r="U84">
            <v>11</v>
          </cell>
          <cell r="V84">
            <v>8</v>
          </cell>
          <cell r="W84">
            <v>8</v>
          </cell>
          <cell r="X84">
            <v>8</v>
          </cell>
          <cell r="Y84">
            <v>8</v>
          </cell>
          <cell r="Z84">
            <v>113</v>
          </cell>
          <cell r="AA84">
            <v>116</v>
          </cell>
          <cell r="AB84">
            <v>117</v>
          </cell>
          <cell r="AC84">
            <v>117</v>
          </cell>
          <cell r="AD84">
            <v>117</v>
          </cell>
          <cell r="AE84">
            <v>3</v>
          </cell>
          <cell r="AF84">
            <v>1</v>
          </cell>
          <cell r="AG84">
            <v>0</v>
          </cell>
          <cell r="AH84">
            <v>0</v>
          </cell>
          <cell r="AI84">
            <v>8900</v>
          </cell>
          <cell r="AJ84">
            <v>1112500</v>
          </cell>
          <cell r="AK84">
            <v>1005700</v>
          </cell>
          <cell r="AL84">
            <v>331080</v>
          </cell>
          <cell r="AM84">
            <v>331080</v>
          </cell>
          <cell r="AN84">
            <v>343540</v>
          </cell>
          <cell r="AO84">
            <v>26700</v>
          </cell>
          <cell r="AP84">
            <v>8900</v>
          </cell>
          <cell r="AQ84">
            <v>0</v>
          </cell>
          <cell r="AR84">
            <v>0</v>
          </cell>
          <cell r="AS84">
            <v>71200</v>
          </cell>
          <cell r="AT84"/>
          <cell r="AU84">
            <v>343540</v>
          </cell>
          <cell r="AV84">
            <v>343540</v>
          </cell>
          <cell r="AW84">
            <v>26700</v>
          </cell>
          <cell r="AX84">
            <v>8900</v>
          </cell>
          <cell r="AY84">
            <v>0</v>
          </cell>
          <cell r="AZ84">
            <v>0</v>
          </cell>
          <cell r="BA84">
            <v>71200</v>
          </cell>
          <cell r="BB84">
            <v>1112500</v>
          </cell>
        </row>
        <row r="85">
          <cell r="B85" t="str">
            <v>022139</v>
          </cell>
          <cell r="C85" t="str">
            <v>Nanuhu (Randasi)</v>
          </cell>
          <cell r="D85" t="str">
            <v>ENG</v>
          </cell>
          <cell r="E85" t="str">
            <v>PEB_SANMA</v>
          </cell>
          <cell r="F85" t="str">
            <v>Sanma PEB</v>
          </cell>
          <cell r="G85" t="str">
            <v>V</v>
          </cell>
          <cell r="H85" t="str">
            <v>Government of Vanuatu</v>
          </cell>
          <cell r="I85" t="str">
            <v>Malo</v>
          </cell>
          <cell r="J85" t="str">
            <v>Sanma</v>
          </cell>
          <cell r="K85" t="str">
            <v>0084651001</v>
          </cell>
          <cell r="L85" t="str">
            <v>NANUHU PRIMARY SCHOOL</v>
          </cell>
          <cell r="M85" t="str">
            <v>PS</v>
          </cell>
          <cell r="N85" t="str">
            <v>No</v>
          </cell>
          <cell r="O85" t="str">
            <v xml:space="preserve">1 2 3 4 5 6 </v>
          </cell>
          <cell r="P85">
            <v>85</v>
          </cell>
          <cell r="Q85">
            <v>85</v>
          </cell>
          <cell r="R85">
            <v>85</v>
          </cell>
          <cell r="S85">
            <v>85</v>
          </cell>
          <cell r="T85">
            <v>85</v>
          </cell>
          <cell r="U85">
            <v>5</v>
          </cell>
          <cell r="V85">
            <v>10</v>
          </cell>
          <cell r="W85">
            <v>5</v>
          </cell>
          <cell r="X85">
            <v>5</v>
          </cell>
          <cell r="Y85">
            <v>5</v>
          </cell>
          <cell r="Z85">
            <v>80</v>
          </cell>
          <cell r="AA85">
            <v>75</v>
          </cell>
          <cell r="AB85">
            <v>80</v>
          </cell>
          <cell r="AC85">
            <v>80</v>
          </cell>
          <cell r="AD85">
            <v>80</v>
          </cell>
          <cell r="AE85">
            <v>-5</v>
          </cell>
          <cell r="AF85">
            <v>0</v>
          </cell>
          <cell r="AG85">
            <v>0</v>
          </cell>
          <cell r="AH85">
            <v>0</v>
          </cell>
          <cell r="AI85">
            <v>8900</v>
          </cell>
          <cell r="AJ85">
            <v>756500</v>
          </cell>
          <cell r="AK85">
            <v>712000</v>
          </cell>
          <cell r="AL85"/>
          <cell r="AM85"/>
          <cell r="AN85">
            <v>712000</v>
          </cell>
          <cell r="AO85">
            <v>-44500</v>
          </cell>
          <cell r="AP85">
            <v>0</v>
          </cell>
          <cell r="AQ85">
            <v>0</v>
          </cell>
          <cell r="AR85">
            <v>0</v>
          </cell>
          <cell r="AS85">
            <v>44500</v>
          </cell>
          <cell r="AT85"/>
          <cell r="AU85">
            <v>712000</v>
          </cell>
          <cell r="AV85">
            <v>712000</v>
          </cell>
          <cell r="AW85"/>
          <cell r="AX85">
            <v>0</v>
          </cell>
          <cell r="AY85">
            <v>0</v>
          </cell>
          <cell r="AZ85">
            <v>0</v>
          </cell>
          <cell r="BA85">
            <v>44500</v>
          </cell>
          <cell r="BB85">
            <v>756500</v>
          </cell>
        </row>
        <row r="86">
          <cell r="B86" t="str">
            <v>022240</v>
          </cell>
          <cell r="C86" t="str">
            <v>Nasalanvunmoli Primary</v>
          </cell>
          <cell r="D86" t="str">
            <v>ENG</v>
          </cell>
          <cell r="E86" t="str">
            <v>PEB_SANMA</v>
          </cell>
          <cell r="F86" t="str">
            <v>Sanma PEB</v>
          </cell>
          <cell r="G86" t="str">
            <v>V</v>
          </cell>
          <cell r="H86" t="str">
            <v>Government of Vanuatu</v>
          </cell>
          <cell r="I86" t="str">
            <v>Santo</v>
          </cell>
          <cell r="J86" t="str">
            <v>Sanma</v>
          </cell>
          <cell r="K86" t="str">
            <v>0084645001</v>
          </cell>
          <cell r="L86" t="str">
            <v>NASALANVUNMOLI PRIMARY SCHOOL</v>
          </cell>
          <cell r="M86" t="str">
            <v>PS</v>
          </cell>
          <cell r="N86" t="str">
            <v>No</v>
          </cell>
          <cell r="O86" t="str">
            <v xml:space="preserve">1 2 3 4 5 6 </v>
          </cell>
          <cell r="P86">
            <v>178</v>
          </cell>
          <cell r="Q86">
            <v>178</v>
          </cell>
          <cell r="R86">
            <v>178</v>
          </cell>
          <cell r="S86">
            <v>171</v>
          </cell>
          <cell r="T86">
            <v>171</v>
          </cell>
          <cell r="U86">
            <v>8</v>
          </cell>
          <cell r="V86">
            <v>19</v>
          </cell>
          <cell r="W86">
            <v>8</v>
          </cell>
          <cell r="X86">
            <v>8</v>
          </cell>
          <cell r="Y86">
            <v>8</v>
          </cell>
          <cell r="Z86">
            <v>170</v>
          </cell>
          <cell r="AA86">
            <v>159</v>
          </cell>
          <cell r="AB86">
            <v>170</v>
          </cell>
          <cell r="AC86">
            <v>163</v>
          </cell>
          <cell r="AD86">
            <v>163</v>
          </cell>
          <cell r="AE86">
            <v>-11</v>
          </cell>
          <cell r="AF86">
            <v>0</v>
          </cell>
          <cell r="AG86">
            <v>-7</v>
          </cell>
          <cell r="AH86">
            <v>0</v>
          </cell>
          <cell r="AI86">
            <v>8900</v>
          </cell>
          <cell r="AJ86">
            <v>1521900</v>
          </cell>
          <cell r="AK86">
            <v>1513000</v>
          </cell>
          <cell r="AL86"/>
          <cell r="AM86">
            <v>886440</v>
          </cell>
          <cell r="AN86">
            <v>626560</v>
          </cell>
          <cell r="AO86">
            <v>-97900</v>
          </cell>
          <cell r="AP86">
            <v>0</v>
          </cell>
          <cell r="AQ86">
            <v>-62300</v>
          </cell>
          <cell r="AR86">
            <v>0</v>
          </cell>
          <cell r="AS86">
            <v>8900</v>
          </cell>
          <cell r="AT86"/>
          <cell r="AU86">
            <v>626560</v>
          </cell>
          <cell r="AV86">
            <v>626560</v>
          </cell>
          <cell r="AW86"/>
          <cell r="AX86">
            <v>0</v>
          </cell>
          <cell r="AY86">
            <v>0</v>
          </cell>
          <cell r="AZ86">
            <v>0</v>
          </cell>
          <cell r="BA86">
            <v>8900</v>
          </cell>
          <cell r="BB86">
            <v>1521900</v>
          </cell>
        </row>
        <row r="87">
          <cell r="B87" t="str">
            <v>022241</v>
          </cell>
          <cell r="C87" t="str">
            <v>Natawa Primary</v>
          </cell>
          <cell r="D87" t="str">
            <v>ENG</v>
          </cell>
          <cell r="E87" t="str">
            <v>PEB_SANMA</v>
          </cell>
          <cell r="F87" t="str">
            <v>Sanma PEB</v>
          </cell>
          <cell r="G87" t="str">
            <v>V</v>
          </cell>
          <cell r="H87" t="str">
            <v>Government of Vanuatu</v>
          </cell>
          <cell r="I87" t="str">
            <v>Santo</v>
          </cell>
          <cell r="J87" t="str">
            <v>Sanma</v>
          </cell>
          <cell r="K87" t="str">
            <v>0084624001</v>
          </cell>
          <cell r="L87" t="str">
            <v>NATAWA PRIMARY SCHOOL</v>
          </cell>
          <cell r="M87" t="str">
            <v>PS</v>
          </cell>
          <cell r="N87" t="str">
            <v>No</v>
          </cell>
          <cell r="O87" t="str">
            <v xml:space="preserve">1 2 3 4 5 6 7 8 </v>
          </cell>
          <cell r="P87">
            <v>225</v>
          </cell>
          <cell r="Q87">
            <v>224</v>
          </cell>
          <cell r="R87">
            <v>224</v>
          </cell>
          <cell r="S87">
            <v>224</v>
          </cell>
          <cell r="T87">
            <v>224</v>
          </cell>
          <cell r="U87">
            <v>0</v>
          </cell>
          <cell r="V87">
            <v>19</v>
          </cell>
          <cell r="W87">
            <v>0</v>
          </cell>
          <cell r="X87">
            <v>0</v>
          </cell>
          <cell r="Y87">
            <v>0</v>
          </cell>
          <cell r="Z87">
            <v>225</v>
          </cell>
          <cell r="AA87">
            <v>205</v>
          </cell>
          <cell r="AB87">
            <v>224</v>
          </cell>
          <cell r="AC87">
            <v>224</v>
          </cell>
          <cell r="AD87">
            <v>224</v>
          </cell>
          <cell r="AE87">
            <v>-20</v>
          </cell>
          <cell r="AF87">
            <v>-1</v>
          </cell>
          <cell r="AG87">
            <v>0</v>
          </cell>
          <cell r="AH87">
            <v>-1</v>
          </cell>
          <cell r="AI87">
            <v>8900</v>
          </cell>
          <cell r="AJ87">
            <v>1993600</v>
          </cell>
          <cell r="AK87">
            <v>2002500</v>
          </cell>
          <cell r="AL87">
            <v>576720</v>
          </cell>
          <cell r="AM87">
            <v>576720</v>
          </cell>
          <cell r="AN87">
            <v>849060</v>
          </cell>
          <cell r="AO87">
            <v>-178000</v>
          </cell>
          <cell r="AP87">
            <v>-8900</v>
          </cell>
          <cell r="AQ87">
            <v>0</v>
          </cell>
          <cell r="AR87">
            <v>-8900</v>
          </cell>
          <cell r="AS87">
            <v>-8900</v>
          </cell>
          <cell r="AT87"/>
          <cell r="AU87">
            <v>849060</v>
          </cell>
          <cell r="AV87">
            <v>849060</v>
          </cell>
          <cell r="AW87"/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2002500</v>
          </cell>
        </row>
        <row r="88">
          <cell r="B88" t="str">
            <v>022242</v>
          </cell>
          <cell r="C88" t="str">
            <v>Navele (St. Paul) Primary</v>
          </cell>
          <cell r="D88" t="str">
            <v>ENG</v>
          </cell>
          <cell r="E88" t="str">
            <v>ACOM</v>
          </cell>
          <cell r="F88" t="str">
            <v>Anglican Church of Melanesia</v>
          </cell>
          <cell r="G88" t="str">
            <v>G</v>
          </cell>
          <cell r="H88" t="str">
            <v>Church (Government Assisted)</v>
          </cell>
          <cell r="I88" t="str">
            <v>Santo</v>
          </cell>
          <cell r="J88" t="str">
            <v>Sanma</v>
          </cell>
          <cell r="K88" t="str">
            <v>0084626001</v>
          </cell>
          <cell r="L88" t="str">
            <v>ST PAUL PRIMARY SCHOOL</v>
          </cell>
          <cell r="M88" t="str">
            <v>PS</v>
          </cell>
          <cell r="N88" t="str">
            <v>No</v>
          </cell>
          <cell r="O88" t="str">
            <v xml:space="preserve">1 2 3 4 5 6 </v>
          </cell>
          <cell r="P88">
            <v>49</v>
          </cell>
          <cell r="Q88">
            <v>49</v>
          </cell>
          <cell r="R88">
            <v>49</v>
          </cell>
          <cell r="S88">
            <v>49</v>
          </cell>
          <cell r="T88">
            <v>49</v>
          </cell>
          <cell r="U88">
            <v>11</v>
          </cell>
          <cell r="V88">
            <v>13</v>
          </cell>
          <cell r="W88">
            <v>11</v>
          </cell>
          <cell r="X88">
            <v>11</v>
          </cell>
          <cell r="Y88">
            <v>11</v>
          </cell>
          <cell r="Z88">
            <v>38</v>
          </cell>
          <cell r="AA88">
            <v>36</v>
          </cell>
          <cell r="AB88">
            <v>38</v>
          </cell>
          <cell r="AC88">
            <v>38</v>
          </cell>
          <cell r="AD88">
            <v>38</v>
          </cell>
          <cell r="AE88">
            <v>-2</v>
          </cell>
          <cell r="AF88">
            <v>0</v>
          </cell>
          <cell r="AG88">
            <v>0</v>
          </cell>
          <cell r="AH88">
            <v>0</v>
          </cell>
          <cell r="AI88">
            <v>8900</v>
          </cell>
          <cell r="AJ88">
            <v>436100</v>
          </cell>
          <cell r="AK88">
            <v>338200</v>
          </cell>
          <cell r="AL88">
            <v>168210</v>
          </cell>
          <cell r="AM88">
            <v>168210</v>
          </cell>
          <cell r="AN88">
            <v>1780</v>
          </cell>
          <cell r="AO88">
            <v>-17800</v>
          </cell>
          <cell r="AP88">
            <v>0</v>
          </cell>
          <cell r="AQ88">
            <v>0</v>
          </cell>
          <cell r="AR88">
            <v>0</v>
          </cell>
          <cell r="AS88">
            <v>97900</v>
          </cell>
          <cell r="AT88"/>
          <cell r="AU88">
            <v>1780</v>
          </cell>
          <cell r="AV88">
            <v>1780</v>
          </cell>
          <cell r="AW88"/>
          <cell r="AX88">
            <v>0</v>
          </cell>
          <cell r="AY88">
            <v>0</v>
          </cell>
          <cell r="AZ88">
            <v>0</v>
          </cell>
          <cell r="BA88">
            <v>97900</v>
          </cell>
          <cell r="BB88">
            <v>436100</v>
          </cell>
        </row>
        <row r="89">
          <cell r="B89" t="str">
            <v>022143</v>
          </cell>
          <cell r="C89" t="str">
            <v>Naviaru Primary</v>
          </cell>
          <cell r="D89" t="str">
            <v>FRE</v>
          </cell>
          <cell r="E89" t="str">
            <v>PEB_SANMA</v>
          </cell>
          <cell r="F89" t="str">
            <v>Sanma PEB</v>
          </cell>
          <cell r="G89" t="str">
            <v>V</v>
          </cell>
          <cell r="H89" t="str">
            <v>Government of Vanuatu</v>
          </cell>
          <cell r="I89" t="str">
            <v>Malo</v>
          </cell>
          <cell r="J89" t="str">
            <v>Sanma</v>
          </cell>
          <cell r="K89" t="str">
            <v>0084652001</v>
          </cell>
          <cell r="L89" t="str">
            <v>NAVIARU PRIMARY SCHOOL</v>
          </cell>
          <cell r="M89" t="str">
            <v>PS</v>
          </cell>
          <cell r="N89" t="str">
            <v>No</v>
          </cell>
          <cell r="O89" t="str">
            <v xml:space="preserve">1 2 3 4 5 6 </v>
          </cell>
          <cell r="P89">
            <v>65</v>
          </cell>
          <cell r="Q89">
            <v>65</v>
          </cell>
          <cell r="R89">
            <v>65</v>
          </cell>
          <cell r="S89">
            <v>65</v>
          </cell>
          <cell r="T89">
            <v>65</v>
          </cell>
          <cell r="U89">
            <v>0</v>
          </cell>
          <cell r="V89">
            <v>6</v>
          </cell>
          <cell r="W89">
            <v>0</v>
          </cell>
          <cell r="X89">
            <v>0</v>
          </cell>
          <cell r="Y89">
            <v>0</v>
          </cell>
          <cell r="Z89">
            <v>65</v>
          </cell>
          <cell r="AA89">
            <v>59</v>
          </cell>
          <cell r="AB89">
            <v>65</v>
          </cell>
          <cell r="AC89">
            <v>65</v>
          </cell>
          <cell r="AD89">
            <v>65</v>
          </cell>
          <cell r="AE89">
            <v>-6</v>
          </cell>
          <cell r="AF89">
            <v>0</v>
          </cell>
          <cell r="AG89">
            <v>0</v>
          </cell>
          <cell r="AH89">
            <v>0</v>
          </cell>
          <cell r="AI89">
            <v>8900</v>
          </cell>
          <cell r="AJ89">
            <v>578500</v>
          </cell>
          <cell r="AK89">
            <v>578500</v>
          </cell>
          <cell r="AL89">
            <v>133500</v>
          </cell>
          <cell r="AM89">
            <v>133500</v>
          </cell>
          <cell r="AN89">
            <v>311500</v>
          </cell>
          <cell r="AO89">
            <v>-53400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/>
          <cell r="AU89">
            <v>311500</v>
          </cell>
          <cell r="AV89">
            <v>311500</v>
          </cell>
          <cell r="AW89"/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578500</v>
          </cell>
        </row>
        <row r="90">
          <cell r="B90" t="str">
            <v>0222499</v>
          </cell>
          <cell r="C90" t="str">
            <v>Notre dame de lourde ( Vilvil) Primary</v>
          </cell>
          <cell r="D90" t="str">
            <v>FRE</v>
          </cell>
          <cell r="E90" t="str">
            <v>PEB_SANMA</v>
          </cell>
          <cell r="F90" t="str">
            <v>Sanma PEB</v>
          </cell>
          <cell r="G90" t="str">
            <v>V</v>
          </cell>
          <cell r="H90" t="str">
            <v>Government of Vanuatu</v>
          </cell>
          <cell r="I90" t="str">
            <v>Santo</v>
          </cell>
          <cell r="J90" t="str">
            <v>Sanma</v>
          </cell>
          <cell r="K90" t="str">
            <v>0099150001</v>
          </cell>
          <cell r="L90" t="str">
            <v>NOTRE DAME DE LOURDES (VILVIL)</v>
          </cell>
          <cell r="M90" t="str">
            <v>PS</v>
          </cell>
          <cell r="N90" t="str">
            <v>No</v>
          </cell>
          <cell r="O90" t="str">
            <v xml:space="preserve">1 2 3 4 5 6 </v>
          </cell>
          <cell r="P90">
            <v>141</v>
          </cell>
          <cell r="Q90">
            <v>141</v>
          </cell>
          <cell r="R90">
            <v>141</v>
          </cell>
          <cell r="S90">
            <v>141</v>
          </cell>
          <cell r="T90">
            <v>141</v>
          </cell>
          <cell r="U90">
            <v>17</v>
          </cell>
          <cell r="V90">
            <v>15</v>
          </cell>
          <cell r="W90">
            <v>15</v>
          </cell>
          <cell r="X90">
            <v>15</v>
          </cell>
          <cell r="Y90">
            <v>15</v>
          </cell>
          <cell r="Z90">
            <v>124</v>
          </cell>
          <cell r="AA90">
            <v>126</v>
          </cell>
          <cell r="AB90">
            <v>126</v>
          </cell>
          <cell r="AC90">
            <v>126</v>
          </cell>
          <cell r="AD90">
            <v>126</v>
          </cell>
          <cell r="AE90">
            <v>2</v>
          </cell>
          <cell r="AF90">
            <v>0</v>
          </cell>
          <cell r="AG90">
            <v>0</v>
          </cell>
          <cell r="AH90">
            <v>0</v>
          </cell>
          <cell r="AI90">
            <v>8900</v>
          </cell>
          <cell r="AJ90">
            <v>1254900</v>
          </cell>
          <cell r="AK90">
            <v>1103600</v>
          </cell>
          <cell r="AL90">
            <v>381810</v>
          </cell>
          <cell r="AM90">
            <v>381810</v>
          </cell>
          <cell r="AN90">
            <v>339980</v>
          </cell>
          <cell r="AO90">
            <v>17800</v>
          </cell>
          <cell r="AP90">
            <v>0</v>
          </cell>
          <cell r="AQ90">
            <v>0</v>
          </cell>
          <cell r="AR90">
            <v>0</v>
          </cell>
          <cell r="AS90">
            <v>133500</v>
          </cell>
          <cell r="AT90"/>
          <cell r="AU90">
            <v>339980</v>
          </cell>
          <cell r="AV90">
            <v>339980</v>
          </cell>
          <cell r="AW90">
            <v>17800</v>
          </cell>
          <cell r="AX90">
            <v>0</v>
          </cell>
          <cell r="AY90">
            <v>0</v>
          </cell>
          <cell r="AZ90">
            <v>0</v>
          </cell>
          <cell r="BA90">
            <v>133500</v>
          </cell>
          <cell r="BB90">
            <v>1254900</v>
          </cell>
        </row>
        <row r="91">
          <cell r="B91" t="str">
            <v>022270</v>
          </cell>
          <cell r="C91" t="str">
            <v>Notre Dame de Lourdes (Tolomako) Primary</v>
          </cell>
          <cell r="D91" t="str">
            <v>FRE</v>
          </cell>
          <cell r="E91" t="str">
            <v>CATH</v>
          </cell>
          <cell r="F91" t="str">
            <v>Catholic Education Authority</v>
          </cell>
          <cell r="G91" t="str">
            <v>G</v>
          </cell>
          <cell r="H91" t="str">
            <v>Church (Government Assisted)</v>
          </cell>
          <cell r="I91" t="str">
            <v>Santo</v>
          </cell>
          <cell r="J91" t="str">
            <v>Sanma</v>
          </cell>
          <cell r="K91" t="str">
            <v>0084664001</v>
          </cell>
          <cell r="L91" t="str">
            <v>NOTRE DAME DE LOURDES (TOLOMAKO)</v>
          </cell>
          <cell r="M91" t="str">
            <v>PS</v>
          </cell>
          <cell r="N91" t="str">
            <v>No</v>
          </cell>
          <cell r="O91" t="str">
            <v xml:space="preserve">1 2 3 4 5 6 </v>
          </cell>
          <cell r="P91">
            <v>0</v>
          </cell>
          <cell r="Q91">
            <v>0</v>
          </cell>
          <cell r="R91">
            <v>0</v>
          </cell>
          <cell r="S91">
            <v>83</v>
          </cell>
          <cell r="T91">
            <v>83</v>
          </cell>
          <cell r="U91">
            <v>0</v>
          </cell>
          <cell r="V91">
            <v>0</v>
          </cell>
          <cell r="W91">
            <v>0</v>
          </cell>
          <cell r="X91">
            <v>13</v>
          </cell>
          <cell r="Y91">
            <v>13</v>
          </cell>
          <cell r="Z91">
            <v>0</v>
          </cell>
          <cell r="AA91">
            <v>0</v>
          </cell>
          <cell r="AB91">
            <v>0</v>
          </cell>
          <cell r="AC91">
            <v>70</v>
          </cell>
          <cell r="AD91">
            <v>70</v>
          </cell>
          <cell r="AE91">
            <v>0</v>
          </cell>
          <cell r="AF91">
            <v>0</v>
          </cell>
          <cell r="AG91">
            <v>70</v>
          </cell>
          <cell r="AH91">
            <v>0</v>
          </cell>
          <cell r="AI91">
            <v>8900</v>
          </cell>
          <cell r="AJ91">
            <v>738700</v>
          </cell>
          <cell r="AK91">
            <v>0</v>
          </cell>
          <cell r="AL91"/>
          <cell r="AM91"/>
          <cell r="AN91">
            <v>0</v>
          </cell>
          <cell r="AO91">
            <v>0</v>
          </cell>
          <cell r="AP91">
            <v>0</v>
          </cell>
          <cell r="AQ91">
            <v>623000</v>
          </cell>
          <cell r="AR91">
            <v>0</v>
          </cell>
          <cell r="AS91">
            <v>115700</v>
          </cell>
          <cell r="AT91"/>
          <cell r="AU91">
            <v>0</v>
          </cell>
          <cell r="AV91">
            <v>0</v>
          </cell>
          <cell r="AW91"/>
          <cell r="AX91">
            <v>0</v>
          </cell>
          <cell r="AY91">
            <v>623000</v>
          </cell>
          <cell r="AZ91">
            <v>0</v>
          </cell>
          <cell r="BA91">
            <v>115700</v>
          </cell>
          <cell r="BB91">
            <v>738700</v>
          </cell>
        </row>
        <row r="92">
          <cell r="B92" t="str">
            <v>022286</v>
          </cell>
          <cell r="C92" t="str">
            <v>Paireve (Nasulesule) Primary</v>
          </cell>
          <cell r="D92" t="str">
            <v>ENG</v>
          </cell>
          <cell r="E92" t="str">
            <v>PEB_SANMA</v>
          </cell>
          <cell r="F92" t="str">
            <v>Sanma PEB</v>
          </cell>
          <cell r="G92" t="str">
            <v>V</v>
          </cell>
          <cell r="H92" t="str">
            <v>Government of Vanuatu</v>
          </cell>
          <cell r="I92" t="str">
            <v>Santo</v>
          </cell>
          <cell r="J92" t="str">
            <v>Sanma</v>
          </cell>
          <cell r="K92" t="str">
            <v>0098430001</v>
          </cell>
          <cell r="L92" t="str">
            <v>PAIREVE PRIMARY SCHOOL</v>
          </cell>
          <cell r="M92" t="str">
            <v>PS</v>
          </cell>
          <cell r="N92" t="str">
            <v>No</v>
          </cell>
          <cell r="O92" t="str">
            <v xml:space="preserve">1 2 3 4 5 6 7 8 </v>
          </cell>
          <cell r="P92">
            <v>183</v>
          </cell>
          <cell r="Q92">
            <v>183</v>
          </cell>
          <cell r="R92">
            <v>183</v>
          </cell>
          <cell r="S92">
            <v>183</v>
          </cell>
          <cell r="T92">
            <v>183</v>
          </cell>
          <cell r="U92">
            <v>44</v>
          </cell>
          <cell r="V92">
            <v>43</v>
          </cell>
          <cell r="W92">
            <v>43</v>
          </cell>
          <cell r="X92">
            <v>43</v>
          </cell>
          <cell r="Y92">
            <v>43</v>
          </cell>
          <cell r="Z92">
            <v>139</v>
          </cell>
          <cell r="AA92">
            <v>140</v>
          </cell>
          <cell r="AB92">
            <v>140</v>
          </cell>
          <cell r="AC92">
            <v>140</v>
          </cell>
          <cell r="AD92">
            <v>140</v>
          </cell>
          <cell r="AE92">
            <v>1</v>
          </cell>
          <cell r="AF92">
            <v>0</v>
          </cell>
          <cell r="AG92">
            <v>0</v>
          </cell>
          <cell r="AH92">
            <v>0</v>
          </cell>
          <cell r="AI92">
            <v>8900</v>
          </cell>
          <cell r="AJ92">
            <v>1628700</v>
          </cell>
          <cell r="AK92">
            <v>1237100</v>
          </cell>
          <cell r="AL92">
            <v>448560</v>
          </cell>
          <cell r="AM92">
            <v>448560</v>
          </cell>
          <cell r="AN92">
            <v>339980</v>
          </cell>
          <cell r="AO92">
            <v>8900</v>
          </cell>
          <cell r="AP92">
            <v>0</v>
          </cell>
          <cell r="AQ92">
            <v>0</v>
          </cell>
          <cell r="AR92">
            <v>0</v>
          </cell>
          <cell r="AS92">
            <v>382700</v>
          </cell>
          <cell r="AT92"/>
          <cell r="AU92">
            <v>339980</v>
          </cell>
          <cell r="AV92">
            <v>339980</v>
          </cell>
          <cell r="AW92">
            <v>8900</v>
          </cell>
          <cell r="AX92">
            <v>0</v>
          </cell>
          <cell r="AY92">
            <v>0</v>
          </cell>
          <cell r="AZ92">
            <v>0</v>
          </cell>
          <cell r="BA92">
            <v>382700</v>
          </cell>
          <cell r="BB92">
            <v>1628700</v>
          </cell>
        </row>
        <row r="93">
          <cell r="B93" t="str">
            <v>022049</v>
          </cell>
          <cell r="C93" t="str">
            <v>Parker Primary</v>
          </cell>
          <cell r="D93" t="str">
            <v>ENG</v>
          </cell>
          <cell r="E93" t="str">
            <v>SDA</v>
          </cell>
          <cell r="F93" t="str">
            <v>Seven Day Adventist</v>
          </cell>
          <cell r="G93" t="str">
            <v>G</v>
          </cell>
          <cell r="H93" t="str">
            <v>Church (Government Assisted)</v>
          </cell>
          <cell r="I93" t="str">
            <v>Aore</v>
          </cell>
          <cell r="J93" t="str">
            <v>Sanma</v>
          </cell>
          <cell r="K93" t="str">
            <v>0098429001</v>
          </cell>
          <cell r="L93" t="str">
            <v>PARKER PRIMARY SCHOOL</v>
          </cell>
          <cell r="M93" t="str">
            <v>PS</v>
          </cell>
          <cell r="N93" t="str">
            <v>No</v>
          </cell>
          <cell r="O93" t="str">
            <v xml:space="preserve">1 2 3 4 5 6 </v>
          </cell>
          <cell r="P93">
            <v>0</v>
          </cell>
          <cell r="Q93">
            <v>0</v>
          </cell>
          <cell r="R93">
            <v>0</v>
          </cell>
          <cell r="S93">
            <v>24</v>
          </cell>
          <cell r="T93">
            <v>24</v>
          </cell>
          <cell r="U93">
            <v>0</v>
          </cell>
          <cell r="V93">
            <v>0</v>
          </cell>
          <cell r="W93">
            <v>0</v>
          </cell>
          <cell r="X93">
            <v>4</v>
          </cell>
          <cell r="Y93">
            <v>4</v>
          </cell>
          <cell r="Z93">
            <v>0</v>
          </cell>
          <cell r="AA93">
            <v>0</v>
          </cell>
          <cell r="AB93">
            <v>0</v>
          </cell>
          <cell r="AC93">
            <v>20</v>
          </cell>
          <cell r="AD93">
            <v>20</v>
          </cell>
          <cell r="AE93">
            <v>0</v>
          </cell>
          <cell r="AF93">
            <v>0</v>
          </cell>
          <cell r="AG93">
            <v>20</v>
          </cell>
          <cell r="AH93">
            <v>0</v>
          </cell>
          <cell r="AI93">
            <v>8900</v>
          </cell>
          <cell r="AJ93">
            <v>213600</v>
          </cell>
          <cell r="AK93">
            <v>0</v>
          </cell>
          <cell r="AL93">
            <v>56070</v>
          </cell>
          <cell r="AM93">
            <v>56070</v>
          </cell>
          <cell r="AN93">
            <v>-112140</v>
          </cell>
          <cell r="AO93">
            <v>0</v>
          </cell>
          <cell r="AP93">
            <v>0</v>
          </cell>
          <cell r="AQ93">
            <v>178000</v>
          </cell>
          <cell r="AR93">
            <v>0</v>
          </cell>
          <cell r="AS93">
            <v>35600</v>
          </cell>
          <cell r="AT93"/>
          <cell r="AU93">
            <v>-112140</v>
          </cell>
          <cell r="AV93">
            <v>0</v>
          </cell>
          <cell r="AW93"/>
          <cell r="AX93">
            <v>0</v>
          </cell>
          <cell r="AY93">
            <v>65860</v>
          </cell>
          <cell r="AZ93">
            <v>0</v>
          </cell>
          <cell r="BA93">
            <v>35600</v>
          </cell>
          <cell r="BB93">
            <v>213600</v>
          </cell>
        </row>
        <row r="94">
          <cell r="B94" t="str">
            <v>022251</v>
          </cell>
          <cell r="C94" t="str">
            <v>Pialulup Primary</v>
          </cell>
          <cell r="D94" t="str">
            <v>ENG</v>
          </cell>
          <cell r="E94" t="str">
            <v>PEB_SANMA</v>
          </cell>
          <cell r="F94" t="str">
            <v>Sanma PEB</v>
          </cell>
          <cell r="G94" t="str">
            <v>V</v>
          </cell>
          <cell r="H94" t="str">
            <v>Government of Vanuatu</v>
          </cell>
          <cell r="I94" t="str">
            <v>Santo</v>
          </cell>
          <cell r="J94" t="str">
            <v>Sanma</v>
          </cell>
          <cell r="K94" t="str">
            <v>0084628001</v>
          </cell>
          <cell r="L94" t="str">
            <v>PIALULUP PRIMARY SCHOOL</v>
          </cell>
          <cell r="M94" t="str">
            <v>PS</v>
          </cell>
          <cell r="N94" t="str">
            <v>No</v>
          </cell>
          <cell r="O94" t="str">
            <v xml:space="preserve">1 2 3 4 5 6 7 8 </v>
          </cell>
          <cell r="P94">
            <v>123</v>
          </cell>
          <cell r="Q94">
            <v>123</v>
          </cell>
          <cell r="R94">
            <v>123</v>
          </cell>
          <cell r="S94">
            <v>123</v>
          </cell>
          <cell r="T94">
            <v>130</v>
          </cell>
          <cell r="U94">
            <v>13</v>
          </cell>
          <cell r="V94">
            <v>12</v>
          </cell>
          <cell r="W94">
            <v>12</v>
          </cell>
          <cell r="X94">
            <v>12</v>
          </cell>
          <cell r="Y94">
            <v>12</v>
          </cell>
          <cell r="Z94">
            <v>110</v>
          </cell>
          <cell r="AA94">
            <v>111</v>
          </cell>
          <cell r="AB94">
            <v>111</v>
          </cell>
          <cell r="AC94">
            <v>111</v>
          </cell>
          <cell r="AD94">
            <v>118</v>
          </cell>
          <cell r="AE94">
            <v>1</v>
          </cell>
          <cell r="AF94">
            <v>0</v>
          </cell>
          <cell r="AG94">
            <v>0</v>
          </cell>
          <cell r="AH94">
            <v>7</v>
          </cell>
          <cell r="AI94">
            <v>8900</v>
          </cell>
          <cell r="AJ94">
            <v>1157000</v>
          </cell>
          <cell r="AK94">
            <v>979000</v>
          </cell>
          <cell r="AL94">
            <v>413850</v>
          </cell>
          <cell r="AM94"/>
          <cell r="AN94">
            <v>565150</v>
          </cell>
          <cell r="AO94">
            <v>8900</v>
          </cell>
          <cell r="AP94">
            <v>0</v>
          </cell>
          <cell r="AQ94">
            <v>0</v>
          </cell>
          <cell r="AR94">
            <v>62300</v>
          </cell>
          <cell r="AS94">
            <v>106800</v>
          </cell>
          <cell r="AT94"/>
          <cell r="AU94">
            <v>565150</v>
          </cell>
          <cell r="AV94">
            <v>565150</v>
          </cell>
          <cell r="AW94">
            <v>8900</v>
          </cell>
          <cell r="AX94">
            <v>0</v>
          </cell>
          <cell r="AY94">
            <v>0</v>
          </cell>
          <cell r="AZ94">
            <v>62300</v>
          </cell>
          <cell r="BA94">
            <v>106800</v>
          </cell>
          <cell r="BB94">
            <v>1157000</v>
          </cell>
        </row>
        <row r="95">
          <cell r="B95" t="str">
            <v>022252</v>
          </cell>
          <cell r="C95" t="str">
            <v>Piamatsina Primary</v>
          </cell>
          <cell r="D95" t="str">
            <v>FRE</v>
          </cell>
          <cell r="E95" t="str">
            <v>PEB_SANMA</v>
          </cell>
          <cell r="F95" t="str">
            <v>Sanma PEB</v>
          </cell>
          <cell r="G95" t="str">
            <v>V</v>
          </cell>
          <cell r="H95" t="str">
            <v>Government of Vanuatu</v>
          </cell>
          <cell r="I95" t="str">
            <v>Santo</v>
          </cell>
          <cell r="J95" t="str">
            <v>Sanma</v>
          </cell>
          <cell r="K95" t="str">
            <v>0084629001</v>
          </cell>
          <cell r="L95" t="str">
            <v>PIAMATSINA PRIMARY SCHOOL</v>
          </cell>
          <cell r="M95" t="str">
            <v>PS</v>
          </cell>
          <cell r="N95" t="str">
            <v>No</v>
          </cell>
          <cell r="O95" t="str">
            <v xml:space="preserve">1 2 3 4 5 6 </v>
          </cell>
          <cell r="P95">
            <v>43</v>
          </cell>
          <cell r="Q95">
            <v>43</v>
          </cell>
          <cell r="R95">
            <v>43</v>
          </cell>
          <cell r="S95">
            <v>43</v>
          </cell>
          <cell r="T95">
            <v>43</v>
          </cell>
          <cell r="U95">
            <v>1</v>
          </cell>
          <cell r="V95">
            <v>11</v>
          </cell>
          <cell r="W95">
            <v>1</v>
          </cell>
          <cell r="X95">
            <v>1</v>
          </cell>
          <cell r="Y95">
            <v>1</v>
          </cell>
          <cell r="Z95">
            <v>42</v>
          </cell>
          <cell r="AA95">
            <v>32</v>
          </cell>
          <cell r="AB95">
            <v>42</v>
          </cell>
          <cell r="AC95">
            <v>42</v>
          </cell>
          <cell r="AD95">
            <v>42</v>
          </cell>
          <cell r="AE95">
            <v>-10</v>
          </cell>
          <cell r="AF95">
            <v>0</v>
          </cell>
          <cell r="AG95">
            <v>0</v>
          </cell>
          <cell r="AH95">
            <v>0</v>
          </cell>
          <cell r="AI95">
            <v>8900</v>
          </cell>
          <cell r="AJ95">
            <v>382700</v>
          </cell>
          <cell r="AK95">
            <v>373800</v>
          </cell>
          <cell r="AL95">
            <v>117480</v>
          </cell>
          <cell r="AM95">
            <v>117480</v>
          </cell>
          <cell r="AN95">
            <v>138840</v>
          </cell>
          <cell r="AO95">
            <v>-89000</v>
          </cell>
          <cell r="AP95">
            <v>0</v>
          </cell>
          <cell r="AQ95">
            <v>0</v>
          </cell>
          <cell r="AR95">
            <v>0</v>
          </cell>
          <cell r="AS95">
            <v>8900</v>
          </cell>
          <cell r="AT95"/>
          <cell r="AU95">
            <v>138840</v>
          </cell>
          <cell r="AV95">
            <v>138840</v>
          </cell>
          <cell r="AW95"/>
          <cell r="AX95">
            <v>0</v>
          </cell>
          <cell r="AY95">
            <v>0</v>
          </cell>
          <cell r="AZ95">
            <v>0</v>
          </cell>
          <cell r="BA95">
            <v>8900</v>
          </cell>
          <cell r="BB95">
            <v>382700</v>
          </cell>
        </row>
        <row r="96">
          <cell r="B96" t="str">
            <v>022254</v>
          </cell>
          <cell r="C96" t="str">
            <v>Puama (Porema) Primary</v>
          </cell>
          <cell r="D96" t="str">
            <v>FRE</v>
          </cell>
          <cell r="E96" t="str">
            <v>FELP</v>
          </cell>
          <cell r="F96" t="str">
            <v>Federation de l'enseignement libre protestant (FELP)</v>
          </cell>
          <cell r="G96" t="str">
            <v>G</v>
          </cell>
          <cell r="H96" t="str">
            <v>Church (Government Assisted)</v>
          </cell>
          <cell r="I96" t="str">
            <v>Santo</v>
          </cell>
          <cell r="J96" t="str">
            <v>Sanma</v>
          </cell>
          <cell r="K96" t="str">
            <v>0087031001</v>
          </cell>
          <cell r="L96" t="str">
            <v>POREMA PRIMARY SCHOOL</v>
          </cell>
          <cell r="M96" t="str">
            <v>PS</v>
          </cell>
          <cell r="N96" t="str">
            <v>No</v>
          </cell>
          <cell r="O96" t="str">
            <v xml:space="preserve">1 2 3 4 5 6 </v>
          </cell>
          <cell r="P96">
            <v>51</v>
          </cell>
          <cell r="Q96">
            <v>51</v>
          </cell>
          <cell r="R96">
            <v>51</v>
          </cell>
          <cell r="S96">
            <v>51</v>
          </cell>
          <cell r="T96">
            <v>51</v>
          </cell>
          <cell r="U96">
            <v>6</v>
          </cell>
          <cell r="V96">
            <v>7</v>
          </cell>
          <cell r="W96">
            <v>6</v>
          </cell>
          <cell r="X96">
            <v>6</v>
          </cell>
          <cell r="Y96">
            <v>6</v>
          </cell>
          <cell r="Z96">
            <v>45</v>
          </cell>
          <cell r="AA96">
            <v>44</v>
          </cell>
          <cell r="AB96">
            <v>45</v>
          </cell>
          <cell r="AC96">
            <v>45</v>
          </cell>
          <cell r="AD96">
            <v>45</v>
          </cell>
          <cell r="AE96">
            <v>-1</v>
          </cell>
          <cell r="AF96">
            <v>0</v>
          </cell>
          <cell r="AG96">
            <v>0</v>
          </cell>
          <cell r="AH96">
            <v>0</v>
          </cell>
          <cell r="AI96">
            <v>8900</v>
          </cell>
          <cell r="AJ96">
            <v>453900</v>
          </cell>
          <cell r="AK96">
            <v>400500</v>
          </cell>
          <cell r="AL96">
            <v>149520</v>
          </cell>
          <cell r="AM96">
            <v>149520</v>
          </cell>
          <cell r="AN96">
            <v>101460</v>
          </cell>
          <cell r="AO96">
            <v>-8900</v>
          </cell>
          <cell r="AP96">
            <v>0</v>
          </cell>
          <cell r="AQ96">
            <v>0</v>
          </cell>
          <cell r="AR96">
            <v>0</v>
          </cell>
          <cell r="AS96">
            <v>53400</v>
          </cell>
          <cell r="AT96"/>
          <cell r="AU96">
            <v>101460</v>
          </cell>
          <cell r="AV96">
            <v>101460</v>
          </cell>
          <cell r="AW96"/>
          <cell r="AX96">
            <v>0</v>
          </cell>
          <cell r="AY96">
            <v>0</v>
          </cell>
          <cell r="AZ96">
            <v>0</v>
          </cell>
          <cell r="BA96">
            <v>53400</v>
          </cell>
          <cell r="BB96">
            <v>453900</v>
          </cell>
        </row>
        <row r="97">
          <cell r="B97" t="str">
            <v>020108</v>
          </cell>
          <cell r="C97" t="str">
            <v>Rowhani Primary</v>
          </cell>
          <cell r="D97" t="str">
            <v>ENG</v>
          </cell>
          <cell r="E97" t="str">
            <v>BAHAI</v>
          </cell>
          <cell r="F97" t="str">
            <v>Bahai</v>
          </cell>
          <cell r="G97" t="str">
            <v>G</v>
          </cell>
          <cell r="H97" t="str">
            <v>Church (Government Assisted)</v>
          </cell>
          <cell r="I97" t="str">
            <v>Santo</v>
          </cell>
          <cell r="J97" t="str">
            <v>Sanma</v>
          </cell>
          <cell r="K97" t="str">
            <v>0107822001</v>
          </cell>
          <cell r="L97" t="str">
            <v>ROWHANI SCHOOL</v>
          </cell>
          <cell r="M97" t="str">
            <v>PS</v>
          </cell>
          <cell r="N97" t="str">
            <v>Yes</v>
          </cell>
          <cell r="O97" t="str">
            <v xml:space="preserve">1 2 3 4 5 6 </v>
          </cell>
          <cell r="P97">
            <v>116</v>
          </cell>
          <cell r="Q97">
            <v>116</v>
          </cell>
          <cell r="R97">
            <v>116</v>
          </cell>
          <cell r="S97">
            <v>116</v>
          </cell>
          <cell r="T97">
            <v>116</v>
          </cell>
          <cell r="U97">
            <v>0</v>
          </cell>
          <cell r="V97">
            <v>10</v>
          </cell>
          <cell r="W97">
            <v>0</v>
          </cell>
          <cell r="X97">
            <v>0</v>
          </cell>
          <cell r="Y97">
            <v>0</v>
          </cell>
          <cell r="Z97">
            <v>116</v>
          </cell>
          <cell r="AA97">
            <v>106</v>
          </cell>
          <cell r="AB97">
            <v>116</v>
          </cell>
          <cell r="AC97">
            <v>116</v>
          </cell>
          <cell r="AD97">
            <v>116</v>
          </cell>
          <cell r="AE97">
            <v>-10</v>
          </cell>
          <cell r="AF97">
            <v>0</v>
          </cell>
          <cell r="AG97">
            <v>0</v>
          </cell>
          <cell r="AH97">
            <v>0</v>
          </cell>
          <cell r="AI97">
            <v>8900</v>
          </cell>
          <cell r="AJ97">
            <v>1032400</v>
          </cell>
          <cell r="AK97">
            <v>1032400</v>
          </cell>
          <cell r="AL97">
            <v>331080</v>
          </cell>
          <cell r="AM97">
            <v>331080</v>
          </cell>
          <cell r="AN97">
            <v>370240</v>
          </cell>
          <cell r="AO97">
            <v>-89000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/>
          <cell r="AU97">
            <v>370240</v>
          </cell>
          <cell r="AV97">
            <v>370240</v>
          </cell>
          <cell r="AW97"/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1032400</v>
          </cell>
        </row>
        <row r="98">
          <cell r="B98" t="str">
            <v>022281</v>
          </cell>
          <cell r="C98" t="str">
            <v>Sakau Primary School</v>
          </cell>
          <cell r="D98" t="str">
            <v>ENG</v>
          </cell>
          <cell r="E98" t="str">
            <v>ACOM</v>
          </cell>
          <cell r="F98" t="str">
            <v>Anglican Church of Melanesia</v>
          </cell>
          <cell r="G98" t="str">
            <v>G</v>
          </cell>
          <cell r="H98" t="str">
            <v>Church (Government Assisted)</v>
          </cell>
          <cell r="I98" t="str">
            <v>Santo</v>
          </cell>
          <cell r="J98" t="str">
            <v>Sanma</v>
          </cell>
          <cell r="K98" t="str">
            <v>0098391001</v>
          </cell>
          <cell r="L98" t="str">
            <v>SAKAU COMMUNITY PRIMARY SCHOOL</v>
          </cell>
          <cell r="M98" t="str">
            <v>PS</v>
          </cell>
          <cell r="N98" t="str">
            <v>No</v>
          </cell>
          <cell r="O98" t="str">
            <v xml:space="preserve">1 2 3 4 5 6 </v>
          </cell>
          <cell r="P98">
            <v>38</v>
          </cell>
          <cell r="Q98">
            <v>38</v>
          </cell>
          <cell r="R98">
            <v>38</v>
          </cell>
          <cell r="S98">
            <v>38</v>
          </cell>
          <cell r="T98">
            <v>38</v>
          </cell>
          <cell r="U98">
            <v>1</v>
          </cell>
          <cell r="V98">
            <v>9</v>
          </cell>
          <cell r="W98">
            <v>1</v>
          </cell>
          <cell r="X98">
            <v>1</v>
          </cell>
          <cell r="Y98">
            <v>1</v>
          </cell>
          <cell r="Z98">
            <v>37</v>
          </cell>
          <cell r="AA98">
            <v>29</v>
          </cell>
          <cell r="AB98">
            <v>37</v>
          </cell>
          <cell r="AC98">
            <v>37</v>
          </cell>
          <cell r="AD98">
            <v>37</v>
          </cell>
          <cell r="AE98">
            <v>-8</v>
          </cell>
          <cell r="AF98">
            <v>0</v>
          </cell>
          <cell r="AG98">
            <v>0</v>
          </cell>
          <cell r="AH98">
            <v>0</v>
          </cell>
          <cell r="AI98">
            <v>8900</v>
          </cell>
          <cell r="AJ98">
            <v>338200</v>
          </cell>
          <cell r="AK98">
            <v>329300</v>
          </cell>
          <cell r="AL98"/>
          <cell r="AM98"/>
          <cell r="AN98">
            <v>329300</v>
          </cell>
          <cell r="AO98">
            <v>-71200</v>
          </cell>
          <cell r="AP98">
            <v>0</v>
          </cell>
          <cell r="AQ98">
            <v>0</v>
          </cell>
          <cell r="AR98">
            <v>0</v>
          </cell>
          <cell r="AS98">
            <v>8900</v>
          </cell>
          <cell r="AT98"/>
          <cell r="AU98">
            <v>329300</v>
          </cell>
          <cell r="AV98">
            <v>329300</v>
          </cell>
          <cell r="AW98"/>
          <cell r="AX98">
            <v>0</v>
          </cell>
          <cell r="AY98">
            <v>0</v>
          </cell>
          <cell r="AZ98">
            <v>0</v>
          </cell>
          <cell r="BA98">
            <v>8900</v>
          </cell>
          <cell r="BB98">
            <v>338200</v>
          </cell>
        </row>
        <row r="99">
          <cell r="B99" t="str">
            <v>022264</v>
          </cell>
          <cell r="C99" t="str">
            <v>Saletui Primary</v>
          </cell>
          <cell r="D99" t="str">
            <v>ENG</v>
          </cell>
          <cell r="E99" t="str">
            <v>PEB_SANMA</v>
          </cell>
          <cell r="F99" t="str">
            <v>Sanma PEB</v>
          </cell>
          <cell r="G99" t="str">
            <v>V</v>
          </cell>
          <cell r="H99" t="str">
            <v>Government of Vanuatu</v>
          </cell>
          <cell r="I99" t="str">
            <v>Santo</v>
          </cell>
          <cell r="J99" t="str">
            <v>Sanma</v>
          </cell>
          <cell r="K99" t="str">
            <v>0084654001</v>
          </cell>
          <cell r="L99" t="str">
            <v>SALETUI PRIMARY SCHOOL</v>
          </cell>
          <cell r="M99" t="str">
            <v>PS</v>
          </cell>
          <cell r="N99" t="str">
            <v>No</v>
          </cell>
          <cell r="O99" t="str">
            <v xml:space="preserve">1 2 3 4 5 6 7 8 </v>
          </cell>
          <cell r="P99">
            <v>180</v>
          </cell>
          <cell r="Q99">
            <v>180</v>
          </cell>
          <cell r="R99">
            <v>180</v>
          </cell>
          <cell r="S99">
            <v>180</v>
          </cell>
          <cell r="T99">
            <v>180</v>
          </cell>
          <cell r="U99">
            <v>0</v>
          </cell>
          <cell r="V99">
            <v>25</v>
          </cell>
          <cell r="W99">
            <v>0</v>
          </cell>
          <cell r="X99">
            <v>2</v>
          </cell>
          <cell r="Y99">
            <v>2</v>
          </cell>
          <cell r="Z99">
            <v>180</v>
          </cell>
          <cell r="AA99">
            <v>155</v>
          </cell>
          <cell r="AB99">
            <v>180</v>
          </cell>
          <cell r="AC99">
            <v>178</v>
          </cell>
          <cell r="AD99">
            <v>178</v>
          </cell>
          <cell r="AE99">
            <v>-25</v>
          </cell>
          <cell r="AF99">
            <v>0</v>
          </cell>
          <cell r="AG99">
            <v>-2</v>
          </cell>
          <cell r="AH99">
            <v>0</v>
          </cell>
          <cell r="AI99">
            <v>8900</v>
          </cell>
          <cell r="AJ99">
            <v>1602000</v>
          </cell>
          <cell r="AK99">
            <v>1602000</v>
          </cell>
          <cell r="AL99">
            <v>475260</v>
          </cell>
          <cell r="AM99">
            <v>475260</v>
          </cell>
          <cell r="AN99">
            <v>651480</v>
          </cell>
          <cell r="AO99">
            <v>-222500</v>
          </cell>
          <cell r="AP99">
            <v>0</v>
          </cell>
          <cell r="AQ99">
            <v>-17800</v>
          </cell>
          <cell r="AR99">
            <v>0</v>
          </cell>
          <cell r="AS99">
            <v>0</v>
          </cell>
          <cell r="AT99"/>
          <cell r="AU99">
            <v>651480</v>
          </cell>
          <cell r="AV99">
            <v>651480</v>
          </cell>
          <cell r="AW99"/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1602000</v>
          </cell>
        </row>
        <row r="100">
          <cell r="B100" t="str">
            <v>020109</v>
          </cell>
          <cell r="C100" t="str">
            <v>Santo Christian Primary</v>
          </cell>
          <cell r="D100" t="str">
            <v>ENG</v>
          </cell>
          <cell r="E100" t="str">
            <v>AOG</v>
          </cell>
          <cell r="F100" t="str">
            <v>Assemblies of God</v>
          </cell>
          <cell r="G100" t="str">
            <v>G</v>
          </cell>
          <cell r="H100" t="str">
            <v>Church (Government Assisted)</v>
          </cell>
          <cell r="I100" t="str">
            <v>Santo</v>
          </cell>
          <cell r="J100" t="str">
            <v>Sanma</v>
          </cell>
          <cell r="K100"/>
          <cell r="L100"/>
          <cell r="M100" t="str">
            <v>PS</v>
          </cell>
          <cell r="N100" t="str">
            <v>No</v>
          </cell>
          <cell r="O100" t="str">
            <v xml:space="preserve">1 2 3 4 5 6 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8900</v>
          </cell>
          <cell r="AJ100">
            <v>0</v>
          </cell>
          <cell r="AK100">
            <v>0</v>
          </cell>
          <cell r="AL100"/>
          <cell r="AM100"/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/>
          <cell r="AU100">
            <v>0</v>
          </cell>
          <cell r="AV100">
            <v>0</v>
          </cell>
          <cell r="AW100"/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</row>
        <row r="101">
          <cell r="B101" t="str">
            <v>020110</v>
          </cell>
          <cell r="C101" t="str">
            <v>Santo East Primary</v>
          </cell>
          <cell r="D101" t="str">
            <v>ENG</v>
          </cell>
          <cell r="E101" t="str">
            <v>PEB_SANMA</v>
          </cell>
          <cell r="F101" t="str">
            <v>Sanma PEB</v>
          </cell>
          <cell r="G101" t="str">
            <v>V</v>
          </cell>
          <cell r="H101" t="str">
            <v>Government of Vanuatu</v>
          </cell>
          <cell r="I101" t="str">
            <v>Santo</v>
          </cell>
          <cell r="J101" t="str">
            <v>Sanma</v>
          </cell>
          <cell r="K101" t="str">
            <v>0084585001</v>
          </cell>
          <cell r="L101" t="str">
            <v>SANTO EAST PRIMARY SCHOOL</v>
          </cell>
          <cell r="M101" t="str">
            <v>PS</v>
          </cell>
          <cell r="N101" t="str">
            <v>No</v>
          </cell>
          <cell r="O101" t="str">
            <v xml:space="preserve">1 2 3 4 5 6 </v>
          </cell>
          <cell r="P101">
            <v>838</v>
          </cell>
          <cell r="Q101">
            <v>841</v>
          </cell>
          <cell r="R101">
            <v>841</v>
          </cell>
          <cell r="S101">
            <v>840</v>
          </cell>
          <cell r="T101">
            <v>840</v>
          </cell>
          <cell r="U101">
            <v>15</v>
          </cell>
          <cell r="V101">
            <v>60</v>
          </cell>
          <cell r="W101">
            <v>14</v>
          </cell>
          <cell r="X101">
            <v>16</v>
          </cell>
          <cell r="Y101">
            <v>16</v>
          </cell>
          <cell r="Z101">
            <v>823</v>
          </cell>
          <cell r="AA101">
            <v>781</v>
          </cell>
          <cell r="AB101">
            <v>827</v>
          </cell>
          <cell r="AC101">
            <v>824</v>
          </cell>
          <cell r="AD101">
            <v>824</v>
          </cell>
          <cell r="AE101">
            <v>-42</v>
          </cell>
          <cell r="AF101">
            <v>4</v>
          </cell>
          <cell r="AG101">
            <v>-3</v>
          </cell>
          <cell r="AH101">
            <v>0</v>
          </cell>
          <cell r="AI101">
            <v>8900</v>
          </cell>
          <cell r="AJ101">
            <v>7476000</v>
          </cell>
          <cell r="AK101">
            <v>7324700</v>
          </cell>
          <cell r="AL101">
            <v>2090610</v>
          </cell>
          <cell r="AM101">
            <v>2090610</v>
          </cell>
          <cell r="AN101">
            <v>3143480</v>
          </cell>
          <cell r="AO101">
            <v>-373800</v>
          </cell>
          <cell r="AP101">
            <v>35600</v>
          </cell>
          <cell r="AQ101">
            <v>-26700</v>
          </cell>
          <cell r="AR101">
            <v>0</v>
          </cell>
          <cell r="AS101">
            <v>115700</v>
          </cell>
          <cell r="AT101"/>
          <cell r="AU101">
            <v>3143480</v>
          </cell>
          <cell r="AV101">
            <v>3143480</v>
          </cell>
          <cell r="AW101"/>
          <cell r="AX101">
            <v>35600</v>
          </cell>
          <cell r="AY101">
            <v>0</v>
          </cell>
          <cell r="AZ101">
            <v>0</v>
          </cell>
          <cell r="BA101">
            <v>115700</v>
          </cell>
          <cell r="BB101">
            <v>7476000</v>
          </cell>
        </row>
        <row r="102">
          <cell r="B102" t="str">
            <v>022258</v>
          </cell>
          <cell r="C102" t="str">
            <v>Sara Primary</v>
          </cell>
          <cell r="D102" t="str">
            <v>ENG</v>
          </cell>
          <cell r="E102" t="str">
            <v>PEB_SANMA</v>
          </cell>
          <cell r="F102" t="str">
            <v>Sanma PEB</v>
          </cell>
          <cell r="G102" t="str">
            <v>V</v>
          </cell>
          <cell r="H102" t="str">
            <v>Government of Vanuatu</v>
          </cell>
          <cell r="I102" t="str">
            <v>Santo</v>
          </cell>
          <cell r="J102" t="str">
            <v>Sanma</v>
          </cell>
          <cell r="K102" t="str">
            <v>0084632001</v>
          </cell>
          <cell r="L102" t="str">
            <v>SARA PRIMARY SCHOOL</v>
          </cell>
          <cell r="M102" t="str">
            <v>PS</v>
          </cell>
          <cell r="N102" t="str">
            <v>No</v>
          </cell>
          <cell r="O102" t="str">
            <v xml:space="preserve">1 2 3 4 5 6 </v>
          </cell>
          <cell r="P102">
            <v>122</v>
          </cell>
          <cell r="Q102">
            <v>122</v>
          </cell>
          <cell r="R102">
            <v>122</v>
          </cell>
          <cell r="S102">
            <v>122</v>
          </cell>
          <cell r="T102">
            <v>122</v>
          </cell>
          <cell r="U102">
            <v>0</v>
          </cell>
          <cell r="V102">
            <v>7</v>
          </cell>
          <cell r="W102">
            <v>0</v>
          </cell>
          <cell r="X102">
            <v>0</v>
          </cell>
          <cell r="Y102">
            <v>0</v>
          </cell>
          <cell r="Z102">
            <v>122</v>
          </cell>
          <cell r="AA102">
            <v>115</v>
          </cell>
          <cell r="AB102">
            <v>122</v>
          </cell>
          <cell r="AC102">
            <v>122</v>
          </cell>
          <cell r="AD102">
            <v>122</v>
          </cell>
          <cell r="AE102">
            <v>-7</v>
          </cell>
          <cell r="AF102">
            <v>0</v>
          </cell>
          <cell r="AG102">
            <v>0</v>
          </cell>
          <cell r="AH102">
            <v>0</v>
          </cell>
          <cell r="AI102">
            <v>8900</v>
          </cell>
          <cell r="AJ102">
            <v>1085800</v>
          </cell>
          <cell r="AK102">
            <v>1085800</v>
          </cell>
          <cell r="AL102">
            <v>240300</v>
          </cell>
          <cell r="AM102">
            <v>240300</v>
          </cell>
          <cell r="AN102">
            <v>605200</v>
          </cell>
          <cell r="AO102">
            <v>-62300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/>
          <cell r="AU102">
            <v>605200</v>
          </cell>
          <cell r="AV102">
            <v>605200</v>
          </cell>
          <cell r="AW102"/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1085800</v>
          </cell>
        </row>
        <row r="103">
          <cell r="B103" t="str">
            <v>020111</v>
          </cell>
          <cell r="C103" t="str">
            <v>Sarakata Primary</v>
          </cell>
          <cell r="D103" t="str">
            <v>ENG</v>
          </cell>
          <cell r="E103" t="str">
            <v>PEB_SANMA</v>
          </cell>
          <cell r="F103" t="str">
            <v>Sanma PEB</v>
          </cell>
          <cell r="G103" t="str">
            <v>V</v>
          </cell>
          <cell r="H103" t="str">
            <v>Government of Vanuatu</v>
          </cell>
          <cell r="I103" t="str">
            <v>Santo</v>
          </cell>
          <cell r="J103" t="str">
            <v>Sanma</v>
          </cell>
          <cell r="K103" t="str">
            <v>0084586001</v>
          </cell>
          <cell r="L103" t="str">
            <v>SARAKATA PRIMARY SCHOOL</v>
          </cell>
          <cell r="M103" t="str">
            <v>PS</v>
          </cell>
          <cell r="N103" t="str">
            <v>No</v>
          </cell>
          <cell r="O103" t="str">
            <v xml:space="preserve">1 2 3 4 5 6 7 8 </v>
          </cell>
          <cell r="P103">
            <v>213</v>
          </cell>
          <cell r="Q103">
            <v>213</v>
          </cell>
          <cell r="R103">
            <v>213</v>
          </cell>
          <cell r="S103">
            <v>211</v>
          </cell>
          <cell r="T103">
            <v>211</v>
          </cell>
          <cell r="U103">
            <v>0</v>
          </cell>
          <cell r="V103">
            <v>7</v>
          </cell>
          <cell r="W103">
            <v>0</v>
          </cell>
          <cell r="X103">
            <v>0</v>
          </cell>
          <cell r="Y103">
            <v>0</v>
          </cell>
          <cell r="Z103">
            <v>213</v>
          </cell>
          <cell r="AA103">
            <v>206</v>
          </cell>
          <cell r="AB103">
            <v>213</v>
          </cell>
          <cell r="AC103">
            <v>211</v>
          </cell>
          <cell r="AD103">
            <v>211</v>
          </cell>
          <cell r="AE103">
            <v>-7</v>
          </cell>
          <cell r="AF103">
            <v>0</v>
          </cell>
          <cell r="AG103">
            <v>-2</v>
          </cell>
          <cell r="AH103">
            <v>0</v>
          </cell>
          <cell r="AI103">
            <v>8900</v>
          </cell>
          <cell r="AJ103">
            <v>1877900</v>
          </cell>
          <cell r="AK103">
            <v>1895700</v>
          </cell>
          <cell r="AL103">
            <v>600750</v>
          </cell>
          <cell r="AM103">
            <v>600750</v>
          </cell>
          <cell r="AN103">
            <v>694200</v>
          </cell>
          <cell r="AO103">
            <v>-62300</v>
          </cell>
          <cell r="AP103">
            <v>0</v>
          </cell>
          <cell r="AQ103">
            <v>-17800</v>
          </cell>
          <cell r="AR103">
            <v>0</v>
          </cell>
          <cell r="AS103">
            <v>-17800</v>
          </cell>
          <cell r="AT103"/>
          <cell r="AU103">
            <v>694200</v>
          </cell>
          <cell r="AV103">
            <v>694200</v>
          </cell>
          <cell r="AW103"/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1895700</v>
          </cell>
        </row>
        <row r="104">
          <cell r="B104" t="str">
            <v>022260</v>
          </cell>
          <cell r="C104" t="str">
            <v>Selusia Primary</v>
          </cell>
          <cell r="D104" t="str">
            <v>ENG</v>
          </cell>
          <cell r="E104" t="str">
            <v>PEB_SANMA</v>
          </cell>
          <cell r="F104" t="str">
            <v>Sanma PEB</v>
          </cell>
          <cell r="G104" t="str">
            <v>V</v>
          </cell>
          <cell r="H104" t="str">
            <v>Government of Vanuatu</v>
          </cell>
          <cell r="I104" t="str">
            <v>Santo</v>
          </cell>
          <cell r="J104" t="str">
            <v>Sanma</v>
          </cell>
          <cell r="K104" t="str">
            <v>0084633001</v>
          </cell>
          <cell r="L104" t="str">
            <v>SELUSIA PRIMARY SCHOOL</v>
          </cell>
          <cell r="M104" t="str">
            <v>PS</v>
          </cell>
          <cell r="N104" t="str">
            <v>No</v>
          </cell>
          <cell r="O104" t="str">
            <v xml:space="preserve">1 2 3 4 5 6 </v>
          </cell>
          <cell r="P104">
            <v>95</v>
          </cell>
          <cell r="Q104">
            <v>95</v>
          </cell>
          <cell r="R104">
            <v>95</v>
          </cell>
          <cell r="S104">
            <v>95</v>
          </cell>
          <cell r="T104">
            <v>95</v>
          </cell>
          <cell r="U104">
            <v>4</v>
          </cell>
          <cell r="V104">
            <v>41</v>
          </cell>
          <cell r="W104">
            <v>4</v>
          </cell>
          <cell r="X104">
            <v>4</v>
          </cell>
          <cell r="Y104">
            <v>4</v>
          </cell>
          <cell r="Z104">
            <v>91</v>
          </cell>
          <cell r="AA104">
            <v>54</v>
          </cell>
          <cell r="AB104">
            <v>91</v>
          </cell>
          <cell r="AC104">
            <v>91</v>
          </cell>
          <cell r="AD104">
            <v>91</v>
          </cell>
          <cell r="AE104">
            <v>-37</v>
          </cell>
          <cell r="AF104">
            <v>0</v>
          </cell>
          <cell r="AG104">
            <v>0</v>
          </cell>
          <cell r="AH104">
            <v>0</v>
          </cell>
          <cell r="AI104">
            <v>8900</v>
          </cell>
          <cell r="AJ104">
            <v>845500</v>
          </cell>
          <cell r="AK104">
            <v>809900</v>
          </cell>
          <cell r="AL104">
            <v>264330</v>
          </cell>
          <cell r="AM104">
            <v>264330</v>
          </cell>
          <cell r="AN104">
            <v>281240</v>
          </cell>
          <cell r="AO104">
            <v>-329300</v>
          </cell>
          <cell r="AP104">
            <v>0</v>
          </cell>
          <cell r="AQ104">
            <v>0</v>
          </cell>
          <cell r="AR104">
            <v>0</v>
          </cell>
          <cell r="AS104">
            <v>35600</v>
          </cell>
          <cell r="AT104"/>
          <cell r="AU104">
            <v>281240</v>
          </cell>
          <cell r="AV104">
            <v>281240</v>
          </cell>
          <cell r="AW104"/>
          <cell r="AX104">
            <v>0</v>
          </cell>
          <cell r="AY104">
            <v>0</v>
          </cell>
          <cell r="AZ104">
            <v>0</v>
          </cell>
          <cell r="BA104">
            <v>35600</v>
          </cell>
          <cell r="BB104">
            <v>845500</v>
          </cell>
        </row>
        <row r="105">
          <cell r="B105" t="str">
            <v>022271</v>
          </cell>
          <cell r="C105" t="str">
            <v>St. Banabas (Turtel Bay) Primary</v>
          </cell>
          <cell r="D105" t="str">
            <v>ENG</v>
          </cell>
          <cell r="E105" t="str">
            <v>ACOM</v>
          </cell>
          <cell r="F105" t="str">
            <v>Anglican Church of Melanesia</v>
          </cell>
          <cell r="G105" t="str">
            <v>G</v>
          </cell>
          <cell r="H105" t="str">
            <v>Church (Government Assisted)</v>
          </cell>
          <cell r="I105" t="str">
            <v>Santo</v>
          </cell>
          <cell r="J105" t="str">
            <v>Sanma</v>
          </cell>
          <cell r="K105" t="str">
            <v>0098426001</v>
          </cell>
          <cell r="L105" t="str">
            <v>ST BANABAS (TURTLE BAY ANGLICAN) COMMUNITY</v>
          </cell>
          <cell r="M105" t="str">
            <v>PS</v>
          </cell>
          <cell r="N105" t="str">
            <v>No</v>
          </cell>
          <cell r="O105" t="str">
            <v xml:space="preserve">1 2 3 4 5 6 </v>
          </cell>
          <cell r="P105">
            <v>149</v>
          </cell>
          <cell r="Q105">
            <v>149</v>
          </cell>
          <cell r="R105">
            <v>149</v>
          </cell>
          <cell r="S105">
            <v>149</v>
          </cell>
          <cell r="T105">
            <v>149</v>
          </cell>
          <cell r="U105">
            <v>20</v>
          </cell>
          <cell r="V105">
            <v>26</v>
          </cell>
          <cell r="W105">
            <v>20</v>
          </cell>
          <cell r="X105">
            <v>20</v>
          </cell>
          <cell r="Y105">
            <v>20</v>
          </cell>
          <cell r="Z105">
            <v>129</v>
          </cell>
          <cell r="AA105">
            <v>123</v>
          </cell>
          <cell r="AB105">
            <v>129</v>
          </cell>
          <cell r="AC105">
            <v>129</v>
          </cell>
          <cell r="AD105">
            <v>129</v>
          </cell>
          <cell r="AE105">
            <v>-6</v>
          </cell>
          <cell r="AF105">
            <v>0</v>
          </cell>
          <cell r="AG105">
            <v>0</v>
          </cell>
          <cell r="AH105">
            <v>0</v>
          </cell>
          <cell r="AI105">
            <v>8900</v>
          </cell>
          <cell r="AJ105">
            <v>1326100</v>
          </cell>
          <cell r="AK105">
            <v>1148100</v>
          </cell>
          <cell r="AL105">
            <v>339090</v>
          </cell>
          <cell r="AM105">
            <v>339090</v>
          </cell>
          <cell r="AN105">
            <v>469920</v>
          </cell>
          <cell r="AO105">
            <v>-53400</v>
          </cell>
          <cell r="AP105">
            <v>0</v>
          </cell>
          <cell r="AQ105">
            <v>0</v>
          </cell>
          <cell r="AR105">
            <v>0</v>
          </cell>
          <cell r="AS105">
            <v>178000</v>
          </cell>
          <cell r="AT105"/>
          <cell r="AU105">
            <v>469920</v>
          </cell>
          <cell r="AV105">
            <v>469920</v>
          </cell>
          <cell r="AW105"/>
          <cell r="AX105">
            <v>0</v>
          </cell>
          <cell r="AY105">
            <v>0</v>
          </cell>
          <cell r="AZ105">
            <v>0</v>
          </cell>
          <cell r="BA105">
            <v>178000</v>
          </cell>
          <cell r="BB105">
            <v>1326100</v>
          </cell>
        </row>
        <row r="106">
          <cell r="B106" t="str">
            <v>022208</v>
          </cell>
          <cell r="C106" t="str">
            <v>St. Jacques Primary</v>
          </cell>
          <cell r="D106" t="str">
            <v>FRE</v>
          </cell>
          <cell r="E106" t="str">
            <v>PEB_SANMA</v>
          </cell>
          <cell r="F106" t="str">
            <v>Sanma PEB</v>
          </cell>
          <cell r="G106" t="str">
            <v>V</v>
          </cell>
          <cell r="H106" t="str">
            <v>Government of Vanuatu</v>
          </cell>
          <cell r="I106" t="str">
            <v>Santo</v>
          </cell>
          <cell r="J106" t="str">
            <v>Sanma</v>
          </cell>
          <cell r="K106" t="str">
            <v>0084599001</v>
          </cell>
          <cell r="L106" t="str">
            <v>ST JACQUES PRIMARY SCHOOL</v>
          </cell>
          <cell r="M106" t="str">
            <v>PS</v>
          </cell>
          <cell r="N106" t="str">
            <v>No</v>
          </cell>
          <cell r="O106" t="str">
            <v xml:space="preserve">1 2 3 4 5 6 7 8 </v>
          </cell>
          <cell r="P106">
            <v>59</v>
          </cell>
          <cell r="Q106">
            <v>61</v>
          </cell>
          <cell r="R106">
            <v>61</v>
          </cell>
          <cell r="S106">
            <v>61</v>
          </cell>
          <cell r="T106">
            <v>61</v>
          </cell>
          <cell r="U106">
            <v>3</v>
          </cell>
          <cell r="V106">
            <v>1</v>
          </cell>
          <cell r="W106">
            <v>3</v>
          </cell>
          <cell r="X106">
            <v>3</v>
          </cell>
          <cell r="Y106">
            <v>3</v>
          </cell>
          <cell r="Z106">
            <v>56</v>
          </cell>
          <cell r="AA106">
            <v>60</v>
          </cell>
          <cell r="AB106">
            <v>58</v>
          </cell>
          <cell r="AC106">
            <v>58</v>
          </cell>
          <cell r="AD106">
            <v>58</v>
          </cell>
          <cell r="AE106">
            <v>4</v>
          </cell>
          <cell r="AF106">
            <v>-2</v>
          </cell>
          <cell r="AG106">
            <v>0</v>
          </cell>
          <cell r="AH106">
            <v>0</v>
          </cell>
          <cell r="AI106">
            <v>8900</v>
          </cell>
          <cell r="AJ106">
            <v>542900</v>
          </cell>
          <cell r="AK106">
            <v>498400</v>
          </cell>
          <cell r="AL106"/>
          <cell r="AM106">
            <v>357780</v>
          </cell>
          <cell r="AN106">
            <v>140620</v>
          </cell>
          <cell r="AO106">
            <v>35600</v>
          </cell>
          <cell r="AP106">
            <v>-17800</v>
          </cell>
          <cell r="AQ106">
            <v>0</v>
          </cell>
          <cell r="AR106">
            <v>0</v>
          </cell>
          <cell r="AS106">
            <v>44500</v>
          </cell>
          <cell r="AT106"/>
          <cell r="AU106">
            <v>140620</v>
          </cell>
          <cell r="AV106">
            <v>140620</v>
          </cell>
          <cell r="AW106"/>
          <cell r="AX106">
            <v>0</v>
          </cell>
          <cell r="AY106">
            <v>0</v>
          </cell>
          <cell r="AZ106">
            <v>0</v>
          </cell>
          <cell r="BA106">
            <v>44500</v>
          </cell>
          <cell r="BB106">
            <v>542900</v>
          </cell>
        </row>
        <row r="107">
          <cell r="B107" t="str">
            <v>022250</v>
          </cell>
          <cell r="C107" t="str">
            <v>St. Joseph (Pesena) Primary</v>
          </cell>
          <cell r="D107" t="str">
            <v>FRE</v>
          </cell>
          <cell r="E107" t="str">
            <v>CATH</v>
          </cell>
          <cell r="F107" t="str">
            <v>Catholic Education Authority</v>
          </cell>
          <cell r="G107" t="str">
            <v>G</v>
          </cell>
          <cell r="H107" t="str">
            <v>Church (Government Assisted)</v>
          </cell>
          <cell r="I107" t="str">
            <v>Santo</v>
          </cell>
          <cell r="J107" t="str">
            <v>Sanma</v>
          </cell>
          <cell r="K107" t="str">
            <v>0084666001</v>
          </cell>
          <cell r="L107" t="str">
            <v>PESENA ST JOSEPH PRIMARY SCHOOL</v>
          </cell>
          <cell r="M107" t="str">
            <v>PS</v>
          </cell>
          <cell r="N107" t="str">
            <v>No</v>
          </cell>
          <cell r="O107" t="str">
            <v xml:space="preserve">1 2 3 4 5 6 </v>
          </cell>
          <cell r="P107">
            <v>61</v>
          </cell>
          <cell r="Q107">
            <v>61</v>
          </cell>
          <cell r="R107">
            <v>61</v>
          </cell>
          <cell r="S107">
            <v>61</v>
          </cell>
          <cell r="T107">
            <v>61</v>
          </cell>
          <cell r="U107">
            <v>9</v>
          </cell>
          <cell r="V107">
            <v>11</v>
          </cell>
          <cell r="W107">
            <v>9</v>
          </cell>
          <cell r="X107">
            <v>9</v>
          </cell>
          <cell r="Y107">
            <v>9</v>
          </cell>
          <cell r="Z107">
            <v>52</v>
          </cell>
          <cell r="AA107">
            <v>50</v>
          </cell>
          <cell r="AB107">
            <v>52</v>
          </cell>
          <cell r="AC107">
            <v>52</v>
          </cell>
          <cell r="AD107">
            <v>52</v>
          </cell>
          <cell r="AE107">
            <v>-2</v>
          </cell>
          <cell r="AF107">
            <v>0</v>
          </cell>
          <cell r="AG107">
            <v>0</v>
          </cell>
          <cell r="AH107">
            <v>0</v>
          </cell>
          <cell r="AI107">
            <v>8900</v>
          </cell>
          <cell r="AJ107">
            <v>542900</v>
          </cell>
          <cell r="AK107">
            <v>462800</v>
          </cell>
          <cell r="AL107">
            <v>176220</v>
          </cell>
          <cell r="AM107">
            <v>176220</v>
          </cell>
          <cell r="AN107">
            <v>110360</v>
          </cell>
          <cell r="AO107">
            <v>-17800</v>
          </cell>
          <cell r="AP107">
            <v>0</v>
          </cell>
          <cell r="AQ107">
            <v>0</v>
          </cell>
          <cell r="AR107">
            <v>0</v>
          </cell>
          <cell r="AS107">
            <v>80100</v>
          </cell>
          <cell r="AT107"/>
          <cell r="AU107">
            <v>110360</v>
          </cell>
          <cell r="AV107">
            <v>110360</v>
          </cell>
          <cell r="AW107"/>
          <cell r="AX107">
            <v>0</v>
          </cell>
          <cell r="AY107">
            <v>0</v>
          </cell>
          <cell r="AZ107">
            <v>0</v>
          </cell>
          <cell r="BA107">
            <v>80100</v>
          </cell>
          <cell r="BB107">
            <v>542900</v>
          </cell>
        </row>
        <row r="108">
          <cell r="B108" t="str">
            <v>022257</v>
          </cell>
          <cell r="C108" t="str">
            <v>St. Joseph (Rowok) Primary</v>
          </cell>
          <cell r="D108" t="str">
            <v>FRE</v>
          </cell>
          <cell r="E108" t="str">
            <v>CATH</v>
          </cell>
          <cell r="F108" t="str">
            <v>Catholic Education Authority</v>
          </cell>
          <cell r="G108" t="str">
            <v>G</v>
          </cell>
          <cell r="H108" t="str">
            <v>Church (Government Assisted)</v>
          </cell>
          <cell r="I108" t="str">
            <v>Santo</v>
          </cell>
          <cell r="J108" t="str">
            <v>Sanma</v>
          </cell>
          <cell r="K108" t="str">
            <v>0084662001</v>
          </cell>
          <cell r="L108" t="str">
            <v>ROWOK ST JOSEPH PRIMARY SCHOOL</v>
          </cell>
          <cell r="M108" t="str">
            <v>PS</v>
          </cell>
          <cell r="N108" t="str">
            <v>No</v>
          </cell>
          <cell r="O108" t="str">
            <v xml:space="preserve">1 2 3 4 5 6 </v>
          </cell>
          <cell r="P108">
            <v>99</v>
          </cell>
          <cell r="Q108">
            <v>99</v>
          </cell>
          <cell r="R108">
            <v>99</v>
          </cell>
          <cell r="S108">
            <v>99</v>
          </cell>
          <cell r="T108">
            <v>99</v>
          </cell>
          <cell r="U108">
            <v>8</v>
          </cell>
          <cell r="V108">
            <v>16</v>
          </cell>
          <cell r="W108">
            <v>8</v>
          </cell>
          <cell r="X108">
            <v>8</v>
          </cell>
          <cell r="Y108">
            <v>8</v>
          </cell>
          <cell r="Z108">
            <v>91</v>
          </cell>
          <cell r="AA108">
            <v>83</v>
          </cell>
          <cell r="AB108">
            <v>91</v>
          </cell>
          <cell r="AC108">
            <v>91</v>
          </cell>
          <cell r="AD108">
            <v>91</v>
          </cell>
          <cell r="AE108">
            <v>-8</v>
          </cell>
          <cell r="AF108">
            <v>0</v>
          </cell>
          <cell r="AG108">
            <v>0</v>
          </cell>
          <cell r="AH108">
            <v>0</v>
          </cell>
          <cell r="AI108">
            <v>8900</v>
          </cell>
          <cell r="AJ108">
            <v>881100</v>
          </cell>
          <cell r="AK108">
            <v>809900</v>
          </cell>
          <cell r="AL108">
            <v>250980</v>
          </cell>
          <cell r="AM108">
            <v>250980</v>
          </cell>
          <cell r="AN108">
            <v>307940</v>
          </cell>
          <cell r="AO108">
            <v>-71200</v>
          </cell>
          <cell r="AP108">
            <v>0</v>
          </cell>
          <cell r="AQ108">
            <v>0</v>
          </cell>
          <cell r="AR108">
            <v>0</v>
          </cell>
          <cell r="AS108">
            <v>71200</v>
          </cell>
          <cell r="AT108"/>
          <cell r="AU108">
            <v>307940</v>
          </cell>
          <cell r="AV108">
            <v>307940</v>
          </cell>
          <cell r="AW108"/>
          <cell r="AX108">
            <v>0</v>
          </cell>
          <cell r="AY108">
            <v>0</v>
          </cell>
          <cell r="AZ108">
            <v>0</v>
          </cell>
          <cell r="BA108">
            <v>71200</v>
          </cell>
          <cell r="BB108">
            <v>881100</v>
          </cell>
        </row>
        <row r="109">
          <cell r="B109" t="str">
            <v>020104</v>
          </cell>
          <cell r="C109" t="str">
            <v>St. Michel Primary</v>
          </cell>
          <cell r="D109" t="str">
            <v>FRE</v>
          </cell>
          <cell r="E109" t="str">
            <v>CATH</v>
          </cell>
          <cell r="F109" t="str">
            <v>Catholic Education Authority</v>
          </cell>
          <cell r="G109" t="str">
            <v>G</v>
          </cell>
          <cell r="H109" t="str">
            <v>Church (Government Assisted)</v>
          </cell>
          <cell r="I109" t="str">
            <v>Santo</v>
          </cell>
          <cell r="J109" t="str">
            <v>Sanma</v>
          </cell>
          <cell r="K109" t="str">
            <v>0084667001</v>
          </cell>
          <cell r="L109" t="str">
            <v>LUGANVILLE ST MICHEL PRIMARY SCHOOL</v>
          </cell>
          <cell r="M109" t="str">
            <v>PS</v>
          </cell>
          <cell r="N109" t="str">
            <v>No</v>
          </cell>
          <cell r="O109" t="str">
            <v xml:space="preserve">1 2 3 4 5 6 </v>
          </cell>
          <cell r="P109">
            <v>304</v>
          </cell>
          <cell r="Q109">
            <v>304</v>
          </cell>
          <cell r="R109">
            <v>304</v>
          </cell>
          <cell r="S109">
            <v>304</v>
          </cell>
          <cell r="T109">
            <v>314</v>
          </cell>
          <cell r="U109">
            <v>6</v>
          </cell>
          <cell r="V109">
            <v>50</v>
          </cell>
          <cell r="W109">
            <v>7</v>
          </cell>
          <cell r="X109">
            <v>8</v>
          </cell>
          <cell r="Y109">
            <v>8</v>
          </cell>
          <cell r="Z109">
            <v>298</v>
          </cell>
          <cell r="AA109">
            <v>254</v>
          </cell>
          <cell r="AB109">
            <v>297</v>
          </cell>
          <cell r="AC109">
            <v>296</v>
          </cell>
          <cell r="AD109">
            <v>306</v>
          </cell>
          <cell r="AE109">
            <v>-44</v>
          </cell>
          <cell r="AF109">
            <v>-1</v>
          </cell>
          <cell r="AG109">
            <v>-1</v>
          </cell>
          <cell r="AH109">
            <v>8</v>
          </cell>
          <cell r="AI109">
            <v>8900</v>
          </cell>
          <cell r="AJ109">
            <v>2794600</v>
          </cell>
          <cell r="AK109">
            <v>2652200</v>
          </cell>
          <cell r="AL109">
            <v>950520</v>
          </cell>
          <cell r="AM109">
            <v>950520</v>
          </cell>
          <cell r="AN109">
            <v>751160</v>
          </cell>
          <cell r="AO109">
            <v>-391600</v>
          </cell>
          <cell r="AP109">
            <v>-8900</v>
          </cell>
          <cell r="AQ109">
            <v>-8900</v>
          </cell>
          <cell r="AR109">
            <v>71200</v>
          </cell>
          <cell r="AS109">
            <v>71200</v>
          </cell>
          <cell r="AT109"/>
          <cell r="AU109">
            <v>751160</v>
          </cell>
          <cell r="AV109">
            <v>751160</v>
          </cell>
          <cell r="AW109"/>
          <cell r="AX109">
            <v>0</v>
          </cell>
          <cell r="AY109">
            <v>0</v>
          </cell>
          <cell r="AZ109">
            <v>71200</v>
          </cell>
          <cell r="BA109">
            <v>71200</v>
          </cell>
          <cell r="BB109">
            <v>2794600</v>
          </cell>
        </row>
        <row r="110">
          <cell r="B110" t="str">
            <v>022248</v>
          </cell>
          <cell r="C110" t="str">
            <v>St. Pierre (Okoro) Primary</v>
          </cell>
          <cell r="D110" t="str">
            <v>FRE</v>
          </cell>
          <cell r="E110" t="str">
            <v>CATH</v>
          </cell>
          <cell r="F110" t="str">
            <v>Catholic Education Authority</v>
          </cell>
          <cell r="G110" t="str">
            <v>G</v>
          </cell>
          <cell r="H110" t="str">
            <v>Church (Government Assisted)</v>
          </cell>
          <cell r="I110" t="str">
            <v>Santo</v>
          </cell>
          <cell r="J110" t="str">
            <v>Sanma</v>
          </cell>
          <cell r="K110" t="str">
            <v>0084660001</v>
          </cell>
          <cell r="L110" t="str">
            <v>OKORO ST PIERRE PRIMARY SCHOOL</v>
          </cell>
          <cell r="M110" t="str">
            <v>PS</v>
          </cell>
          <cell r="N110" t="str">
            <v>No</v>
          </cell>
          <cell r="O110" t="str">
            <v xml:space="preserve">1 2 3 4 5 6 </v>
          </cell>
          <cell r="P110">
            <v>104</v>
          </cell>
          <cell r="Q110">
            <v>104</v>
          </cell>
          <cell r="R110">
            <v>104</v>
          </cell>
          <cell r="S110">
            <v>104</v>
          </cell>
          <cell r="T110">
            <v>104</v>
          </cell>
          <cell r="U110">
            <v>10</v>
          </cell>
          <cell r="V110">
            <v>15</v>
          </cell>
          <cell r="W110">
            <v>10</v>
          </cell>
          <cell r="X110">
            <v>10</v>
          </cell>
          <cell r="Y110">
            <v>10</v>
          </cell>
          <cell r="Z110">
            <v>94</v>
          </cell>
          <cell r="AA110">
            <v>89</v>
          </cell>
          <cell r="AB110">
            <v>94</v>
          </cell>
          <cell r="AC110">
            <v>94</v>
          </cell>
          <cell r="AD110">
            <v>94</v>
          </cell>
          <cell r="AE110">
            <v>-5</v>
          </cell>
          <cell r="AF110">
            <v>0</v>
          </cell>
          <cell r="AG110">
            <v>0</v>
          </cell>
          <cell r="AH110">
            <v>0</v>
          </cell>
          <cell r="AI110">
            <v>8900</v>
          </cell>
          <cell r="AJ110">
            <v>925600</v>
          </cell>
          <cell r="AK110">
            <v>836600</v>
          </cell>
          <cell r="AL110">
            <v>315060</v>
          </cell>
          <cell r="AM110">
            <v>315060</v>
          </cell>
          <cell r="AN110">
            <v>206480</v>
          </cell>
          <cell r="AO110">
            <v>-44500</v>
          </cell>
          <cell r="AP110">
            <v>0</v>
          </cell>
          <cell r="AQ110">
            <v>0</v>
          </cell>
          <cell r="AR110">
            <v>0</v>
          </cell>
          <cell r="AS110">
            <v>89000</v>
          </cell>
          <cell r="AT110"/>
          <cell r="AU110">
            <v>206480</v>
          </cell>
          <cell r="AV110">
            <v>206480</v>
          </cell>
          <cell r="AW110"/>
          <cell r="AX110">
            <v>0</v>
          </cell>
          <cell r="AY110">
            <v>0</v>
          </cell>
          <cell r="AZ110">
            <v>0</v>
          </cell>
          <cell r="BA110">
            <v>89000</v>
          </cell>
          <cell r="BB110">
            <v>925600</v>
          </cell>
        </row>
        <row r="111">
          <cell r="B111" t="str">
            <v>022253</v>
          </cell>
          <cell r="C111" t="str">
            <v>Ste. Anne (Port Olry) Primary</v>
          </cell>
          <cell r="D111" t="str">
            <v>FRE</v>
          </cell>
          <cell r="E111" t="str">
            <v>CATH</v>
          </cell>
          <cell r="F111" t="str">
            <v>Catholic Education Authority</v>
          </cell>
          <cell r="G111" t="str">
            <v>G</v>
          </cell>
          <cell r="H111" t="str">
            <v>Church (Government Assisted)</v>
          </cell>
          <cell r="I111" t="str">
            <v>Santo</v>
          </cell>
          <cell r="J111" t="str">
            <v>Sanma</v>
          </cell>
          <cell r="K111" t="str">
            <v>0084661001</v>
          </cell>
          <cell r="L111" t="str">
            <v>ST ANNE PRIMARY SCHOOL</v>
          </cell>
          <cell r="M111" t="str">
            <v>PS</v>
          </cell>
          <cell r="N111" t="str">
            <v>No</v>
          </cell>
          <cell r="O111" t="str">
            <v xml:space="preserve">1 2 3 4 5 6 </v>
          </cell>
          <cell r="P111">
            <v>308</v>
          </cell>
          <cell r="Q111">
            <v>308</v>
          </cell>
          <cell r="R111">
            <v>308</v>
          </cell>
          <cell r="S111">
            <v>308</v>
          </cell>
          <cell r="T111">
            <v>308</v>
          </cell>
          <cell r="U111">
            <v>0</v>
          </cell>
          <cell r="V111">
            <v>28</v>
          </cell>
          <cell r="W111">
            <v>0</v>
          </cell>
          <cell r="X111">
            <v>0</v>
          </cell>
          <cell r="Y111">
            <v>0</v>
          </cell>
          <cell r="Z111">
            <v>308</v>
          </cell>
          <cell r="AA111">
            <v>280</v>
          </cell>
          <cell r="AB111">
            <v>308</v>
          </cell>
          <cell r="AC111">
            <v>308</v>
          </cell>
          <cell r="AD111">
            <v>308</v>
          </cell>
          <cell r="AE111">
            <v>-28</v>
          </cell>
          <cell r="AF111">
            <v>0</v>
          </cell>
          <cell r="AG111">
            <v>0</v>
          </cell>
          <cell r="AH111">
            <v>0</v>
          </cell>
          <cell r="AI111">
            <v>8900</v>
          </cell>
          <cell r="AJ111">
            <v>2741200</v>
          </cell>
          <cell r="AK111">
            <v>2741200</v>
          </cell>
          <cell r="AL111">
            <v>806340</v>
          </cell>
          <cell r="AM111">
            <v>806340</v>
          </cell>
          <cell r="AN111">
            <v>1128520</v>
          </cell>
          <cell r="AO111">
            <v>-249200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/>
          <cell r="AU111">
            <v>1128520</v>
          </cell>
          <cell r="AV111">
            <v>1128520</v>
          </cell>
          <cell r="AW111"/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2741200</v>
          </cell>
        </row>
        <row r="112">
          <cell r="B112" t="str">
            <v>020105</v>
          </cell>
          <cell r="C112" t="str">
            <v>Ste. Therese Luganville Primary</v>
          </cell>
          <cell r="D112" t="str">
            <v>FRE</v>
          </cell>
          <cell r="E112" t="str">
            <v>CATH</v>
          </cell>
          <cell r="F112" t="str">
            <v>Catholic Education Authority</v>
          </cell>
          <cell r="G112" t="str">
            <v>G</v>
          </cell>
          <cell r="H112" t="str">
            <v>Church (Government Assisted)</v>
          </cell>
          <cell r="I112" t="str">
            <v>Santo</v>
          </cell>
          <cell r="J112" t="str">
            <v>Sanma</v>
          </cell>
          <cell r="K112" t="str">
            <v>0084655001</v>
          </cell>
          <cell r="L112" t="str">
            <v>ST THERESE PRIMARY SCHOOL</v>
          </cell>
          <cell r="M112" t="str">
            <v>PS</v>
          </cell>
          <cell r="N112" t="str">
            <v>No</v>
          </cell>
          <cell r="O112" t="str">
            <v xml:space="preserve">1 2 3 4 5 6 7 8 </v>
          </cell>
          <cell r="P112">
            <v>462</v>
          </cell>
          <cell r="Q112">
            <v>450</v>
          </cell>
          <cell r="R112">
            <v>450</v>
          </cell>
          <cell r="S112">
            <v>450</v>
          </cell>
          <cell r="T112">
            <v>450</v>
          </cell>
          <cell r="U112">
            <v>0</v>
          </cell>
          <cell r="V112">
            <v>5</v>
          </cell>
          <cell r="W112">
            <v>0</v>
          </cell>
          <cell r="X112">
            <v>0</v>
          </cell>
          <cell r="Y112">
            <v>0</v>
          </cell>
          <cell r="Z112">
            <v>462</v>
          </cell>
          <cell r="AA112">
            <v>445</v>
          </cell>
          <cell r="AB112">
            <v>450</v>
          </cell>
          <cell r="AC112">
            <v>450</v>
          </cell>
          <cell r="AD112">
            <v>450</v>
          </cell>
          <cell r="AE112">
            <v>-17</v>
          </cell>
          <cell r="AF112">
            <v>-12</v>
          </cell>
          <cell r="AG112">
            <v>0</v>
          </cell>
          <cell r="AH112">
            <v>0</v>
          </cell>
          <cell r="AI112">
            <v>8900</v>
          </cell>
          <cell r="AJ112">
            <v>4005000</v>
          </cell>
          <cell r="AK112">
            <v>4111800</v>
          </cell>
          <cell r="AL112">
            <v>1292280</v>
          </cell>
          <cell r="AM112">
            <v>1292280</v>
          </cell>
          <cell r="AN112">
            <v>1527240</v>
          </cell>
          <cell r="AO112">
            <v>-151300</v>
          </cell>
          <cell r="AP112">
            <v>-106800</v>
          </cell>
          <cell r="AQ112">
            <v>0</v>
          </cell>
          <cell r="AR112">
            <v>0</v>
          </cell>
          <cell r="AS112">
            <v>-106800</v>
          </cell>
          <cell r="AT112"/>
          <cell r="AU112">
            <v>1527240</v>
          </cell>
          <cell r="AV112">
            <v>1527240</v>
          </cell>
          <cell r="AW112"/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4111800</v>
          </cell>
        </row>
        <row r="113">
          <cell r="B113" t="str">
            <v>022262</v>
          </cell>
          <cell r="C113" t="str">
            <v>Sulemauri Primary</v>
          </cell>
          <cell r="D113" t="str">
            <v>ENG</v>
          </cell>
          <cell r="E113" t="str">
            <v>PEB_SANMA</v>
          </cell>
          <cell r="F113" t="str">
            <v>Sanma PEB</v>
          </cell>
          <cell r="G113" t="str">
            <v>V</v>
          </cell>
          <cell r="H113" t="str">
            <v>Government of Vanuatu</v>
          </cell>
          <cell r="I113" t="str">
            <v>Santo</v>
          </cell>
          <cell r="J113" t="str">
            <v>Sanma</v>
          </cell>
          <cell r="K113" t="str">
            <v>0084634001</v>
          </cell>
          <cell r="L113" t="str">
            <v>SULEMAURI PRIMARY SCHOOL</v>
          </cell>
          <cell r="M113" t="str">
            <v>PS</v>
          </cell>
          <cell r="N113" t="str">
            <v>No</v>
          </cell>
          <cell r="O113" t="str">
            <v xml:space="preserve">1 2 3 4 5 6 </v>
          </cell>
          <cell r="P113">
            <v>81</v>
          </cell>
          <cell r="Q113">
            <v>81</v>
          </cell>
          <cell r="R113">
            <v>81</v>
          </cell>
          <cell r="S113">
            <v>81</v>
          </cell>
          <cell r="T113">
            <v>81</v>
          </cell>
          <cell r="U113">
            <v>7</v>
          </cell>
          <cell r="V113">
            <v>6</v>
          </cell>
          <cell r="W113">
            <v>6</v>
          </cell>
          <cell r="X113">
            <v>6</v>
          </cell>
          <cell r="Y113">
            <v>6</v>
          </cell>
          <cell r="Z113">
            <v>74</v>
          </cell>
          <cell r="AA113">
            <v>75</v>
          </cell>
          <cell r="AB113">
            <v>75</v>
          </cell>
          <cell r="AC113">
            <v>75</v>
          </cell>
          <cell r="AD113">
            <v>75</v>
          </cell>
          <cell r="AE113">
            <v>1</v>
          </cell>
          <cell r="AF113">
            <v>0</v>
          </cell>
          <cell r="AG113">
            <v>0</v>
          </cell>
          <cell r="AH113">
            <v>0</v>
          </cell>
          <cell r="AI113">
            <v>8900</v>
          </cell>
          <cell r="AJ113">
            <v>720900</v>
          </cell>
          <cell r="AK113">
            <v>658600</v>
          </cell>
          <cell r="AL113">
            <v>168210</v>
          </cell>
          <cell r="AM113">
            <v>168210</v>
          </cell>
          <cell r="AN113">
            <v>322180</v>
          </cell>
          <cell r="AO113">
            <v>8900</v>
          </cell>
          <cell r="AP113">
            <v>0</v>
          </cell>
          <cell r="AQ113">
            <v>0</v>
          </cell>
          <cell r="AR113">
            <v>0</v>
          </cell>
          <cell r="AS113">
            <v>53400</v>
          </cell>
          <cell r="AT113"/>
          <cell r="AU113">
            <v>322180</v>
          </cell>
          <cell r="AV113">
            <v>322180</v>
          </cell>
          <cell r="AW113">
            <v>8900</v>
          </cell>
          <cell r="AX113">
            <v>0</v>
          </cell>
          <cell r="AY113">
            <v>0</v>
          </cell>
          <cell r="AZ113">
            <v>0</v>
          </cell>
          <cell r="BA113">
            <v>53400</v>
          </cell>
          <cell r="BB113">
            <v>720900</v>
          </cell>
        </row>
        <row r="114">
          <cell r="B114" t="str">
            <v>022163</v>
          </cell>
          <cell r="C114" t="str">
            <v>Taharo Primary</v>
          </cell>
          <cell r="D114" t="str">
            <v>ENG</v>
          </cell>
          <cell r="E114" t="str">
            <v>PEB_SANMA</v>
          </cell>
          <cell r="F114" t="str">
            <v>Sanma PEB</v>
          </cell>
          <cell r="G114" t="str">
            <v>V</v>
          </cell>
          <cell r="H114" t="str">
            <v>Government of Vanuatu</v>
          </cell>
          <cell r="I114" t="str">
            <v>Malo</v>
          </cell>
          <cell r="J114" t="str">
            <v>Sanma</v>
          </cell>
          <cell r="K114" t="str">
            <v>0084596001</v>
          </cell>
          <cell r="L114" t="str">
            <v>TAHARO PRIMARY SCHOOL</v>
          </cell>
          <cell r="M114" t="str">
            <v>PS</v>
          </cell>
          <cell r="N114" t="str">
            <v>No</v>
          </cell>
          <cell r="O114" t="str">
            <v xml:space="preserve">1 2 3 4 5 6 </v>
          </cell>
          <cell r="P114">
            <v>55</v>
          </cell>
          <cell r="Q114">
            <v>55</v>
          </cell>
          <cell r="R114">
            <v>55</v>
          </cell>
          <cell r="S114">
            <v>55</v>
          </cell>
          <cell r="T114">
            <v>55</v>
          </cell>
          <cell r="U114">
            <v>3</v>
          </cell>
          <cell r="V114">
            <v>4</v>
          </cell>
          <cell r="W114">
            <v>3</v>
          </cell>
          <cell r="X114">
            <v>3</v>
          </cell>
          <cell r="Y114">
            <v>3</v>
          </cell>
          <cell r="Z114">
            <v>52</v>
          </cell>
          <cell r="AA114">
            <v>51</v>
          </cell>
          <cell r="AB114">
            <v>52</v>
          </cell>
          <cell r="AC114">
            <v>52</v>
          </cell>
          <cell r="AD114">
            <v>52</v>
          </cell>
          <cell r="AE114">
            <v>-1</v>
          </cell>
          <cell r="AF114">
            <v>0</v>
          </cell>
          <cell r="AG114">
            <v>0</v>
          </cell>
          <cell r="AH114">
            <v>0</v>
          </cell>
          <cell r="AI114">
            <v>8900</v>
          </cell>
          <cell r="AJ114">
            <v>489500</v>
          </cell>
          <cell r="AK114">
            <v>462800</v>
          </cell>
          <cell r="AL114">
            <v>157530</v>
          </cell>
          <cell r="AM114"/>
          <cell r="AN114">
            <v>305270</v>
          </cell>
          <cell r="AO114">
            <v>-8900</v>
          </cell>
          <cell r="AP114">
            <v>0</v>
          </cell>
          <cell r="AQ114">
            <v>0</v>
          </cell>
          <cell r="AR114">
            <v>0</v>
          </cell>
          <cell r="AS114">
            <v>26700</v>
          </cell>
          <cell r="AT114"/>
          <cell r="AU114">
            <v>305270</v>
          </cell>
          <cell r="AV114">
            <v>305270</v>
          </cell>
          <cell r="AW114"/>
          <cell r="AX114">
            <v>0</v>
          </cell>
          <cell r="AY114">
            <v>0</v>
          </cell>
          <cell r="AZ114">
            <v>0</v>
          </cell>
          <cell r="BA114">
            <v>26700</v>
          </cell>
          <cell r="BB114">
            <v>489500</v>
          </cell>
        </row>
        <row r="115">
          <cell r="B115" t="str">
            <v>022265</v>
          </cell>
          <cell r="C115" t="str">
            <v>Tasmalum Primary</v>
          </cell>
          <cell r="D115" t="str">
            <v>FRE</v>
          </cell>
          <cell r="E115" t="str">
            <v>FELP</v>
          </cell>
          <cell r="F115" t="str">
            <v>Federation de l'enseignement libre protestant (FELP)</v>
          </cell>
          <cell r="G115" t="str">
            <v>G</v>
          </cell>
          <cell r="H115" t="str">
            <v>Church (Government Assisted)</v>
          </cell>
          <cell r="I115" t="str">
            <v>Santo</v>
          </cell>
          <cell r="J115" t="str">
            <v>Sanma</v>
          </cell>
          <cell r="K115" t="str">
            <v>0084663001</v>
          </cell>
          <cell r="L115" t="str">
            <v>TASMALUM PRIMARY SCHOOL</v>
          </cell>
          <cell r="M115" t="str">
            <v>PS</v>
          </cell>
          <cell r="N115" t="str">
            <v>No</v>
          </cell>
          <cell r="O115" t="str">
            <v xml:space="preserve">1 2 3 4 5 6 </v>
          </cell>
          <cell r="P115">
            <v>207</v>
          </cell>
          <cell r="Q115">
            <v>207</v>
          </cell>
          <cell r="R115">
            <v>207</v>
          </cell>
          <cell r="S115">
            <v>207</v>
          </cell>
          <cell r="T115">
            <v>207</v>
          </cell>
          <cell r="U115">
            <v>14</v>
          </cell>
          <cell r="V115">
            <v>21</v>
          </cell>
          <cell r="W115">
            <v>14</v>
          </cell>
          <cell r="X115">
            <v>14</v>
          </cell>
          <cell r="Y115">
            <v>14</v>
          </cell>
          <cell r="Z115">
            <v>193</v>
          </cell>
          <cell r="AA115">
            <v>186</v>
          </cell>
          <cell r="AB115">
            <v>193</v>
          </cell>
          <cell r="AC115">
            <v>193</v>
          </cell>
          <cell r="AD115">
            <v>193</v>
          </cell>
          <cell r="AE115">
            <v>-7</v>
          </cell>
          <cell r="AF115">
            <v>0</v>
          </cell>
          <cell r="AG115">
            <v>0</v>
          </cell>
          <cell r="AH115">
            <v>0</v>
          </cell>
          <cell r="AI115">
            <v>8900</v>
          </cell>
          <cell r="AJ115">
            <v>1842300</v>
          </cell>
          <cell r="AK115">
            <v>1717700</v>
          </cell>
          <cell r="AL115">
            <v>405840</v>
          </cell>
          <cell r="AM115">
            <v>405840</v>
          </cell>
          <cell r="AN115">
            <v>906020</v>
          </cell>
          <cell r="AO115">
            <v>-62300</v>
          </cell>
          <cell r="AP115">
            <v>0</v>
          </cell>
          <cell r="AQ115">
            <v>0</v>
          </cell>
          <cell r="AR115">
            <v>0</v>
          </cell>
          <cell r="AS115">
            <v>124600</v>
          </cell>
          <cell r="AT115"/>
          <cell r="AU115">
            <v>906020</v>
          </cell>
          <cell r="AV115">
            <v>906020</v>
          </cell>
          <cell r="AW115"/>
          <cell r="AX115">
            <v>0</v>
          </cell>
          <cell r="AY115">
            <v>0</v>
          </cell>
          <cell r="AZ115">
            <v>0</v>
          </cell>
          <cell r="BA115">
            <v>124600</v>
          </cell>
          <cell r="BB115">
            <v>1842300</v>
          </cell>
        </row>
        <row r="116">
          <cell r="B116" t="str">
            <v>022266</v>
          </cell>
          <cell r="C116" t="str">
            <v>Tata Primary</v>
          </cell>
          <cell r="D116" t="str">
            <v>ENG</v>
          </cell>
          <cell r="E116" t="str">
            <v>PCV</v>
          </cell>
          <cell r="F116" t="str">
            <v>Presbyterian Church of Vanuatu</v>
          </cell>
          <cell r="G116" t="str">
            <v>G</v>
          </cell>
          <cell r="H116" t="str">
            <v>Church (Government Assisted)</v>
          </cell>
          <cell r="I116" t="str">
            <v>Santo</v>
          </cell>
          <cell r="J116" t="str">
            <v>Sanma</v>
          </cell>
          <cell r="K116" t="str">
            <v>0084635001</v>
          </cell>
          <cell r="L116" t="str">
            <v>TATA PRIMARY SCHOOL</v>
          </cell>
          <cell r="M116" t="str">
            <v>PS</v>
          </cell>
          <cell r="N116" t="str">
            <v>No</v>
          </cell>
          <cell r="O116" t="str">
            <v xml:space="preserve">1 2 3 4 5 6 </v>
          </cell>
          <cell r="P116">
            <v>234</v>
          </cell>
          <cell r="Q116">
            <v>235</v>
          </cell>
          <cell r="R116">
            <v>235</v>
          </cell>
          <cell r="S116">
            <v>244</v>
          </cell>
          <cell r="T116">
            <v>246</v>
          </cell>
          <cell r="U116">
            <v>9</v>
          </cell>
          <cell r="V116">
            <v>26</v>
          </cell>
          <cell r="W116">
            <v>9</v>
          </cell>
          <cell r="X116">
            <v>9</v>
          </cell>
          <cell r="Y116">
            <v>9</v>
          </cell>
          <cell r="Z116">
            <v>225</v>
          </cell>
          <cell r="AA116">
            <v>209</v>
          </cell>
          <cell r="AB116">
            <v>226</v>
          </cell>
          <cell r="AC116">
            <v>235</v>
          </cell>
          <cell r="AD116">
            <v>237</v>
          </cell>
          <cell r="AE116">
            <v>-16</v>
          </cell>
          <cell r="AF116">
            <v>1</v>
          </cell>
          <cell r="AG116">
            <v>9</v>
          </cell>
          <cell r="AH116">
            <v>2</v>
          </cell>
          <cell r="AI116">
            <v>8900</v>
          </cell>
          <cell r="AJ116">
            <v>2189400</v>
          </cell>
          <cell r="AK116">
            <v>2002500</v>
          </cell>
          <cell r="AL116">
            <v>622110</v>
          </cell>
          <cell r="AM116">
            <v>622110</v>
          </cell>
          <cell r="AN116">
            <v>758280</v>
          </cell>
          <cell r="AO116">
            <v>-142400</v>
          </cell>
          <cell r="AP116">
            <v>8900</v>
          </cell>
          <cell r="AQ116">
            <v>80100</v>
          </cell>
          <cell r="AR116">
            <v>17800</v>
          </cell>
          <cell r="AS116">
            <v>80100</v>
          </cell>
          <cell r="AT116"/>
          <cell r="AU116">
            <v>758280</v>
          </cell>
          <cell r="AV116">
            <v>758280</v>
          </cell>
          <cell r="AW116"/>
          <cell r="AX116">
            <v>8900</v>
          </cell>
          <cell r="AY116">
            <v>80100</v>
          </cell>
          <cell r="AZ116">
            <v>17800</v>
          </cell>
          <cell r="BA116">
            <v>80100</v>
          </cell>
          <cell r="BB116">
            <v>2189400</v>
          </cell>
        </row>
        <row r="117">
          <cell r="B117" t="str">
            <v>0222326</v>
          </cell>
          <cell r="C117" t="str">
            <v>Tavumae Primary</v>
          </cell>
          <cell r="D117" t="str">
            <v>ENG</v>
          </cell>
          <cell r="E117" t="str">
            <v>APO</v>
          </cell>
          <cell r="F117" t="str">
            <v>Apostolic Church</v>
          </cell>
          <cell r="G117" t="str">
            <v>G</v>
          </cell>
          <cell r="H117" t="str">
            <v>Church (Government Assisted)</v>
          </cell>
          <cell r="I117" t="str">
            <v>Santo</v>
          </cell>
          <cell r="J117" t="str">
            <v>Sanma</v>
          </cell>
          <cell r="K117" t="str">
            <v>0098398001</v>
          </cell>
          <cell r="L117" t="str">
            <v>TAVUMAE PRIMARY SCHOOL</v>
          </cell>
          <cell r="M117" t="str">
            <v>PS</v>
          </cell>
          <cell r="N117" t="str">
            <v>No</v>
          </cell>
          <cell r="O117" t="str">
            <v xml:space="preserve">1 2 3 4 5 6 </v>
          </cell>
          <cell r="P117">
            <v>128</v>
          </cell>
          <cell r="Q117">
            <v>128</v>
          </cell>
          <cell r="R117">
            <v>128</v>
          </cell>
          <cell r="S117">
            <v>128</v>
          </cell>
          <cell r="T117">
            <v>128</v>
          </cell>
          <cell r="U117">
            <v>4</v>
          </cell>
          <cell r="V117">
            <v>11</v>
          </cell>
          <cell r="W117">
            <v>4</v>
          </cell>
          <cell r="X117">
            <v>6</v>
          </cell>
          <cell r="Y117">
            <v>6</v>
          </cell>
          <cell r="Z117">
            <v>124</v>
          </cell>
          <cell r="AA117">
            <v>117</v>
          </cell>
          <cell r="AB117">
            <v>124</v>
          </cell>
          <cell r="AC117">
            <v>122</v>
          </cell>
          <cell r="AD117">
            <v>122</v>
          </cell>
          <cell r="AE117">
            <v>-7</v>
          </cell>
          <cell r="AF117">
            <v>0</v>
          </cell>
          <cell r="AG117">
            <v>-2</v>
          </cell>
          <cell r="AH117">
            <v>0</v>
          </cell>
          <cell r="AI117">
            <v>8900</v>
          </cell>
          <cell r="AJ117">
            <v>1139200</v>
          </cell>
          <cell r="AK117">
            <v>1103600</v>
          </cell>
          <cell r="AL117">
            <v>248310</v>
          </cell>
          <cell r="AM117">
            <v>248310</v>
          </cell>
          <cell r="AN117">
            <v>606980</v>
          </cell>
          <cell r="AO117">
            <v>-62300</v>
          </cell>
          <cell r="AP117">
            <v>0</v>
          </cell>
          <cell r="AQ117">
            <v>-17800</v>
          </cell>
          <cell r="AR117">
            <v>0</v>
          </cell>
          <cell r="AS117">
            <v>35600</v>
          </cell>
          <cell r="AT117"/>
          <cell r="AU117">
            <v>606980</v>
          </cell>
          <cell r="AV117">
            <v>606980</v>
          </cell>
          <cell r="AW117"/>
          <cell r="AX117">
            <v>0</v>
          </cell>
          <cell r="AY117">
            <v>0</v>
          </cell>
          <cell r="AZ117">
            <v>0</v>
          </cell>
          <cell r="BA117">
            <v>35600</v>
          </cell>
          <cell r="BB117">
            <v>1139200</v>
          </cell>
        </row>
        <row r="118">
          <cell r="B118" t="str">
            <v>022267</v>
          </cell>
          <cell r="C118" t="str">
            <v>Tcharanavusvus Primary</v>
          </cell>
          <cell r="D118" t="str">
            <v>FRE</v>
          </cell>
          <cell r="E118" t="str">
            <v>FELP</v>
          </cell>
          <cell r="F118" t="str">
            <v>Federation de l'enseignement libre protestant (FELP)</v>
          </cell>
          <cell r="G118" t="str">
            <v>G</v>
          </cell>
          <cell r="H118" t="str">
            <v>Church (Government Assisted)</v>
          </cell>
          <cell r="I118" t="str">
            <v>Santo</v>
          </cell>
          <cell r="J118" t="str">
            <v>Sanma</v>
          </cell>
          <cell r="K118" t="str">
            <v>0084674001</v>
          </cell>
          <cell r="L118" t="str">
            <v>TCHARANVUSVUS PRIMARY SCHOOL</v>
          </cell>
          <cell r="M118" t="str">
            <v>PS</v>
          </cell>
          <cell r="N118" t="str">
            <v>No</v>
          </cell>
          <cell r="O118" t="str">
            <v xml:space="preserve">1 2 3 4 5 6 </v>
          </cell>
          <cell r="P118">
            <v>62</v>
          </cell>
          <cell r="Q118">
            <v>62</v>
          </cell>
          <cell r="R118">
            <v>62</v>
          </cell>
          <cell r="S118">
            <v>62</v>
          </cell>
          <cell r="T118">
            <v>62</v>
          </cell>
          <cell r="U118">
            <v>11</v>
          </cell>
          <cell r="V118">
            <v>15</v>
          </cell>
          <cell r="W118">
            <v>11</v>
          </cell>
          <cell r="X118">
            <v>11</v>
          </cell>
          <cell r="Y118">
            <v>11</v>
          </cell>
          <cell r="Z118">
            <v>51</v>
          </cell>
          <cell r="AA118">
            <v>47</v>
          </cell>
          <cell r="AB118">
            <v>51</v>
          </cell>
          <cell r="AC118">
            <v>51</v>
          </cell>
          <cell r="AD118">
            <v>51</v>
          </cell>
          <cell r="AE118">
            <v>-4</v>
          </cell>
          <cell r="AF118">
            <v>0</v>
          </cell>
          <cell r="AG118">
            <v>0</v>
          </cell>
          <cell r="AH118">
            <v>0</v>
          </cell>
          <cell r="AI118">
            <v>8900</v>
          </cell>
          <cell r="AJ118">
            <v>551800</v>
          </cell>
          <cell r="AK118">
            <v>453900</v>
          </cell>
          <cell r="AL118">
            <v>184230</v>
          </cell>
          <cell r="AM118">
            <v>184230</v>
          </cell>
          <cell r="AN118">
            <v>85440</v>
          </cell>
          <cell r="AO118">
            <v>-35600</v>
          </cell>
          <cell r="AP118">
            <v>0</v>
          </cell>
          <cell r="AQ118">
            <v>0</v>
          </cell>
          <cell r="AR118">
            <v>0</v>
          </cell>
          <cell r="AS118">
            <v>97900</v>
          </cell>
          <cell r="AT118"/>
          <cell r="AU118">
            <v>85440</v>
          </cell>
          <cell r="AV118">
            <v>85440</v>
          </cell>
          <cell r="AW118"/>
          <cell r="AX118">
            <v>0</v>
          </cell>
          <cell r="AY118">
            <v>0</v>
          </cell>
          <cell r="AZ118">
            <v>0</v>
          </cell>
          <cell r="BA118">
            <v>97900</v>
          </cell>
          <cell r="BB118">
            <v>551800</v>
          </cell>
        </row>
        <row r="119">
          <cell r="B119" t="str">
            <v>022268</v>
          </cell>
          <cell r="C119" t="str">
            <v>Tiasia Primary</v>
          </cell>
          <cell r="D119" t="str">
            <v>ENG</v>
          </cell>
          <cell r="E119" t="str">
            <v>PEB_SANMA</v>
          </cell>
          <cell r="F119" t="str">
            <v>Sanma PEB</v>
          </cell>
          <cell r="G119" t="str">
            <v>V</v>
          </cell>
          <cell r="H119" t="str">
            <v>Government of Vanuatu</v>
          </cell>
          <cell r="I119" t="str">
            <v>Santo</v>
          </cell>
          <cell r="J119" t="str">
            <v>Sanma</v>
          </cell>
          <cell r="K119" t="str">
            <v>0084641001</v>
          </cell>
          <cell r="L119" t="str">
            <v>TIASIA PRIMARY SCHOOL</v>
          </cell>
          <cell r="M119" t="str">
            <v>PS</v>
          </cell>
          <cell r="N119" t="str">
            <v>No</v>
          </cell>
          <cell r="O119" t="str">
            <v xml:space="preserve">1 2 3 4 5 6 </v>
          </cell>
          <cell r="P119">
            <v>72</v>
          </cell>
          <cell r="Q119">
            <v>72</v>
          </cell>
          <cell r="R119">
            <v>72</v>
          </cell>
          <cell r="S119">
            <v>73</v>
          </cell>
          <cell r="T119">
            <v>73</v>
          </cell>
          <cell r="U119">
            <v>0</v>
          </cell>
          <cell r="V119">
            <v>6</v>
          </cell>
          <cell r="W119">
            <v>0</v>
          </cell>
          <cell r="X119">
            <v>0</v>
          </cell>
          <cell r="Y119">
            <v>0</v>
          </cell>
          <cell r="Z119">
            <v>72</v>
          </cell>
          <cell r="AA119">
            <v>66</v>
          </cell>
          <cell r="AB119">
            <v>72</v>
          </cell>
          <cell r="AC119">
            <v>73</v>
          </cell>
          <cell r="AD119">
            <v>73</v>
          </cell>
          <cell r="AE119">
            <v>-6</v>
          </cell>
          <cell r="AF119">
            <v>0</v>
          </cell>
          <cell r="AG119">
            <v>1</v>
          </cell>
          <cell r="AH119">
            <v>0</v>
          </cell>
          <cell r="AI119">
            <v>8900</v>
          </cell>
          <cell r="AJ119">
            <v>649700</v>
          </cell>
          <cell r="AK119">
            <v>640800</v>
          </cell>
          <cell r="AL119">
            <v>133500</v>
          </cell>
          <cell r="AM119">
            <v>133500</v>
          </cell>
          <cell r="AN119">
            <v>373800</v>
          </cell>
          <cell r="AO119">
            <v>-53400</v>
          </cell>
          <cell r="AP119">
            <v>0</v>
          </cell>
          <cell r="AQ119">
            <v>8900</v>
          </cell>
          <cell r="AR119">
            <v>0</v>
          </cell>
          <cell r="AS119">
            <v>0</v>
          </cell>
          <cell r="AT119"/>
          <cell r="AU119">
            <v>373800</v>
          </cell>
          <cell r="AV119">
            <v>373800</v>
          </cell>
          <cell r="AW119"/>
          <cell r="AX119">
            <v>0</v>
          </cell>
          <cell r="AY119">
            <v>8900</v>
          </cell>
          <cell r="AZ119">
            <v>0</v>
          </cell>
          <cell r="BA119">
            <v>0</v>
          </cell>
          <cell r="BB119">
            <v>649700</v>
          </cell>
        </row>
        <row r="120">
          <cell r="B120" t="str">
            <v>022287</v>
          </cell>
          <cell r="C120" t="str">
            <v>Tovotovo Forestry Primary</v>
          </cell>
          <cell r="D120" t="str">
            <v>ENG</v>
          </cell>
          <cell r="E120" t="str">
            <v>APO</v>
          </cell>
          <cell r="F120" t="str">
            <v>Apostolic Church</v>
          </cell>
          <cell r="G120" t="str">
            <v>G</v>
          </cell>
          <cell r="H120" t="str">
            <v>Church (Government Assisted)</v>
          </cell>
          <cell r="I120" t="str">
            <v>Santo</v>
          </cell>
          <cell r="J120" t="str">
            <v>Sanma</v>
          </cell>
          <cell r="K120" t="str">
            <v>0098502001</v>
          </cell>
          <cell r="L120" t="str">
            <v>TOVOTOVO PRIMARY SCHOOL</v>
          </cell>
          <cell r="M120" t="str">
            <v>PS</v>
          </cell>
          <cell r="N120" t="str">
            <v>No</v>
          </cell>
          <cell r="O120" t="str">
            <v xml:space="preserve">1 2 3 4 5 6 </v>
          </cell>
          <cell r="P120">
            <v>230</v>
          </cell>
          <cell r="Q120">
            <v>247</v>
          </cell>
          <cell r="R120">
            <v>247</v>
          </cell>
          <cell r="S120">
            <v>247</v>
          </cell>
          <cell r="T120">
            <v>247</v>
          </cell>
          <cell r="U120">
            <v>4</v>
          </cell>
          <cell r="V120">
            <v>21</v>
          </cell>
          <cell r="W120">
            <v>5</v>
          </cell>
          <cell r="X120">
            <v>5</v>
          </cell>
          <cell r="Y120">
            <v>5</v>
          </cell>
          <cell r="Z120">
            <v>226</v>
          </cell>
          <cell r="AA120">
            <v>226</v>
          </cell>
          <cell r="AB120">
            <v>242</v>
          </cell>
          <cell r="AC120">
            <v>242</v>
          </cell>
          <cell r="AD120">
            <v>242</v>
          </cell>
          <cell r="AE120">
            <v>0</v>
          </cell>
          <cell r="AF120">
            <v>16</v>
          </cell>
          <cell r="AG120">
            <v>0</v>
          </cell>
          <cell r="AH120">
            <v>0</v>
          </cell>
          <cell r="AI120">
            <v>8900</v>
          </cell>
          <cell r="AJ120">
            <v>2198300</v>
          </cell>
          <cell r="AK120">
            <v>2011400</v>
          </cell>
          <cell r="AL120">
            <v>614100</v>
          </cell>
          <cell r="AM120">
            <v>614100</v>
          </cell>
          <cell r="AN120">
            <v>783200</v>
          </cell>
          <cell r="AO120">
            <v>0</v>
          </cell>
          <cell r="AP120">
            <v>142400</v>
          </cell>
          <cell r="AQ120">
            <v>0</v>
          </cell>
          <cell r="AR120">
            <v>0</v>
          </cell>
          <cell r="AS120">
            <v>44500</v>
          </cell>
          <cell r="AT120"/>
          <cell r="AU120">
            <v>783200</v>
          </cell>
          <cell r="AV120">
            <v>783200</v>
          </cell>
          <cell r="AW120"/>
          <cell r="AX120">
            <v>142400</v>
          </cell>
          <cell r="AY120">
            <v>0</v>
          </cell>
          <cell r="AZ120">
            <v>0</v>
          </cell>
          <cell r="BA120">
            <v>44500</v>
          </cell>
          <cell r="BB120">
            <v>2198300</v>
          </cell>
        </row>
        <row r="121">
          <cell r="B121" t="str">
            <v>022272</v>
          </cell>
          <cell r="C121" t="str">
            <v>Valabei Primary</v>
          </cell>
          <cell r="D121" t="str">
            <v>FRE</v>
          </cell>
          <cell r="E121" t="str">
            <v>FELP</v>
          </cell>
          <cell r="F121" t="str">
            <v>Federation de l'enseignement libre protestant (FELP)</v>
          </cell>
          <cell r="G121" t="str">
            <v>G</v>
          </cell>
          <cell r="H121" t="str">
            <v>Church (Government Assisted)</v>
          </cell>
          <cell r="I121" t="str">
            <v>Santo</v>
          </cell>
          <cell r="J121" t="str">
            <v>Sanma</v>
          </cell>
          <cell r="K121" t="str">
            <v>0087032001</v>
          </cell>
          <cell r="L121" t="str">
            <v>VALEPY PRIMARY SCHOOL</v>
          </cell>
          <cell r="M121" t="str">
            <v>PS</v>
          </cell>
          <cell r="N121" t="str">
            <v>No</v>
          </cell>
          <cell r="O121" t="str">
            <v xml:space="preserve">1 2 3 4 5 6 </v>
          </cell>
          <cell r="P121">
            <v>64</v>
          </cell>
          <cell r="Q121">
            <v>64</v>
          </cell>
          <cell r="R121">
            <v>64</v>
          </cell>
          <cell r="S121">
            <v>64</v>
          </cell>
          <cell r="T121">
            <v>64</v>
          </cell>
          <cell r="U121">
            <v>5</v>
          </cell>
          <cell r="V121">
            <v>6</v>
          </cell>
          <cell r="W121">
            <v>5</v>
          </cell>
          <cell r="X121">
            <v>5</v>
          </cell>
          <cell r="Y121">
            <v>5</v>
          </cell>
          <cell r="Z121">
            <v>59</v>
          </cell>
          <cell r="AA121">
            <v>58</v>
          </cell>
          <cell r="AB121">
            <v>59</v>
          </cell>
          <cell r="AC121">
            <v>59</v>
          </cell>
          <cell r="AD121">
            <v>59</v>
          </cell>
          <cell r="AE121">
            <v>-1</v>
          </cell>
          <cell r="AF121">
            <v>0</v>
          </cell>
          <cell r="AG121">
            <v>0</v>
          </cell>
          <cell r="AH121">
            <v>0</v>
          </cell>
          <cell r="AI121">
            <v>8900</v>
          </cell>
          <cell r="AJ121">
            <v>569600</v>
          </cell>
          <cell r="AK121">
            <v>525100</v>
          </cell>
          <cell r="AL121">
            <v>192240</v>
          </cell>
          <cell r="AM121">
            <v>192240</v>
          </cell>
          <cell r="AN121">
            <v>140620</v>
          </cell>
          <cell r="AO121">
            <v>-8900</v>
          </cell>
          <cell r="AP121">
            <v>0</v>
          </cell>
          <cell r="AQ121">
            <v>0</v>
          </cell>
          <cell r="AR121">
            <v>0</v>
          </cell>
          <cell r="AS121">
            <v>44500</v>
          </cell>
          <cell r="AT121"/>
          <cell r="AU121">
            <v>140620</v>
          </cell>
          <cell r="AV121">
            <v>140620</v>
          </cell>
          <cell r="AW121"/>
          <cell r="AX121">
            <v>0</v>
          </cell>
          <cell r="AY121">
            <v>0</v>
          </cell>
          <cell r="AZ121">
            <v>0</v>
          </cell>
          <cell r="BA121">
            <v>44500</v>
          </cell>
          <cell r="BB121">
            <v>569600</v>
          </cell>
        </row>
        <row r="122">
          <cell r="B122" t="str">
            <v>022273</v>
          </cell>
          <cell r="C122" t="str">
            <v>Venie Mataipevu Primary</v>
          </cell>
          <cell r="D122" t="str">
            <v>ENG</v>
          </cell>
          <cell r="E122" t="str">
            <v>FELP</v>
          </cell>
          <cell r="F122" t="str">
            <v>Federation de l'enseignement libre protestant (FELP)</v>
          </cell>
          <cell r="G122" t="str">
            <v>G</v>
          </cell>
          <cell r="H122" t="str">
            <v>Church (Government Assisted)</v>
          </cell>
          <cell r="I122" t="str">
            <v>Santo</v>
          </cell>
          <cell r="J122" t="str">
            <v>Sanma</v>
          </cell>
          <cell r="K122" t="str">
            <v>0084669001</v>
          </cell>
          <cell r="L122" t="str">
            <v>VENIE MATAIPEVU PRIMARY SCHOOL</v>
          </cell>
          <cell r="M122" t="str">
            <v>PS</v>
          </cell>
          <cell r="N122" t="str">
            <v>Yes</v>
          </cell>
          <cell r="O122" t="str">
            <v xml:space="preserve">1 2 3 4 5 6 </v>
          </cell>
          <cell r="P122">
            <v>76</v>
          </cell>
          <cell r="Q122">
            <v>76</v>
          </cell>
          <cell r="R122">
            <v>76</v>
          </cell>
          <cell r="S122">
            <v>76</v>
          </cell>
          <cell r="T122">
            <v>76</v>
          </cell>
          <cell r="U122">
            <v>6</v>
          </cell>
          <cell r="V122">
            <v>8</v>
          </cell>
          <cell r="W122">
            <v>6</v>
          </cell>
          <cell r="X122">
            <v>6</v>
          </cell>
          <cell r="Y122">
            <v>6</v>
          </cell>
          <cell r="Z122">
            <v>70</v>
          </cell>
          <cell r="AA122">
            <v>68</v>
          </cell>
          <cell r="AB122">
            <v>70</v>
          </cell>
          <cell r="AC122">
            <v>70</v>
          </cell>
          <cell r="AD122">
            <v>70</v>
          </cell>
          <cell r="AE122">
            <v>-2</v>
          </cell>
          <cell r="AF122">
            <v>0</v>
          </cell>
          <cell r="AG122">
            <v>0</v>
          </cell>
          <cell r="AH122">
            <v>0</v>
          </cell>
          <cell r="AI122">
            <v>8900</v>
          </cell>
          <cell r="AJ122">
            <v>676400</v>
          </cell>
          <cell r="AK122">
            <v>623000</v>
          </cell>
          <cell r="AL122">
            <v>162870</v>
          </cell>
          <cell r="AM122">
            <v>162870</v>
          </cell>
          <cell r="AN122">
            <v>297260</v>
          </cell>
          <cell r="AO122">
            <v>-17800</v>
          </cell>
          <cell r="AP122">
            <v>0</v>
          </cell>
          <cell r="AQ122">
            <v>0</v>
          </cell>
          <cell r="AR122">
            <v>0</v>
          </cell>
          <cell r="AS122">
            <v>53400</v>
          </cell>
          <cell r="AT122"/>
          <cell r="AU122">
            <v>297260</v>
          </cell>
          <cell r="AV122">
            <v>297260</v>
          </cell>
          <cell r="AW122"/>
          <cell r="AX122">
            <v>0</v>
          </cell>
          <cell r="AY122">
            <v>0</v>
          </cell>
          <cell r="AZ122">
            <v>0</v>
          </cell>
          <cell r="BA122">
            <v>53400</v>
          </cell>
          <cell r="BB122">
            <v>676400</v>
          </cell>
        </row>
        <row r="123">
          <cell r="B123" t="str">
            <v>022274</v>
          </cell>
          <cell r="C123" t="str">
            <v>Vovlei Primary</v>
          </cell>
          <cell r="D123" t="str">
            <v>ENG</v>
          </cell>
          <cell r="E123" t="str">
            <v>PEB_SANMA</v>
          </cell>
          <cell r="F123" t="str">
            <v>Sanma PEB</v>
          </cell>
          <cell r="G123" t="str">
            <v>V</v>
          </cell>
          <cell r="H123" t="str">
            <v>Government of Vanuatu</v>
          </cell>
          <cell r="I123" t="str">
            <v>Santo</v>
          </cell>
          <cell r="J123" t="str">
            <v>Sanma</v>
          </cell>
          <cell r="K123" t="str">
            <v>0084637001</v>
          </cell>
          <cell r="L123" t="str">
            <v>VOVLEI PRIMARY SCHOOL</v>
          </cell>
          <cell r="M123" t="str">
            <v>PS</v>
          </cell>
          <cell r="N123" t="str">
            <v>No</v>
          </cell>
          <cell r="O123" t="str">
            <v xml:space="preserve">1 2 3 4 5 6 </v>
          </cell>
          <cell r="P123">
            <v>128</v>
          </cell>
          <cell r="Q123">
            <v>128</v>
          </cell>
          <cell r="R123">
            <v>128</v>
          </cell>
          <cell r="S123">
            <v>128</v>
          </cell>
          <cell r="T123">
            <v>128</v>
          </cell>
          <cell r="U123">
            <v>2</v>
          </cell>
          <cell r="V123">
            <v>7</v>
          </cell>
          <cell r="W123">
            <v>2</v>
          </cell>
          <cell r="X123">
            <v>2</v>
          </cell>
          <cell r="Y123">
            <v>2</v>
          </cell>
          <cell r="Z123">
            <v>126</v>
          </cell>
          <cell r="AA123">
            <v>121</v>
          </cell>
          <cell r="AB123">
            <v>126</v>
          </cell>
          <cell r="AC123">
            <v>126</v>
          </cell>
          <cell r="AD123">
            <v>126</v>
          </cell>
          <cell r="AE123">
            <v>-5</v>
          </cell>
          <cell r="AF123">
            <v>0</v>
          </cell>
          <cell r="AG123">
            <v>0</v>
          </cell>
          <cell r="AH123">
            <v>0</v>
          </cell>
          <cell r="AI123">
            <v>8900</v>
          </cell>
          <cell r="AJ123">
            <v>1139200</v>
          </cell>
          <cell r="AK123">
            <v>1121400</v>
          </cell>
          <cell r="AL123">
            <v>339090</v>
          </cell>
          <cell r="AM123">
            <v>339090</v>
          </cell>
          <cell r="AN123">
            <v>443220</v>
          </cell>
          <cell r="AO123">
            <v>-44500</v>
          </cell>
          <cell r="AP123">
            <v>0</v>
          </cell>
          <cell r="AQ123">
            <v>0</v>
          </cell>
          <cell r="AR123">
            <v>0</v>
          </cell>
          <cell r="AS123">
            <v>17800</v>
          </cell>
          <cell r="AT123"/>
          <cell r="AU123">
            <v>443220</v>
          </cell>
          <cell r="AV123">
            <v>443220</v>
          </cell>
          <cell r="AW123"/>
          <cell r="AX123">
            <v>0</v>
          </cell>
          <cell r="AY123">
            <v>0</v>
          </cell>
          <cell r="AZ123">
            <v>0</v>
          </cell>
          <cell r="BA123">
            <v>17800</v>
          </cell>
          <cell r="BB123">
            <v>1139200</v>
          </cell>
        </row>
        <row r="124">
          <cell r="B124" t="str">
            <v>022275</v>
          </cell>
          <cell r="C124" t="str">
            <v>Vunabulu Primary</v>
          </cell>
          <cell r="D124" t="str">
            <v>ENG</v>
          </cell>
          <cell r="E124" t="str">
            <v>PEB_SANMA</v>
          </cell>
          <cell r="F124" t="str">
            <v>Sanma PEB</v>
          </cell>
          <cell r="G124" t="str">
            <v>V</v>
          </cell>
          <cell r="H124" t="str">
            <v>Government of Vanuatu</v>
          </cell>
          <cell r="I124" t="str">
            <v>Santo</v>
          </cell>
          <cell r="J124" t="str">
            <v>Sanma</v>
          </cell>
          <cell r="K124" t="str">
            <v>0084638001</v>
          </cell>
          <cell r="L124" t="str">
            <v>VUNABULU PRIMARY SCHOOL</v>
          </cell>
          <cell r="M124" t="str">
            <v>PS</v>
          </cell>
          <cell r="N124" t="str">
            <v>No</v>
          </cell>
          <cell r="O124" t="str">
            <v xml:space="preserve">1 2 3 4 5 6 </v>
          </cell>
          <cell r="P124">
            <v>108</v>
          </cell>
          <cell r="Q124">
            <v>108</v>
          </cell>
          <cell r="R124">
            <v>108</v>
          </cell>
          <cell r="S124">
            <v>108</v>
          </cell>
          <cell r="T124">
            <v>108</v>
          </cell>
          <cell r="U124">
            <v>0</v>
          </cell>
          <cell r="V124">
            <v>3</v>
          </cell>
          <cell r="W124">
            <v>0</v>
          </cell>
          <cell r="X124">
            <v>0</v>
          </cell>
          <cell r="Y124">
            <v>0</v>
          </cell>
          <cell r="Z124">
            <v>108</v>
          </cell>
          <cell r="AA124">
            <v>105</v>
          </cell>
          <cell r="AB124">
            <v>108</v>
          </cell>
          <cell r="AC124">
            <v>108</v>
          </cell>
          <cell r="AD124">
            <v>108</v>
          </cell>
          <cell r="AE124">
            <v>-3</v>
          </cell>
          <cell r="AF124">
            <v>0</v>
          </cell>
          <cell r="AG124">
            <v>0</v>
          </cell>
          <cell r="AH124">
            <v>0</v>
          </cell>
          <cell r="AI124">
            <v>8900</v>
          </cell>
          <cell r="AJ124">
            <v>961200</v>
          </cell>
          <cell r="AK124">
            <v>961200</v>
          </cell>
          <cell r="AL124">
            <v>245640</v>
          </cell>
          <cell r="AM124">
            <v>245640</v>
          </cell>
          <cell r="AN124">
            <v>469920</v>
          </cell>
          <cell r="AO124">
            <v>-26700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/>
          <cell r="AU124">
            <v>469920</v>
          </cell>
          <cell r="AV124">
            <v>469920</v>
          </cell>
          <cell r="AW124"/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961200</v>
          </cell>
        </row>
        <row r="125">
          <cell r="B125" t="str">
            <v>022276</v>
          </cell>
          <cell r="C125" t="str">
            <v>Vunakariakara Primary</v>
          </cell>
          <cell r="D125" t="str">
            <v>FRE</v>
          </cell>
          <cell r="E125" t="str">
            <v>FELP</v>
          </cell>
          <cell r="F125" t="str">
            <v>Federation de l'enseignement libre protestant (FELP)</v>
          </cell>
          <cell r="G125" t="str">
            <v>G</v>
          </cell>
          <cell r="H125" t="str">
            <v>Church (Government Assisted)</v>
          </cell>
          <cell r="I125" t="str">
            <v>Santo</v>
          </cell>
          <cell r="J125" t="str">
            <v>Sanma</v>
          </cell>
          <cell r="K125" t="str">
            <v>0098405001</v>
          </cell>
          <cell r="L125" t="str">
            <v>VUNAKARIAKARA PRIMARY SCHOOL</v>
          </cell>
          <cell r="M125" t="str">
            <v>PS</v>
          </cell>
          <cell r="N125" t="str">
            <v>No</v>
          </cell>
          <cell r="O125" t="str">
            <v xml:space="preserve">1 2 3 4 5 6 7 8 </v>
          </cell>
          <cell r="P125">
            <v>39</v>
          </cell>
          <cell r="Q125">
            <v>39</v>
          </cell>
          <cell r="R125">
            <v>39</v>
          </cell>
          <cell r="S125">
            <v>39</v>
          </cell>
          <cell r="T125">
            <v>39</v>
          </cell>
          <cell r="U125">
            <v>23</v>
          </cell>
          <cell r="V125">
            <v>24</v>
          </cell>
          <cell r="W125">
            <v>23</v>
          </cell>
          <cell r="X125">
            <v>23</v>
          </cell>
          <cell r="Y125">
            <v>23</v>
          </cell>
          <cell r="Z125">
            <v>16</v>
          </cell>
          <cell r="AA125">
            <v>15</v>
          </cell>
          <cell r="AB125">
            <v>16</v>
          </cell>
          <cell r="AC125">
            <v>16</v>
          </cell>
          <cell r="AD125">
            <v>16</v>
          </cell>
          <cell r="AE125">
            <v>-1</v>
          </cell>
          <cell r="AF125">
            <v>0</v>
          </cell>
          <cell r="AG125">
            <v>0</v>
          </cell>
          <cell r="AH125">
            <v>0</v>
          </cell>
          <cell r="AI125">
            <v>8900</v>
          </cell>
          <cell r="AJ125">
            <v>347100</v>
          </cell>
          <cell r="AK125">
            <v>142400</v>
          </cell>
          <cell r="AL125">
            <v>90780</v>
          </cell>
          <cell r="AM125">
            <v>90780</v>
          </cell>
          <cell r="AN125">
            <v>-39160</v>
          </cell>
          <cell r="AO125">
            <v>-8900</v>
          </cell>
          <cell r="AP125">
            <v>0</v>
          </cell>
          <cell r="AQ125">
            <v>0</v>
          </cell>
          <cell r="AR125">
            <v>0</v>
          </cell>
          <cell r="AS125">
            <v>165540</v>
          </cell>
          <cell r="AT125"/>
          <cell r="AU125">
            <v>-39160</v>
          </cell>
          <cell r="AV125">
            <v>0</v>
          </cell>
          <cell r="AW125"/>
          <cell r="AX125">
            <v>0</v>
          </cell>
          <cell r="AY125">
            <v>0</v>
          </cell>
          <cell r="AZ125">
            <v>0</v>
          </cell>
          <cell r="BA125">
            <v>165540</v>
          </cell>
          <cell r="BB125">
            <v>347100</v>
          </cell>
        </row>
        <row r="126">
          <cell r="B126" t="str">
            <v>0222578</v>
          </cell>
          <cell r="C126" t="str">
            <v>Vunarei Primary</v>
          </cell>
          <cell r="D126" t="str">
            <v>ENG</v>
          </cell>
          <cell r="E126" t="str">
            <v>PEB_SANMA</v>
          </cell>
          <cell r="F126" t="str">
            <v>Sanma PEB</v>
          </cell>
          <cell r="G126" t="str">
            <v>V</v>
          </cell>
          <cell r="H126" t="str">
            <v>Government of Vanuatu</v>
          </cell>
          <cell r="I126" t="str">
            <v>Santo</v>
          </cell>
          <cell r="J126" t="str">
            <v>Sanma</v>
          </cell>
          <cell r="K126"/>
          <cell r="L126"/>
          <cell r="M126" t="str">
            <v>PS</v>
          </cell>
          <cell r="N126" t="str">
            <v>No</v>
          </cell>
          <cell r="O126" t="str">
            <v xml:space="preserve">1 2 3 4 5 6 </v>
          </cell>
          <cell r="P126">
            <v>21</v>
          </cell>
          <cell r="Q126">
            <v>20</v>
          </cell>
          <cell r="R126">
            <v>20</v>
          </cell>
          <cell r="S126">
            <v>20</v>
          </cell>
          <cell r="T126">
            <v>20</v>
          </cell>
          <cell r="U126">
            <v>13</v>
          </cell>
          <cell r="V126">
            <v>15</v>
          </cell>
          <cell r="W126">
            <v>13</v>
          </cell>
          <cell r="X126">
            <v>13</v>
          </cell>
          <cell r="Y126">
            <v>13</v>
          </cell>
          <cell r="Z126">
            <v>8</v>
          </cell>
          <cell r="AA126">
            <v>5</v>
          </cell>
          <cell r="AB126">
            <v>7</v>
          </cell>
          <cell r="AC126">
            <v>7</v>
          </cell>
          <cell r="AD126">
            <v>7</v>
          </cell>
          <cell r="AE126">
            <v>-3</v>
          </cell>
          <cell r="AF126">
            <v>-1</v>
          </cell>
          <cell r="AG126">
            <v>0</v>
          </cell>
          <cell r="AH126">
            <v>0</v>
          </cell>
          <cell r="AI126">
            <v>8900</v>
          </cell>
          <cell r="AJ126">
            <v>178000</v>
          </cell>
          <cell r="AK126">
            <v>71200</v>
          </cell>
          <cell r="AL126"/>
          <cell r="AM126"/>
          <cell r="AN126">
            <v>71200</v>
          </cell>
          <cell r="AO126">
            <v>-26700</v>
          </cell>
          <cell r="AP126">
            <v>-8900</v>
          </cell>
          <cell r="AQ126">
            <v>0</v>
          </cell>
          <cell r="AR126">
            <v>0</v>
          </cell>
          <cell r="AS126">
            <v>106800</v>
          </cell>
          <cell r="AT126"/>
          <cell r="AU126">
            <v>71200</v>
          </cell>
          <cell r="AV126">
            <v>71200</v>
          </cell>
          <cell r="AW126"/>
          <cell r="AX126">
            <v>0</v>
          </cell>
          <cell r="AY126">
            <v>0</v>
          </cell>
          <cell r="AZ126">
            <v>0</v>
          </cell>
          <cell r="BA126">
            <v>106800</v>
          </cell>
          <cell r="BB126">
            <v>178000</v>
          </cell>
        </row>
        <row r="127">
          <cell r="B127" t="str">
            <v>022283</v>
          </cell>
          <cell r="C127" t="str">
            <v>Vusfongo Primary</v>
          </cell>
          <cell r="D127" t="str">
            <v>ENG</v>
          </cell>
          <cell r="E127" t="str">
            <v>ACOM</v>
          </cell>
          <cell r="F127" t="str">
            <v>Anglican Church of Melanesia</v>
          </cell>
          <cell r="G127" t="str">
            <v>G</v>
          </cell>
          <cell r="H127" t="str">
            <v>Church (Government Assisted)</v>
          </cell>
          <cell r="I127" t="str">
            <v>Santo</v>
          </cell>
          <cell r="J127" t="str">
            <v>Sanma</v>
          </cell>
          <cell r="K127" t="str">
            <v>0098407001</v>
          </cell>
          <cell r="L127" t="str">
            <v>VUSVONGO COMMUNITY PRIMARY SCHOOL</v>
          </cell>
          <cell r="M127" t="str">
            <v>PS</v>
          </cell>
          <cell r="N127" t="str">
            <v>No</v>
          </cell>
          <cell r="O127" t="str">
            <v xml:space="preserve">1 2 3 4 5 6 </v>
          </cell>
          <cell r="P127">
            <v>39</v>
          </cell>
          <cell r="Q127">
            <v>39</v>
          </cell>
          <cell r="R127">
            <v>39</v>
          </cell>
          <cell r="S127">
            <v>39</v>
          </cell>
          <cell r="T127">
            <v>39</v>
          </cell>
          <cell r="U127">
            <v>18</v>
          </cell>
          <cell r="V127">
            <v>19</v>
          </cell>
          <cell r="W127">
            <v>17</v>
          </cell>
          <cell r="X127">
            <v>17</v>
          </cell>
          <cell r="Y127">
            <v>17</v>
          </cell>
          <cell r="Z127">
            <v>21</v>
          </cell>
          <cell r="AA127">
            <v>20</v>
          </cell>
          <cell r="AB127">
            <v>22</v>
          </cell>
          <cell r="AC127">
            <v>22</v>
          </cell>
          <cell r="AD127">
            <v>22</v>
          </cell>
          <cell r="AE127">
            <v>-1</v>
          </cell>
          <cell r="AF127">
            <v>1</v>
          </cell>
          <cell r="AG127">
            <v>0</v>
          </cell>
          <cell r="AH127">
            <v>0</v>
          </cell>
          <cell r="AI127">
            <v>8900</v>
          </cell>
          <cell r="AJ127">
            <v>347100</v>
          </cell>
          <cell r="AK127">
            <v>186900</v>
          </cell>
          <cell r="AL127">
            <v>133500</v>
          </cell>
          <cell r="AM127">
            <v>133500</v>
          </cell>
          <cell r="AN127">
            <v>-80100</v>
          </cell>
          <cell r="AO127">
            <v>-8900</v>
          </cell>
          <cell r="AP127">
            <v>8900</v>
          </cell>
          <cell r="AQ127">
            <v>0</v>
          </cell>
          <cell r="AR127">
            <v>0</v>
          </cell>
          <cell r="AS127">
            <v>71200</v>
          </cell>
          <cell r="AT127"/>
          <cell r="AU127">
            <v>-80100</v>
          </cell>
          <cell r="AV127">
            <v>0</v>
          </cell>
          <cell r="AW127"/>
          <cell r="AX127">
            <v>8900</v>
          </cell>
          <cell r="AY127">
            <v>0</v>
          </cell>
          <cell r="AZ127">
            <v>0</v>
          </cell>
          <cell r="BA127">
            <v>71200</v>
          </cell>
          <cell r="BB127">
            <v>347100</v>
          </cell>
        </row>
        <row r="128">
          <cell r="B128" t="str">
            <v>032604</v>
          </cell>
          <cell r="C128" t="str">
            <v>Ambaebulu English Primary</v>
          </cell>
          <cell r="D128" t="str">
            <v>ENG</v>
          </cell>
          <cell r="E128" t="str">
            <v>PEB_PENAMA</v>
          </cell>
          <cell r="F128" t="str">
            <v>Penama PEB</v>
          </cell>
          <cell r="G128" t="str">
            <v>V</v>
          </cell>
          <cell r="H128" t="str">
            <v>Government of Vanuatu</v>
          </cell>
          <cell r="I128" t="str">
            <v>Ambae</v>
          </cell>
          <cell r="J128" t="str">
            <v>Penama</v>
          </cell>
          <cell r="K128" t="str">
            <v>0084844001</v>
          </cell>
          <cell r="L128" t="str">
            <v>AMBAEBULU PRIMARY SCHOOL</v>
          </cell>
          <cell r="M128" t="str">
            <v>PS</v>
          </cell>
          <cell r="N128" t="str">
            <v>Yes</v>
          </cell>
          <cell r="O128" t="str">
            <v xml:space="preserve">1 2 3 4 5 6 </v>
          </cell>
          <cell r="P128">
            <v>143</v>
          </cell>
          <cell r="Q128">
            <v>143</v>
          </cell>
          <cell r="R128">
            <v>143</v>
          </cell>
          <cell r="S128">
            <v>143</v>
          </cell>
          <cell r="T128">
            <v>151</v>
          </cell>
          <cell r="U128">
            <v>12</v>
          </cell>
          <cell r="V128">
            <v>14</v>
          </cell>
          <cell r="W128">
            <v>12</v>
          </cell>
          <cell r="X128">
            <v>12</v>
          </cell>
          <cell r="Y128">
            <v>8</v>
          </cell>
          <cell r="Z128">
            <v>131</v>
          </cell>
          <cell r="AA128">
            <v>129</v>
          </cell>
          <cell r="AB128">
            <v>131</v>
          </cell>
          <cell r="AC128">
            <v>131</v>
          </cell>
          <cell r="AD128">
            <v>143</v>
          </cell>
          <cell r="AE128">
            <v>-2</v>
          </cell>
          <cell r="AF128">
            <v>0</v>
          </cell>
          <cell r="AG128">
            <v>0</v>
          </cell>
          <cell r="AH128">
            <v>12</v>
          </cell>
          <cell r="AI128">
            <v>8900</v>
          </cell>
          <cell r="AJ128">
            <v>1343900</v>
          </cell>
          <cell r="AK128">
            <v>1165900</v>
          </cell>
          <cell r="AL128">
            <v>397830</v>
          </cell>
          <cell r="AM128">
            <v>397830</v>
          </cell>
          <cell r="AN128">
            <v>370240</v>
          </cell>
          <cell r="AO128">
            <v>-17800</v>
          </cell>
          <cell r="AP128">
            <v>0</v>
          </cell>
          <cell r="AQ128">
            <v>0</v>
          </cell>
          <cell r="AR128">
            <v>106800</v>
          </cell>
          <cell r="AS128">
            <v>71200</v>
          </cell>
          <cell r="AT128"/>
          <cell r="AU128">
            <v>370240</v>
          </cell>
          <cell r="AV128">
            <v>370240</v>
          </cell>
          <cell r="AW128"/>
          <cell r="AX128">
            <v>0</v>
          </cell>
          <cell r="AY128">
            <v>0</v>
          </cell>
          <cell r="AZ128">
            <v>106800</v>
          </cell>
          <cell r="BA128">
            <v>71200</v>
          </cell>
          <cell r="BB128">
            <v>1343900</v>
          </cell>
        </row>
        <row r="129">
          <cell r="B129" t="str">
            <v>032605</v>
          </cell>
          <cell r="C129" t="str">
            <v>Ambaebulu French Primary</v>
          </cell>
          <cell r="D129" t="str">
            <v>FRE</v>
          </cell>
          <cell r="E129" t="str">
            <v>PEB_PENAMA</v>
          </cell>
          <cell r="F129" t="str">
            <v>Penama PEB</v>
          </cell>
          <cell r="G129" t="str">
            <v>V</v>
          </cell>
          <cell r="H129" t="str">
            <v>Government of Vanuatu</v>
          </cell>
          <cell r="I129" t="str">
            <v>Ambae</v>
          </cell>
          <cell r="J129" t="str">
            <v>Penama</v>
          </cell>
          <cell r="K129" t="str">
            <v>0084844001</v>
          </cell>
          <cell r="L129" t="str">
            <v>AMBAEBULU PRIMARY SCHOOL</v>
          </cell>
          <cell r="M129" t="str">
            <v>PS</v>
          </cell>
          <cell r="N129" t="str">
            <v>Yes</v>
          </cell>
          <cell r="O129" t="str">
            <v xml:space="preserve">1 2 3 4 5 6 </v>
          </cell>
          <cell r="P129">
            <v>39</v>
          </cell>
          <cell r="Q129">
            <v>39</v>
          </cell>
          <cell r="R129">
            <v>39</v>
          </cell>
          <cell r="S129">
            <v>39</v>
          </cell>
          <cell r="T129">
            <v>39</v>
          </cell>
          <cell r="U129">
            <v>7</v>
          </cell>
          <cell r="V129">
            <v>7</v>
          </cell>
          <cell r="W129">
            <v>7</v>
          </cell>
          <cell r="X129">
            <v>7</v>
          </cell>
          <cell r="Y129">
            <v>7</v>
          </cell>
          <cell r="Z129">
            <v>32</v>
          </cell>
          <cell r="AA129">
            <v>32</v>
          </cell>
          <cell r="AB129">
            <v>32</v>
          </cell>
          <cell r="AC129">
            <v>32</v>
          </cell>
          <cell r="AD129">
            <v>32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8900</v>
          </cell>
          <cell r="AJ129">
            <v>347100</v>
          </cell>
          <cell r="AK129">
            <v>284800</v>
          </cell>
          <cell r="AL129">
            <v>122820</v>
          </cell>
          <cell r="AM129">
            <v>122820</v>
          </cell>
          <cell r="AN129">
            <v>39160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62300</v>
          </cell>
          <cell r="AT129"/>
          <cell r="AU129">
            <v>39160</v>
          </cell>
          <cell r="AV129">
            <v>39160</v>
          </cell>
          <cell r="AW129"/>
          <cell r="AX129">
            <v>0</v>
          </cell>
          <cell r="AY129">
            <v>0</v>
          </cell>
          <cell r="AZ129">
            <v>0</v>
          </cell>
          <cell r="BA129">
            <v>62300</v>
          </cell>
          <cell r="BB129">
            <v>347100</v>
          </cell>
        </row>
        <row r="130">
          <cell r="B130" t="str">
            <v>032607</v>
          </cell>
          <cell r="C130" t="str">
            <v>Autabulu Primary</v>
          </cell>
          <cell r="D130" t="str">
            <v>ENG</v>
          </cell>
          <cell r="E130" t="str">
            <v>PEB_PENAMA</v>
          </cell>
          <cell r="F130" t="str">
            <v>Penama PEB</v>
          </cell>
          <cell r="G130" t="str">
            <v>V</v>
          </cell>
          <cell r="H130" t="str">
            <v>Government of Vanuatu</v>
          </cell>
          <cell r="I130" t="str">
            <v>Ambae</v>
          </cell>
          <cell r="J130" t="str">
            <v>Penama</v>
          </cell>
          <cell r="K130" t="str">
            <v>0086416001</v>
          </cell>
          <cell r="L130" t="str">
            <v>AUTABULU PRIMARY SCHOOL</v>
          </cell>
          <cell r="M130" t="str">
            <v>PS</v>
          </cell>
          <cell r="N130" t="str">
            <v>No</v>
          </cell>
          <cell r="O130" t="str">
            <v xml:space="preserve">1 2 3 4 5 6 </v>
          </cell>
          <cell r="P130">
            <v>51</v>
          </cell>
          <cell r="Q130">
            <v>51</v>
          </cell>
          <cell r="R130">
            <v>51</v>
          </cell>
          <cell r="S130">
            <v>51</v>
          </cell>
          <cell r="T130">
            <v>51</v>
          </cell>
          <cell r="U130">
            <v>5</v>
          </cell>
          <cell r="V130">
            <v>7</v>
          </cell>
          <cell r="W130">
            <v>5</v>
          </cell>
          <cell r="X130">
            <v>5</v>
          </cell>
          <cell r="Y130">
            <v>5</v>
          </cell>
          <cell r="Z130">
            <v>46</v>
          </cell>
          <cell r="AA130">
            <v>44</v>
          </cell>
          <cell r="AB130">
            <v>46</v>
          </cell>
          <cell r="AC130">
            <v>46</v>
          </cell>
          <cell r="AD130">
            <v>46</v>
          </cell>
          <cell r="AE130">
            <v>-2</v>
          </cell>
          <cell r="AF130">
            <v>0</v>
          </cell>
          <cell r="AG130">
            <v>0</v>
          </cell>
          <cell r="AH130">
            <v>0</v>
          </cell>
          <cell r="AI130">
            <v>8900</v>
          </cell>
          <cell r="AJ130">
            <v>453900</v>
          </cell>
          <cell r="AK130">
            <v>409400</v>
          </cell>
          <cell r="AL130">
            <v>162870</v>
          </cell>
          <cell r="AM130">
            <v>162870</v>
          </cell>
          <cell r="AN130">
            <v>83660</v>
          </cell>
          <cell r="AO130">
            <v>-17800</v>
          </cell>
          <cell r="AP130">
            <v>0</v>
          </cell>
          <cell r="AQ130">
            <v>0</v>
          </cell>
          <cell r="AR130">
            <v>0</v>
          </cell>
          <cell r="AS130">
            <v>44500</v>
          </cell>
          <cell r="AT130"/>
          <cell r="AU130">
            <v>83660</v>
          </cell>
          <cell r="AV130">
            <v>83660</v>
          </cell>
          <cell r="AW130"/>
          <cell r="AX130">
            <v>0</v>
          </cell>
          <cell r="AY130">
            <v>0</v>
          </cell>
          <cell r="AZ130">
            <v>0</v>
          </cell>
          <cell r="BA130">
            <v>44500</v>
          </cell>
          <cell r="BB130">
            <v>453900</v>
          </cell>
        </row>
        <row r="131">
          <cell r="B131" t="str">
            <v>032610</v>
          </cell>
          <cell r="C131" t="str">
            <v>Bangabulu Primary</v>
          </cell>
          <cell r="D131" t="str">
            <v>ENG</v>
          </cell>
          <cell r="E131" t="str">
            <v>PEB_PENAMA</v>
          </cell>
          <cell r="F131" t="str">
            <v>Penama PEB</v>
          </cell>
          <cell r="G131" t="str">
            <v>V</v>
          </cell>
          <cell r="H131" t="str">
            <v>Government of Vanuatu</v>
          </cell>
          <cell r="I131" t="str">
            <v>Ambae</v>
          </cell>
          <cell r="J131" t="str">
            <v>Penama</v>
          </cell>
          <cell r="K131" t="str">
            <v>0084846001</v>
          </cell>
          <cell r="L131" t="str">
            <v>BANGABULU PRIMARY SCHOOL</v>
          </cell>
          <cell r="M131" t="str">
            <v>PS</v>
          </cell>
          <cell r="N131" t="str">
            <v>No</v>
          </cell>
          <cell r="O131" t="str">
            <v xml:space="preserve">1 2 3 4 5 6 </v>
          </cell>
          <cell r="P131">
            <v>116</v>
          </cell>
          <cell r="Q131">
            <v>116</v>
          </cell>
          <cell r="R131">
            <v>116</v>
          </cell>
          <cell r="S131">
            <v>116</v>
          </cell>
          <cell r="T131">
            <v>116</v>
          </cell>
          <cell r="U131">
            <v>3</v>
          </cell>
          <cell r="V131">
            <v>3</v>
          </cell>
          <cell r="W131">
            <v>3</v>
          </cell>
          <cell r="X131">
            <v>3</v>
          </cell>
          <cell r="Y131">
            <v>3</v>
          </cell>
          <cell r="Z131">
            <v>113</v>
          </cell>
          <cell r="AA131">
            <v>113</v>
          </cell>
          <cell r="AB131">
            <v>113</v>
          </cell>
          <cell r="AC131">
            <v>113</v>
          </cell>
          <cell r="AD131">
            <v>113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8900</v>
          </cell>
          <cell r="AJ131">
            <v>1032400</v>
          </cell>
          <cell r="AK131">
            <v>1005700</v>
          </cell>
          <cell r="AL131">
            <v>304380</v>
          </cell>
          <cell r="AM131">
            <v>304380</v>
          </cell>
          <cell r="AN131">
            <v>396940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26700</v>
          </cell>
          <cell r="AT131"/>
          <cell r="AU131">
            <v>396940</v>
          </cell>
          <cell r="AV131">
            <v>396940</v>
          </cell>
          <cell r="AW131"/>
          <cell r="AX131">
            <v>0</v>
          </cell>
          <cell r="AY131">
            <v>0</v>
          </cell>
          <cell r="AZ131">
            <v>0</v>
          </cell>
          <cell r="BA131">
            <v>26700</v>
          </cell>
          <cell r="BB131">
            <v>1032400</v>
          </cell>
        </row>
        <row r="132">
          <cell r="B132" t="str">
            <v>032617</v>
          </cell>
          <cell r="C132" t="str">
            <v>Herenhala Primary</v>
          </cell>
          <cell r="D132" t="str">
            <v>ENG</v>
          </cell>
          <cell r="E132" t="str">
            <v>PEB_PENAMA</v>
          </cell>
          <cell r="F132" t="str">
            <v>Penama PEB</v>
          </cell>
          <cell r="G132" t="str">
            <v>V</v>
          </cell>
          <cell r="H132" t="str">
            <v>Government of Vanuatu</v>
          </cell>
          <cell r="I132" t="str">
            <v>Pentecost</v>
          </cell>
          <cell r="J132" t="str">
            <v>Penama</v>
          </cell>
          <cell r="K132" t="str">
            <v>0084848001</v>
          </cell>
          <cell r="L132" t="str">
            <v>Herenhala Primary School</v>
          </cell>
          <cell r="M132" t="str">
            <v>PS</v>
          </cell>
          <cell r="N132" t="str">
            <v>No</v>
          </cell>
          <cell r="O132" t="str">
            <v xml:space="preserve">1 2 3 4 5 6 </v>
          </cell>
          <cell r="P132">
            <v>209</v>
          </cell>
          <cell r="Q132">
            <v>209</v>
          </cell>
          <cell r="R132">
            <v>209</v>
          </cell>
          <cell r="S132">
            <v>209</v>
          </cell>
          <cell r="T132">
            <v>208</v>
          </cell>
          <cell r="U132">
            <v>18</v>
          </cell>
          <cell r="V132">
            <v>21</v>
          </cell>
          <cell r="W132">
            <v>18</v>
          </cell>
          <cell r="X132">
            <v>18</v>
          </cell>
          <cell r="Y132">
            <v>18</v>
          </cell>
          <cell r="Z132">
            <v>191</v>
          </cell>
          <cell r="AA132">
            <v>188</v>
          </cell>
          <cell r="AB132">
            <v>191</v>
          </cell>
          <cell r="AC132">
            <v>191</v>
          </cell>
          <cell r="AD132">
            <v>190</v>
          </cell>
          <cell r="AE132">
            <v>-3</v>
          </cell>
          <cell r="AF132">
            <v>0</v>
          </cell>
          <cell r="AG132">
            <v>0</v>
          </cell>
          <cell r="AH132">
            <v>1</v>
          </cell>
          <cell r="AI132">
            <v>8900</v>
          </cell>
          <cell r="AJ132">
            <v>1851200</v>
          </cell>
          <cell r="AK132">
            <v>1699900</v>
          </cell>
          <cell r="AL132">
            <v>592740</v>
          </cell>
          <cell r="AM132">
            <v>592740</v>
          </cell>
          <cell r="AN132">
            <v>514420</v>
          </cell>
          <cell r="AO132">
            <v>-26700</v>
          </cell>
          <cell r="AP132">
            <v>0</v>
          </cell>
          <cell r="AQ132">
            <v>0</v>
          </cell>
          <cell r="AR132">
            <v>8900</v>
          </cell>
          <cell r="AS132">
            <v>142400</v>
          </cell>
          <cell r="AT132"/>
          <cell r="AU132">
            <v>514420</v>
          </cell>
          <cell r="AV132">
            <v>514420</v>
          </cell>
          <cell r="AW132"/>
          <cell r="AX132">
            <v>0</v>
          </cell>
          <cell r="AY132">
            <v>0</v>
          </cell>
          <cell r="AZ132">
            <v>8900</v>
          </cell>
          <cell r="BA132">
            <v>142400</v>
          </cell>
          <cell r="BB132">
            <v>1851200</v>
          </cell>
        </row>
        <row r="133">
          <cell r="B133" t="str">
            <v>032624</v>
          </cell>
          <cell r="C133" t="str">
            <v>Lolopuepue Primary</v>
          </cell>
          <cell r="D133" t="str">
            <v>FRE</v>
          </cell>
          <cell r="E133" t="str">
            <v>CATH</v>
          </cell>
          <cell r="F133" t="str">
            <v>Catholic Education Authority</v>
          </cell>
          <cell r="G133" t="str">
            <v>G</v>
          </cell>
          <cell r="H133" t="str">
            <v>Church (Government Assisted)</v>
          </cell>
          <cell r="I133" t="str">
            <v>Ambae</v>
          </cell>
          <cell r="J133" t="str">
            <v>Penama</v>
          </cell>
          <cell r="K133" t="str">
            <v>0084895001</v>
          </cell>
          <cell r="L133" t="str">
            <v>LOLOPUEPUE PRIMARY SCHOOL</v>
          </cell>
          <cell r="M133" t="str">
            <v>PS</v>
          </cell>
          <cell r="N133" t="str">
            <v>No</v>
          </cell>
          <cell r="O133" t="str">
            <v xml:space="preserve">1 2 3 4 5 6 </v>
          </cell>
          <cell r="P133">
            <v>114</v>
          </cell>
          <cell r="Q133">
            <v>114</v>
          </cell>
          <cell r="R133">
            <v>114</v>
          </cell>
          <cell r="S133">
            <v>114</v>
          </cell>
          <cell r="T133">
            <v>114</v>
          </cell>
          <cell r="U133">
            <v>26</v>
          </cell>
          <cell r="V133">
            <v>25</v>
          </cell>
          <cell r="W133">
            <v>25</v>
          </cell>
          <cell r="X133">
            <v>25</v>
          </cell>
          <cell r="Y133">
            <v>25</v>
          </cell>
          <cell r="Z133">
            <v>88</v>
          </cell>
          <cell r="AA133">
            <v>89</v>
          </cell>
          <cell r="AB133">
            <v>89</v>
          </cell>
          <cell r="AC133">
            <v>89</v>
          </cell>
          <cell r="AD133">
            <v>89</v>
          </cell>
          <cell r="AE133">
            <v>1</v>
          </cell>
          <cell r="AF133">
            <v>0</v>
          </cell>
          <cell r="AG133">
            <v>0</v>
          </cell>
          <cell r="AH133">
            <v>0</v>
          </cell>
          <cell r="AI133">
            <v>8900</v>
          </cell>
          <cell r="AJ133">
            <v>1014600</v>
          </cell>
          <cell r="AK133">
            <v>783200</v>
          </cell>
          <cell r="AL133">
            <v>267000</v>
          </cell>
          <cell r="AM133">
            <v>267000</v>
          </cell>
          <cell r="AN133">
            <v>249200</v>
          </cell>
          <cell r="AO133">
            <v>8900</v>
          </cell>
          <cell r="AP133">
            <v>0</v>
          </cell>
          <cell r="AQ133">
            <v>0</v>
          </cell>
          <cell r="AR133">
            <v>0</v>
          </cell>
          <cell r="AS133">
            <v>222500</v>
          </cell>
          <cell r="AT133"/>
          <cell r="AU133">
            <v>249200</v>
          </cell>
          <cell r="AV133">
            <v>249200</v>
          </cell>
          <cell r="AW133">
            <v>8900</v>
          </cell>
          <cell r="AX133">
            <v>0</v>
          </cell>
          <cell r="AY133">
            <v>0</v>
          </cell>
          <cell r="AZ133">
            <v>0</v>
          </cell>
          <cell r="BA133">
            <v>222500</v>
          </cell>
          <cell r="BB133">
            <v>1014600</v>
          </cell>
        </row>
        <row r="134">
          <cell r="B134" t="str">
            <v>032625</v>
          </cell>
          <cell r="C134" t="str">
            <v>Lolovoli Primary</v>
          </cell>
          <cell r="D134" t="str">
            <v>ENG</v>
          </cell>
          <cell r="E134" t="str">
            <v>PEB_PENAMA</v>
          </cell>
          <cell r="F134" t="str">
            <v>Penama PEB</v>
          </cell>
          <cell r="G134" t="str">
            <v>V</v>
          </cell>
          <cell r="H134" t="str">
            <v>Government of Vanuatu</v>
          </cell>
          <cell r="I134" t="str">
            <v>Ambae</v>
          </cell>
          <cell r="J134" t="str">
            <v>Penama</v>
          </cell>
          <cell r="K134" t="str">
            <v>0084847001</v>
          </cell>
          <cell r="L134" t="str">
            <v>LOLOVOLI PRIMARY SCHOOL</v>
          </cell>
          <cell r="M134" t="str">
            <v>PS</v>
          </cell>
          <cell r="N134" t="str">
            <v>No</v>
          </cell>
          <cell r="O134" t="str">
            <v xml:space="preserve">1 2 3 4 5 6 </v>
          </cell>
          <cell r="P134">
            <v>91</v>
          </cell>
          <cell r="Q134">
            <v>91</v>
          </cell>
          <cell r="R134">
            <v>91</v>
          </cell>
          <cell r="S134">
            <v>90</v>
          </cell>
          <cell r="T134">
            <v>89</v>
          </cell>
          <cell r="U134">
            <v>6</v>
          </cell>
          <cell r="V134">
            <v>9</v>
          </cell>
          <cell r="W134">
            <v>6</v>
          </cell>
          <cell r="X134">
            <v>6</v>
          </cell>
          <cell r="Y134">
            <v>6</v>
          </cell>
          <cell r="Z134">
            <v>85</v>
          </cell>
          <cell r="AA134">
            <v>82</v>
          </cell>
          <cell r="AB134">
            <v>85</v>
          </cell>
          <cell r="AC134">
            <v>84</v>
          </cell>
          <cell r="AD134">
            <v>83</v>
          </cell>
          <cell r="AE134">
            <v>-3</v>
          </cell>
          <cell r="AF134">
            <v>0</v>
          </cell>
          <cell r="AG134">
            <v>-2</v>
          </cell>
          <cell r="AH134">
            <v>2</v>
          </cell>
          <cell r="AI134">
            <v>8900</v>
          </cell>
          <cell r="AJ134">
            <v>792100</v>
          </cell>
          <cell r="AK134">
            <v>756500</v>
          </cell>
          <cell r="AL134">
            <v>237630</v>
          </cell>
          <cell r="AM134">
            <v>237630</v>
          </cell>
          <cell r="AN134">
            <v>281240</v>
          </cell>
          <cell r="AO134">
            <v>-26700</v>
          </cell>
          <cell r="AP134">
            <v>0</v>
          </cell>
          <cell r="AQ134">
            <v>-17800</v>
          </cell>
          <cell r="AR134">
            <v>17800</v>
          </cell>
          <cell r="AS134">
            <v>17800</v>
          </cell>
          <cell r="AT134"/>
          <cell r="AU134">
            <v>281240</v>
          </cell>
          <cell r="AV134">
            <v>281240</v>
          </cell>
          <cell r="AW134"/>
          <cell r="AX134">
            <v>0</v>
          </cell>
          <cell r="AY134">
            <v>0</v>
          </cell>
          <cell r="AZ134">
            <v>17800</v>
          </cell>
          <cell r="BA134">
            <v>17800</v>
          </cell>
          <cell r="BB134">
            <v>792100</v>
          </cell>
        </row>
        <row r="135">
          <cell r="B135" t="str">
            <v>032627</v>
          </cell>
          <cell r="C135" t="str">
            <v>Loone Primary</v>
          </cell>
          <cell r="D135" t="str">
            <v>ENG</v>
          </cell>
          <cell r="E135" t="str">
            <v>CATH</v>
          </cell>
          <cell r="F135" t="str">
            <v>Catholic Education Authority</v>
          </cell>
          <cell r="G135" t="str">
            <v>G</v>
          </cell>
          <cell r="H135" t="str">
            <v>Church (Government Assisted)</v>
          </cell>
          <cell r="I135" t="str">
            <v>Ambae</v>
          </cell>
          <cell r="J135" t="str">
            <v>Penama</v>
          </cell>
          <cell r="K135" t="str">
            <v>0084892001</v>
          </cell>
          <cell r="L135" t="str">
            <v>LONE PRIMARY SCHOOL</v>
          </cell>
          <cell r="M135" t="str">
            <v>PS</v>
          </cell>
          <cell r="N135" t="str">
            <v>No</v>
          </cell>
          <cell r="O135" t="str">
            <v xml:space="preserve">1 2 3 4 5 6 </v>
          </cell>
          <cell r="P135">
            <v>42</v>
          </cell>
          <cell r="Q135">
            <v>41</v>
          </cell>
          <cell r="R135">
            <v>41</v>
          </cell>
          <cell r="S135">
            <v>41</v>
          </cell>
          <cell r="T135">
            <v>41</v>
          </cell>
          <cell r="U135">
            <v>3</v>
          </cell>
          <cell r="V135">
            <v>5</v>
          </cell>
          <cell r="W135">
            <v>3</v>
          </cell>
          <cell r="X135">
            <v>3</v>
          </cell>
          <cell r="Y135">
            <v>3</v>
          </cell>
          <cell r="Z135">
            <v>39</v>
          </cell>
          <cell r="AA135">
            <v>36</v>
          </cell>
          <cell r="AB135">
            <v>38</v>
          </cell>
          <cell r="AC135">
            <v>38</v>
          </cell>
          <cell r="AD135">
            <v>38</v>
          </cell>
          <cell r="AE135">
            <v>-3</v>
          </cell>
          <cell r="AF135">
            <v>-1</v>
          </cell>
          <cell r="AG135">
            <v>0</v>
          </cell>
          <cell r="AH135">
            <v>0</v>
          </cell>
          <cell r="AI135">
            <v>8900</v>
          </cell>
          <cell r="AJ135">
            <v>364900</v>
          </cell>
          <cell r="AK135">
            <v>347100</v>
          </cell>
          <cell r="AL135">
            <v>133500</v>
          </cell>
          <cell r="AM135">
            <v>133500</v>
          </cell>
          <cell r="AN135">
            <v>80100</v>
          </cell>
          <cell r="AO135">
            <v>-26700</v>
          </cell>
          <cell r="AP135">
            <v>-8900</v>
          </cell>
          <cell r="AQ135">
            <v>0</v>
          </cell>
          <cell r="AR135">
            <v>0</v>
          </cell>
          <cell r="AS135">
            <v>17800</v>
          </cell>
          <cell r="AT135"/>
          <cell r="AU135">
            <v>80100</v>
          </cell>
          <cell r="AV135">
            <v>80100</v>
          </cell>
          <cell r="AW135"/>
          <cell r="AX135">
            <v>0</v>
          </cell>
          <cell r="AY135">
            <v>0</v>
          </cell>
          <cell r="AZ135">
            <v>0</v>
          </cell>
          <cell r="BA135">
            <v>17800</v>
          </cell>
          <cell r="BB135">
            <v>364900</v>
          </cell>
        </row>
        <row r="136">
          <cell r="B136" t="str">
            <v>032628</v>
          </cell>
          <cell r="C136" t="str">
            <v>Loquirutaro Primary</v>
          </cell>
          <cell r="D136" t="str">
            <v>ENG</v>
          </cell>
          <cell r="E136" t="str">
            <v>PEB_PENAMA</v>
          </cell>
          <cell r="F136" t="str">
            <v>Penama PEB</v>
          </cell>
          <cell r="G136" t="str">
            <v>V</v>
          </cell>
          <cell r="H136" t="str">
            <v>Government of Vanuatu</v>
          </cell>
          <cell r="I136" t="str">
            <v>Ambae</v>
          </cell>
          <cell r="J136" t="str">
            <v>Penama</v>
          </cell>
          <cell r="K136" t="str">
            <v>0084849001</v>
          </cell>
          <cell r="L136" t="str">
            <v>LOQUIRUTARO PRIMARY SCHOOL</v>
          </cell>
          <cell r="M136" t="str">
            <v>PS</v>
          </cell>
          <cell r="N136" t="str">
            <v>No</v>
          </cell>
          <cell r="O136" t="str">
            <v xml:space="preserve">1 2 3 4 5 6 </v>
          </cell>
          <cell r="P136">
            <v>107</v>
          </cell>
          <cell r="Q136">
            <v>107</v>
          </cell>
          <cell r="R136">
            <v>107</v>
          </cell>
          <cell r="S136">
            <v>107</v>
          </cell>
          <cell r="T136">
            <v>106</v>
          </cell>
          <cell r="U136">
            <v>10</v>
          </cell>
          <cell r="V136">
            <v>12</v>
          </cell>
          <cell r="W136">
            <v>12</v>
          </cell>
          <cell r="X136">
            <v>12</v>
          </cell>
          <cell r="Y136">
            <v>12</v>
          </cell>
          <cell r="Z136">
            <v>97</v>
          </cell>
          <cell r="AA136">
            <v>95</v>
          </cell>
          <cell r="AB136">
            <v>95</v>
          </cell>
          <cell r="AC136">
            <v>95</v>
          </cell>
          <cell r="AD136">
            <v>94</v>
          </cell>
          <cell r="AE136">
            <v>-2</v>
          </cell>
          <cell r="AF136">
            <v>-2</v>
          </cell>
          <cell r="AG136">
            <v>0</v>
          </cell>
          <cell r="AH136">
            <v>3</v>
          </cell>
          <cell r="AI136">
            <v>8900</v>
          </cell>
          <cell r="AJ136">
            <v>943400</v>
          </cell>
          <cell r="AK136">
            <v>863300</v>
          </cell>
          <cell r="AL136">
            <v>197580</v>
          </cell>
          <cell r="AM136">
            <v>197580</v>
          </cell>
          <cell r="AN136">
            <v>468140</v>
          </cell>
          <cell r="AO136">
            <v>-17800</v>
          </cell>
          <cell r="AP136">
            <v>-17800</v>
          </cell>
          <cell r="AQ136">
            <v>0</v>
          </cell>
          <cell r="AR136">
            <v>26700</v>
          </cell>
          <cell r="AS136">
            <v>53400</v>
          </cell>
          <cell r="AT136"/>
          <cell r="AU136">
            <v>468140</v>
          </cell>
          <cell r="AV136">
            <v>468140</v>
          </cell>
          <cell r="AW136"/>
          <cell r="AX136">
            <v>0</v>
          </cell>
          <cell r="AY136">
            <v>0</v>
          </cell>
          <cell r="AZ136">
            <v>26700</v>
          </cell>
          <cell r="BA136">
            <v>53400</v>
          </cell>
          <cell r="BB136">
            <v>943400</v>
          </cell>
        </row>
        <row r="137">
          <cell r="B137" t="str">
            <v>032629</v>
          </cell>
          <cell r="C137" t="str">
            <v>Ala Memorial Primary</v>
          </cell>
          <cell r="D137" t="str">
            <v>ENG</v>
          </cell>
          <cell r="E137" t="str">
            <v>ACOM</v>
          </cell>
          <cell r="F137" t="str">
            <v>Anglican Church of Melanesia</v>
          </cell>
          <cell r="G137" t="str">
            <v>G</v>
          </cell>
          <cell r="H137" t="str">
            <v>Church (Government Assisted)</v>
          </cell>
          <cell r="I137" t="str">
            <v>Ambae</v>
          </cell>
          <cell r="J137" t="str">
            <v>Penama</v>
          </cell>
          <cell r="K137" t="str">
            <v>0084858001</v>
          </cell>
          <cell r="L137" t="str">
            <v>MACKENZIE PRIMARY SCHOOL</v>
          </cell>
          <cell r="M137" t="str">
            <v>PS</v>
          </cell>
          <cell r="N137" t="str">
            <v>No</v>
          </cell>
          <cell r="O137" t="str">
            <v xml:space="preserve">1 2 3 4 5 6 </v>
          </cell>
          <cell r="P137">
            <v>77</v>
          </cell>
          <cell r="Q137">
            <v>77</v>
          </cell>
          <cell r="R137">
            <v>77</v>
          </cell>
          <cell r="S137">
            <v>77</v>
          </cell>
          <cell r="T137">
            <v>77</v>
          </cell>
          <cell r="U137">
            <v>2</v>
          </cell>
          <cell r="V137">
            <v>3</v>
          </cell>
          <cell r="W137">
            <v>2</v>
          </cell>
          <cell r="X137">
            <v>2</v>
          </cell>
          <cell r="Y137">
            <v>2</v>
          </cell>
          <cell r="Z137">
            <v>75</v>
          </cell>
          <cell r="AA137">
            <v>74</v>
          </cell>
          <cell r="AB137">
            <v>75</v>
          </cell>
          <cell r="AC137">
            <v>75</v>
          </cell>
          <cell r="AD137">
            <v>75</v>
          </cell>
          <cell r="AE137">
            <v>-1</v>
          </cell>
          <cell r="AF137">
            <v>0</v>
          </cell>
          <cell r="AG137">
            <v>0</v>
          </cell>
          <cell r="AH137">
            <v>0</v>
          </cell>
          <cell r="AI137">
            <v>8900</v>
          </cell>
          <cell r="AJ137">
            <v>685300</v>
          </cell>
          <cell r="AK137">
            <v>667500</v>
          </cell>
          <cell r="AL137">
            <v>184230</v>
          </cell>
          <cell r="AM137"/>
          <cell r="AN137">
            <v>483270</v>
          </cell>
          <cell r="AO137">
            <v>-8900</v>
          </cell>
          <cell r="AP137">
            <v>0</v>
          </cell>
          <cell r="AQ137">
            <v>0</v>
          </cell>
          <cell r="AR137">
            <v>0</v>
          </cell>
          <cell r="AS137">
            <v>17800</v>
          </cell>
          <cell r="AT137"/>
          <cell r="AU137">
            <v>483270</v>
          </cell>
          <cell r="AV137">
            <v>483270</v>
          </cell>
          <cell r="AW137"/>
          <cell r="AX137">
            <v>0</v>
          </cell>
          <cell r="AY137">
            <v>0</v>
          </cell>
          <cell r="AZ137">
            <v>0</v>
          </cell>
          <cell r="BA137">
            <v>17800</v>
          </cell>
          <cell r="BB137">
            <v>685300</v>
          </cell>
        </row>
        <row r="138">
          <cell r="B138" t="str">
            <v>032631</v>
          </cell>
          <cell r="C138" t="str">
            <v>Naleleo Primary</v>
          </cell>
          <cell r="D138" t="str">
            <v>ENG</v>
          </cell>
          <cell r="E138" t="str">
            <v>PEB_PENAMA</v>
          </cell>
          <cell r="F138" t="str">
            <v>Penama PEB</v>
          </cell>
          <cell r="G138" t="str">
            <v>V</v>
          </cell>
          <cell r="H138" t="str">
            <v>Government of Vanuatu</v>
          </cell>
          <cell r="I138" t="str">
            <v>Ambae</v>
          </cell>
          <cell r="J138" t="str">
            <v>Penama</v>
          </cell>
          <cell r="K138" t="str">
            <v>0084851001</v>
          </cell>
          <cell r="L138" t="str">
            <v>NALELEO PRIMARY SCHOOL</v>
          </cell>
          <cell r="M138" t="str">
            <v>PS</v>
          </cell>
          <cell r="N138" t="str">
            <v>No</v>
          </cell>
          <cell r="O138" t="str">
            <v xml:space="preserve">1 2 3 4 5 6 </v>
          </cell>
          <cell r="P138">
            <v>36</v>
          </cell>
          <cell r="Q138">
            <v>37</v>
          </cell>
          <cell r="R138">
            <v>37</v>
          </cell>
          <cell r="S138">
            <v>37</v>
          </cell>
          <cell r="T138">
            <v>37</v>
          </cell>
          <cell r="U138">
            <v>3</v>
          </cell>
          <cell r="V138">
            <v>5</v>
          </cell>
          <cell r="W138">
            <v>3</v>
          </cell>
          <cell r="X138">
            <v>3</v>
          </cell>
          <cell r="Y138">
            <v>3</v>
          </cell>
          <cell r="Z138">
            <v>33</v>
          </cell>
          <cell r="AA138">
            <v>32</v>
          </cell>
          <cell r="AB138">
            <v>34</v>
          </cell>
          <cell r="AC138">
            <v>34</v>
          </cell>
          <cell r="AD138">
            <v>34</v>
          </cell>
          <cell r="AE138">
            <v>-1</v>
          </cell>
          <cell r="AF138">
            <v>1</v>
          </cell>
          <cell r="AG138">
            <v>0</v>
          </cell>
          <cell r="AH138">
            <v>0</v>
          </cell>
          <cell r="AI138">
            <v>8900</v>
          </cell>
          <cell r="AJ138">
            <v>329300</v>
          </cell>
          <cell r="AK138">
            <v>293700</v>
          </cell>
          <cell r="AL138">
            <v>85440</v>
          </cell>
          <cell r="AM138">
            <v>85440</v>
          </cell>
          <cell r="AN138">
            <v>122820</v>
          </cell>
          <cell r="AO138">
            <v>-8900</v>
          </cell>
          <cell r="AP138">
            <v>8900</v>
          </cell>
          <cell r="AQ138">
            <v>0</v>
          </cell>
          <cell r="AR138">
            <v>0</v>
          </cell>
          <cell r="AS138">
            <v>26700</v>
          </cell>
          <cell r="AT138"/>
          <cell r="AU138">
            <v>122820</v>
          </cell>
          <cell r="AV138">
            <v>122820</v>
          </cell>
          <cell r="AW138"/>
          <cell r="AX138">
            <v>8900</v>
          </cell>
          <cell r="AY138">
            <v>0</v>
          </cell>
          <cell r="AZ138">
            <v>0</v>
          </cell>
          <cell r="BA138">
            <v>26700</v>
          </cell>
          <cell r="BB138">
            <v>329300</v>
          </cell>
        </row>
        <row r="139">
          <cell r="B139" t="str">
            <v>032633</v>
          </cell>
          <cell r="C139" t="str">
            <v>St. Jean Baptiste (Nangire)</v>
          </cell>
          <cell r="D139" t="str">
            <v>FRE</v>
          </cell>
          <cell r="E139" t="str">
            <v>CATH</v>
          </cell>
          <cell r="F139" t="str">
            <v>Catholic Education Authority</v>
          </cell>
          <cell r="G139" t="str">
            <v>G</v>
          </cell>
          <cell r="H139" t="str">
            <v>Church (Government Assisted)</v>
          </cell>
          <cell r="I139" t="str">
            <v>Ambae</v>
          </cell>
          <cell r="J139" t="str">
            <v>Penama</v>
          </cell>
          <cell r="K139" t="str">
            <v>0084915001</v>
          </cell>
          <cell r="L139" t="str">
            <v>ST J BAPTISTE SCHOOL</v>
          </cell>
          <cell r="M139" t="str">
            <v>PS</v>
          </cell>
          <cell r="N139" t="str">
            <v>No</v>
          </cell>
          <cell r="O139" t="str">
            <v xml:space="preserve">1 2 3 4 5 6 </v>
          </cell>
          <cell r="P139">
            <v>22</v>
          </cell>
          <cell r="Q139">
            <v>22</v>
          </cell>
          <cell r="R139">
            <v>25</v>
          </cell>
          <cell r="S139">
            <v>25</v>
          </cell>
          <cell r="T139">
            <v>25</v>
          </cell>
          <cell r="U139">
            <v>10</v>
          </cell>
          <cell r="V139">
            <v>10</v>
          </cell>
          <cell r="W139">
            <v>8</v>
          </cell>
          <cell r="X139">
            <v>5</v>
          </cell>
          <cell r="Y139">
            <v>5</v>
          </cell>
          <cell r="Z139">
            <v>12</v>
          </cell>
          <cell r="AA139">
            <v>12</v>
          </cell>
          <cell r="AB139">
            <v>17</v>
          </cell>
          <cell r="AC139">
            <v>20</v>
          </cell>
          <cell r="AD139">
            <v>20</v>
          </cell>
          <cell r="AE139">
            <v>0</v>
          </cell>
          <cell r="AF139">
            <v>5</v>
          </cell>
          <cell r="AG139">
            <v>3</v>
          </cell>
          <cell r="AH139">
            <v>0</v>
          </cell>
          <cell r="AI139">
            <v>8900</v>
          </cell>
          <cell r="AJ139">
            <v>222500</v>
          </cell>
          <cell r="AK139">
            <v>106800</v>
          </cell>
          <cell r="AL139">
            <v>66750</v>
          </cell>
          <cell r="AM139">
            <v>66750</v>
          </cell>
          <cell r="AN139">
            <v>-26700</v>
          </cell>
          <cell r="AO139">
            <v>0</v>
          </cell>
          <cell r="AP139">
            <v>44500</v>
          </cell>
          <cell r="AQ139">
            <v>26700</v>
          </cell>
          <cell r="AR139">
            <v>0</v>
          </cell>
          <cell r="AS139">
            <v>44500</v>
          </cell>
          <cell r="AT139"/>
          <cell r="AU139">
            <v>-26700</v>
          </cell>
          <cell r="AV139">
            <v>0</v>
          </cell>
          <cell r="AW139"/>
          <cell r="AX139">
            <v>44500</v>
          </cell>
          <cell r="AY139">
            <v>0</v>
          </cell>
          <cell r="AZ139">
            <v>0</v>
          </cell>
          <cell r="BA139">
            <v>44500</v>
          </cell>
          <cell r="BB139">
            <v>222500</v>
          </cell>
        </row>
        <row r="140">
          <cell r="B140" t="str">
            <v>032638</v>
          </cell>
          <cell r="C140" t="str">
            <v>Nduindui Primary</v>
          </cell>
          <cell r="D140" t="str">
            <v>ENG</v>
          </cell>
          <cell r="E140" t="str">
            <v>PEB_PENAMA</v>
          </cell>
          <cell r="F140" t="str">
            <v>Penama PEB</v>
          </cell>
          <cell r="G140" t="str">
            <v>V</v>
          </cell>
          <cell r="H140" t="str">
            <v>Government of Vanuatu</v>
          </cell>
          <cell r="I140" t="str">
            <v>Ambae</v>
          </cell>
          <cell r="J140" t="str">
            <v>Penama</v>
          </cell>
          <cell r="K140" t="str">
            <v>0084890001</v>
          </cell>
          <cell r="L140" t="str">
            <v>NDUINDUI PRIMARY SCHOOL</v>
          </cell>
          <cell r="M140" t="str">
            <v>PS</v>
          </cell>
          <cell r="N140" t="str">
            <v>No</v>
          </cell>
          <cell r="O140" t="str">
            <v xml:space="preserve">1 2 3 4 5 6 </v>
          </cell>
          <cell r="P140">
            <v>75</v>
          </cell>
          <cell r="Q140">
            <v>75</v>
          </cell>
          <cell r="R140">
            <v>75</v>
          </cell>
          <cell r="S140">
            <v>75</v>
          </cell>
          <cell r="T140">
            <v>75</v>
          </cell>
          <cell r="U140">
            <v>1</v>
          </cell>
          <cell r="V140">
            <v>2</v>
          </cell>
          <cell r="W140">
            <v>1</v>
          </cell>
          <cell r="X140">
            <v>1</v>
          </cell>
          <cell r="Y140">
            <v>1</v>
          </cell>
          <cell r="Z140">
            <v>74</v>
          </cell>
          <cell r="AA140">
            <v>73</v>
          </cell>
          <cell r="AB140">
            <v>74</v>
          </cell>
          <cell r="AC140">
            <v>74</v>
          </cell>
          <cell r="AD140">
            <v>74</v>
          </cell>
          <cell r="AE140">
            <v>-1</v>
          </cell>
          <cell r="AF140">
            <v>0</v>
          </cell>
          <cell r="AG140">
            <v>0</v>
          </cell>
          <cell r="AH140">
            <v>0</v>
          </cell>
          <cell r="AI140">
            <v>8900</v>
          </cell>
          <cell r="AJ140">
            <v>667500</v>
          </cell>
          <cell r="AK140">
            <v>658600</v>
          </cell>
          <cell r="AL140">
            <v>208260</v>
          </cell>
          <cell r="AM140"/>
          <cell r="AN140">
            <v>450340</v>
          </cell>
          <cell r="AO140">
            <v>-8900</v>
          </cell>
          <cell r="AP140">
            <v>0</v>
          </cell>
          <cell r="AQ140">
            <v>0</v>
          </cell>
          <cell r="AR140">
            <v>0</v>
          </cell>
          <cell r="AS140">
            <v>8900</v>
          </cell>
          <cell r="AT140"/>
          <cell r="AU140">
            <v>450340</v>
          </cell>
          <cell r="AV140">
            <v>450340</v>
          </cell>
          <cell r="AW140"/>
          <cell r="AX140">
            <v>0</v>
          </cell>
          <cell r="AY140">
            <v>0</v>
          </cell>
          <cell r="AZ140">
            <v>0</v>
          </cell>
          <cell r="BA140">
            <v>8900</v>
          </cell>
          <cell r="BB140">
            <v>667500</v>
          </cell>
        </row>
        <row r="141">
          <cell r="B141" t="str">
            <v>032639</v>
          </cell>
          <cell r="C141" t="str">
            <v>Ngwalona Primary</v>
          </cell>
          <cell r="D141" t="str">
            <v>FRE</v>
          </cell>
          <cell r="E141" t="str">
            <v>PEB_PENAMA</v>
          </cell>
          <cell r="F141" t="str">
            <v>Penama PEB</v>
          </cell>
          <cell r="G141" t="str">
            <v>V</v>
          </cell>
          <cell r="H141" t="str">
            <v>Government of Vanuatu</v>
          </cell>
          <cell r="I141" t="str">
            <v>Ambae</v>
          </cell>
          <cell r="J141" t="str">
            <v>Penama</v>
          </cell>
          <cell r="K141" t="str">
            <v>0085079001</v>
          </cell>
          <cell r="L141" t="str">
            <v>NGWALONA PRIMARY SCHOOL</v>
          </cell>
          <cell r="M141" t="str">
            <v>PS</v>
          </cell>
          <cell r="N141" t="str">
            <v>No</v>
          </cell>
          <cell r="O141" t="str">
            <v xml:space="preserve">1 2 3 4 5 6 </v>
          </cell>
          <cell r="P141">
            <v>32</v>
          </cell>
          <cell r="Q141">
            <v>32</v>
          </cell>
          <cell r="R141">
            <v>32</v>
          </cell>
          <cell r="S141">
            <v>32</v>
          </cell>
          <cell r="T141">
            <v>32</v>
          </cell>
          <cell r="U141">
            <v>0</v>
          </cell>
          <cell r="V141">
            <v>3</v>
          </cell>
          <cell r="W141">
            <v>0</v>
          </cell>
          <cell r="X141">
            <v>0</v>
          </cell>
          <cell r="Y141">
            <v>0</v>
          </cell>
          <cell r="Z141">
            <v>32</v>
          </cell>
          <cell r="AA141">
            <v>29</v>
          </cell>
          <cell r="AB141">
            <v>32</v>
          </cell>
          <cell r="AC141">
            <v>32</v>
          </cell>
          <cell r="AD141">
            <v>32</v>
          </cell>
          <cell r="AE141">
            <v>-3</v>
          </cell>
          <cell r="AF141">
            <v>0</v>
          </cell>
          <cell r="AG141">
            <v>0</v>
          </cell>
          <cell r="AH141">
            <v>0</v>
          </cell>
          <cell r="AI141">
            <v>8900</v>
          </cell>
          <cell r="AJ141">
            <v>284800</v>
          </cell>
          <cell r="AK141">
            <v>284800</v>
          </cell>
          <cell r="AL141">
            <v>96120</v>
          </cell>
          <cell r="AM141"/>
          <cell r="AN141">
            <v>188680</v>
          </cell>
          <cell r="AO141">
            <v>-26700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/>
          <cell r="AU141">
            <v>188680</v>
          </cell>
          <cell r="AV141">
            <v>188680</v>
          </cell>
          <cell r="AW141"/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284800</v>
          </cell>
        </row>
        <row r="142">
          <cell r="B142" t="str">
            <v>032642</v>
          </cell>
          <cell r="C142" t="str">
            <v>Quatuneala Primary</v>
          </cell>
          <cell r="D142" t="str">
            <v>ENG</v>
          </cell>
          <cell r="E142" t="str">
            <v>PEB_PENAMA</v>
          </cell>
          <cell r="F142" t="str">
            <v>Penama PEB</v>
          </cell>
          <cell r="G142" t="str">
            <v>V</v>
          </cell>
          <cell r="H142" t="str">
            <v>Government of Vanuatu</v>
          </cell>
          <cell r="I142" t="str">
            <v>Ambae</v>
          </cell>
          <cell r="J142" t="str">
            <v>Penama</v>
          </cell>
          <cell r="K142" t="str">
            <v>0084853001</v>
          </cell>
          <cell r="L142" t="str">
            <v>QATUNEALA PRIMARY SCHOOL</v>
          </cell>
          <cell r="M142" t="str">
            <v>PS</v>
          </cell>
          <cell r="N142" t="str">
            <v>No</v>
          </cell>
          <cell r="O142" t="str">
            <v xml:space="preserve">1 2 3 4 5 6 </v>
          </cell>
          <cell r="P142">
            <v>14</v>
          </cell>
          <cell r="Q142">
            <v>126</v>
          </cell>
          <cell r="R142">
            <v>126</v>
          </cell>
          <cell r="S142">
            <v>126</v>
          </cell>
          <cell r="T142">
            <v>125</v>
          </cell>
          <cell r="U142">
            <v>3</v>
          </cell>
          <cell r="V142">
            <v>23</v>
          </cell>
          <cell r="W142">
            <v>23</v>
          </cell>
          <cell r="X142">
            <v>23</v>
          </cell>
          <cell r="Y142">
            <v>23</v>
          </cell>
          <cell r="Z142">
            <v>11</v>
          </cell>
          <cell r="AA142">
            <v>103</v>
          </cell>
          <cell r="AB142">
            <v>103</v>
          </cell>
          <cell r="AC142">
            <v>103</v>
          </cell>
          <cell r="AD142">
            <v>102</v>
          </cell>
          <cell r="AE142">
            <v>92</v>
          </cell>
          <cell r="AF142">
            <v>0</v>
          </cell>
          <cell r="AG142">
            <v>0</v>
          </cell>
          <cell r="AH142">
            <v>1</v>
          </cell>
          <cell r="AI142">
            <v>8900</v>
          </cell>
          <cell r="AJ142">
            <v>1112500</v>
          </cell>
          <cell r="AK142">
            <v>97900</v>
          </cell>
          <cell r="AL142">
            <v>379140</v>
          </cell>
          <cell r="AM142">
            <v>379140</v>
          </cell>
          <cell r="AN142">
            <v>-660380</v>
          </cell>
          <cell r="AO142">
            <v>818800</v>
          </cell>
          <cell r="AP142">
            <v>0</v>
          </cell>
          <cell r="AQ142">
            <v>158420</v>
          </cell>
          <cell r="AR142">
            <v>8900</v>
          </cell>
          <cell r="AS142">
            <v>186900</v>
          </cell>
          <cell r="AT142"/>
          <cell r="AU142">
            <v>-660380</v>
          </cell>
          <cell r="AV142">
            <v>0</v>
          </cell>
          <cell r="AW142"/>
          <cell r="AX142">
            <v>0</v>
          </cell>
          <cell r="AY142">
            <v>158420</v>
          </cell>
          <cell r="AZ142">
            <v>8900</v>
          </cell>
          <cell r="BA142">
            <v>186900</v>
          </cell>
          <cell r="BB142">
            <v>1112500</v>
          </cell>
        </row>
        <row r="143">
          <cell r="B143" t="str">
            <v>032643</v>
          </cell>
          <cell r="C143" t="str">
            <v>Quatui Primary</v>
          </cell>
          <cell r="D143" t="str">
            <v>ENG</v>
          </cell>
          <cell r="E143" t="str">
            <v>PEB_PENAMA</v>
          </cell>
          <cell r="F143" t="str">
            <v>Penama PEB</v>
          </cell>
          <cell r="G143" t="str">
            <v>V</v>
          </cell>
          <cell r="H143" t="str">
            <v>Government of Vanuatu</v>
          </cell>
          <cell r="I143" t="str">
            <v>Ambae</v>
          </cell>
          <cell r="J143" t="str">
            <v>Penama</v>
          </cell>
          <cell r="K143" t="str">
            <v>0084854001</v>
          </cell>
          <cell r="L143" t="str">
            <v>QUATUI PRIMARY SCHOOL</v>
          </cell>
          <cell r="M143" t="str">
            <v>PS</v>
          </cell>
          <cell r="N143" t="str">
            <v>No</v>
          </cell>
          <cell r="O143" t="str">
            <v xml:space="preserve">1 2 3 4 5 6 </v>
          </cell>
          <cell r="P143">
            <v>89</v>
          </cell>
          <cell r="Q143">
            <v>87</v>
          </cell>
          <cell r="R143">
            <v>87</v>
          </cell>
          <cell r="S143">
            <v>87</v>
          </cell>
          <cell r="T143">
            <v>86</v>
          </cell>
          <cell r="U143">
            <v>1</v>
          </cell>
          <cell r="V143">
            <v>2</v>
          </cell>
          <cell r="W143">
            <v>1</v>
          </cell>
          <cell r="X143">
            <v>0</v>
          </cell>
          <cell r="Y143">
            <v>0</v>
          </cell>
          <cell r="Z143">
            <v>88</v>
          </cell>
          <cell r="AA143">
            <v>85</v>
          </cell>
          <cell r="AB143">
            <v>86</v>
          </cell>
          <cell r="AC143">
            <v>87</v>
          </cell>
          <cell r="AD143">
            <v>86</v>
          </cell>
          <cell r="AE143">
            <v>-3</v>
          </cell>
          <cell r="AF143">
            <v>-2</v>
          </cell>
          <cell r="AG143">
            <v>1</v>
          </cell>
          <cell r="AH143">
            <v>-2</v>
          </cell>
          <cell r="AI143">
            <v>8900</v>
          </cell>
          <cell r="AJ143">
            <v>765400</v>
          </cell>
          <cell r="AK143">
            <v>783200</v>
          </cell>
          <cell r="AL143">
            <v>232290</v>
          </cell>
          <cell r="AM143">
            <v>232290</v>
          </cell>
          <cell r="AN143">
            <v>318620</v>
          </cell>
          <cell r="AO143">
            <v>-26700</v>
          </cell>
          <cell r="AP143">
            <v>-17800</v>
          </cell>
          <cell r="AQ143">
            <v>8900</v>
          </cell>
          <cell r="AR143">
            <v>-17800</v>
          </cell>
          <cell r="AS143">
            <v>-17800</v>
          </cell>
          <cell r="AT143"/>
          <cell r="AU143">
            <v>318620</v>
          </cell>
          <cell r="AV143">
            <v>318620</v>
          </cell>
          <cell r="AW143"/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783200</v>
          </cell>
        </row>
        <row r="144">
          <cell r="B144" t="str">
            <v>032647</v>
          </cell>
          <cell r="C144" t="str">
            <v>Raynold Memorial (Nagole) Primary</v>
          </cell>
          <cell r="D144" t="str">
            <v>ENG</v>
          </cell>
          <cell r="E144" t="str">
            <v>PEB_PENAMA</v>
          </cell>
          <cell r="F144" t="str">
            <v>Penama PEB</v>
          </cell>
          <cell r="G144" t="str">
            <v>V</v>
          </cell>
          <cell r="H144" t="str">
            <v>Government of Vanuatu</v>
          </cell>
          <cell r="I144" t="str">
            <v>Ambae</v>
          </cell>
          <cell r="J144" t="str">
            <v>Penama</v>
          </cell>
          <cell r="K144" t="str">
            <v>0084855001</v>
          </cell>
          <cell r="L144" t="str">
            <v>REYNOLD MEMORIAL PRIMARY SCHOOL</v>
          </cell>
          <cell r="M144" t="str">
            <v>PS</v>
          </cell>
          <cell r="N144" t="str">
            <v>No</v>
          </cell>
          <cell r="O144" t="str">
            <v xml:space="preserve">1 2 3 4 5 6 </v>
          </cell>
          <cell r="P144">
            <v>73</v>
          </cell>
          <cell r="Q144">
            <v>73</v>
          </cell>
          <cell r="R144">
            <v>72</v>
          </cell>
          <cell r="S144">
            <v>72</v>
          </cell>
          <cell r="T144">
            <v>72</v>
          </cell>
          <cell r="U144">
            <v>11</v>
          </cell>
          <cell r="V144">
            <v>10</v>
          </cell>
          <cell r="W144">
            <v>10</v>
          </cell>
          <cell r="X144">
            <v>10</v>
          </cell>
          <cell r="Y144">
            <v>10</v>
          </cell>
          <cell r="Z144">
            <v>62</v>
          </cell>
          <cell r="AA144">
            <v>63</v>
          </cell>
          <cell r="AB144">
            <v>62</v>
          </cell>
          <cell r="AC144">
            <v>62</v>
          </cell>
          <cell r="AD144">
            <v>62</v>
          </cell>
          <cell r="AE144">
            <v>1</v>
          </cell>
          <cell r="AF144">
            <v>0</v>
          </cell>
          <cell r="AG144">
            <v>0</v>
          </cell>
          <cell r="AH144">
            <v>0</v>
          </cell>
          <cell r="AI144">
            <v>8900</v>
          </cell>
          <cell r="AJ144">
            <v>640800</v>
          </cell>
          <cell r="AK144">
            <v>551800</v>
          </cell>
          <cell r="AL144">
            <v>146850</v>
          </cell>
          <cell r="AM144"/>
          <cell r="AN144">
            <v>404950</v>
          </cell>
          <cell r="AO144">
            <v>8900</v>
          </cell>
          <cell r="AP144">
            <v>0</v>
          </cell>
          <cell r="AQ144">
            <v>0</v>
          </cell>
          <cell r="AR144">
            <v>0</v>
          </cell>
          <cell r="AS144">
            <v>80100</v>
          </cell>
          <cell r="AT144"/>
          <cell r="AU144">
            <v>404950</v>
          </cell>
          <cell r="AV144">
            <v>404950</v>
          </cell>
          <cell r="AW144">
            <v>8900</v>
          </cell>
          <cell r="AX144">
            <v>0</v>
          </cell>
          <cell r="AY144">
            <v>0</v>
          </cell>
          <cell r="AZ144">
            <v>0</v>
          </cell>
          <cell r="BA144">
            <v>80100</v>
          </cell>
          <cell r="BB144">
            <v>640800</v>
          </cell>
        </row>
        <row r="145">
          <cell r="B145" t="str">
            <v>032649</v>
          </cell>
          <cell r="C145" t="str">
            <v>Sarabulu Primary</v>
          </cell>
          <cell r="D145" t="str">
            <v>FRE</v>
          </cell>
          <cell r="E145" t="str">
            <v>PEB_PENAMA</v>
          </cell>
          <cell r="F145" t="str">
            <v>Penama PEB</v>
          </cell>
          <cell r="G145" t="str">
            <v>V</v>
          </cell>
          <cell r="H145" t="str">
            <v>Government of Vanuatu</v>
          </cell>
          <cell r="I145" t="str">
            <v>Ambae</v>
          </cell>
          <cell r="J145" t="str">
            <v>Penama</v>
          </cell>
          <cell r="K145" t="str">
            <v>0084856001</v>
          </cell>
          <cell r="L145" t="str">
            <v>SARABULU PRIMARY SCHOOL</v>
          </cell>
          <cell r="M145" t="str">
            <v>PS</v>
          </cell>
          <cell r="N145" t="str">
            <v>No</v>
          </cell>
          <cell r="O145" t="str">
            <v xml:space="preserve">1 2 3 4 5 6 </v>
          </cell>
          <cell r="P145">
            <v>45</v>
          </cell>
          <cell r="Q145">
            <v>45</v>
          </cell>
          <cell r="R145">
            <v>45</v>
          </cell>
          <cell r="S145">
            <v>45</v>
          </cell>
          <cell r="T145">
            <v>45</v>
          </cell>
          <cell r="U145">
            <v>3</v>
          </cell>
          <cell r="V145">
            <v>3</v>
          </cell>
          <cell r="W145">
            <v>3</v>
          </cell>
          <cell r="X145">
            <v>3</v>
          </cell>
          <cell r="Y145">
            <v>3</v>
          </cell>
          <cell r="Z145">
            <v>42</v>
          </cell>
          <cell r="AA145">
            <v>42</v>
          </cell>
          <cell r="AB145">
            <v>42</v>
          </cell>
          <cell r="AC145">
            <v>42</v>
          </cell>
          <cell r="AD145">
            <v>42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8900</v>
          </cell>
          <cell r="AJ145">
            <v>400500</v>
          </cell>
          <cell r="AK145">
            <v>373800</v>
          </cell>
          <cell r="AL145">
            <v>93450</v>
          </cell>
          <cell r="AM145"/>
          <cell r="AN145">
            <v>280350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26700</v>
          </cell>
          <cell r="AT145"/>
          <cell r="AU145">
            <v>280350</v>
          </cell>
          <cell r="AV145">
            <v>280350</v>
          </cell>
          <cell r="AW145"/>
          <cell r="AX145">
            <v>0</v>
          </cell>
          <cell r="AY145">
            <v>0</v>
          </cell>
          <cell r="AZ145">
            <v>0</v>
          </cell>
          <cell r="BA145">
            <v>26700</v>
          </cell>
          <cell r="BB145">
            <v>400500</v>
          </cell>
        </row>
        <row r="146">
          <cell r="B146" t="str">
            <v>032650</v>
          </cell>
          <cell r="C146" t="str">
            <v>Simon Pimary</v>
          </cell>
          <cell r="D146" t="str">
            <v>ENG</v>
          </cell>
          <cell r="E146" t="str">
            <v>PEB_PENAMA</v>
          </cell>
          <cell r="F146" t="str">
            <v>Penama PEB</v>
          </cell>
          <cell r="G146" t="str">
            <v>V</v>
          </cell>
          <cell r="H146" t="str">
            <v>Government of Vanuatu</v>
          </cell>
          <cell r="I146" t="str">
            <v>Ambae</v>
          </cell>
          <cell r="J146" t="str">
            <v>Penama</v>
          </cell>
          <cell r="K146" t="str">
            <v>0084857001</v>
          </cell>
          <cell r="L146" t="str">
            <v>SIMON PRIMARY SCHOOL</v>
          </cell>
          <cell r="M146" t="str">
            <v>PS</v>
          </cell>
          <cell r="N146" t="str">
            <v>No</v>
          </cell>
          <cell r="O146" t="str">
            <v xml:space="preserve">1 2 3 4 5 6 </v>
          </cell>
          <cell r="P146">
            <v>63</v>
          </cell>
          <cell r="Q146">
            <v>63</v>
          </cell>
          <cell r="R146">
            <v>63</v>
          </cell>
          <cell r="S146">
            <v>63</v>
          </cell>
          <cell r="T146">
            <v>63</v>
          </cell>
          <cell r="U146">
            <v>2</v>
          </cell>
          <cell r="V146">
            <v>3</v>
          </cell>
          <cell r="W146">
            <v>2</v>
          </cell>
          <cell r="X146">
            <v>2</v>
          </cell>
          <cell r="Y146">
            <v>2</v>
          </cell>
          <cell r="Z146">
            <v>61</v>
          </cell>
          <cell r="AA146">
            <v>60</v>
          </cell>
          <cell r="AB146">
            <v>61</v>
          </cell>
          <cell r="AC146">
            <v>61</v>
          </cell>
          <cell r="AD146">
            <v>61</v>
          </cell>
          <cell r="AE146">
            <v>-1</v>
          </cell>
          <cell r="AF146">
            <v>0</v>
          </cell>
          <cell r="AG146">
            <v>0</v>
          </cell>
          <cell r="AH146">
            <v>0</v>
          </cell>
          <cell r="AI146">
            <v>8900</v>
          </cell>
          <cell r="AJ146">
            <v>560700</v>
          </cell>
          <cell r="AK146">
            <v>542900</v>
          </cell>
          <cell r="AL146">
            <v>149520</v>
          </cell>
          <cell r="AM146">
            <v>149520</v>
          </cell>
          <cell r="AN146">
            <v>243860</v>
          </cell>
          <cell r="AO146">
            <v>-8900</v>
          </cell>
          <cell r="AP146">
            <v>0</v>
          </cell>
          <cell r="AQ146">
            <v>0</v>
          </cell>
          <cell r="AR146">
            <v>0</v>
          </cell>
          <cell r="AS146">
            <v>17800</v>
          </cell>
          <cell r="AT146"/>
          <cell r="AU146">
            <v>243860</v>
          </cell>
          <cell r="AV146">
            <v>243860</v>
          </cell>
          <cell r="AW146"/>
          <cell r="AX146">
            <v>0</v>
          </cell>
          <cell r="AY146">
            <v>0</v>
          </cell>
          <cell r="AZ146">
            <v>0</v>
          </cell>
          <cell r="BA146">
            <v>17800</v>
          </cell>
          <cell r="BB146">
            <v>560700</v>
          </cell>
        </row>
        <row r="147">
          <cell r="B147" t="str">
            <v>032652</v>
          </cell>
          <cell r="C147" t="str">
            <v>Talai Roroi Leleo Primary</v>
          </cell>
          <cell r="D147" t="str">
            <v>ENG</v>
          </cell>
          <cell r="E147" t="str">
            <v>PEB_PENAMA</v>
          </cell>
          <cell r="F147" t="str">
            <v>Penama PEB</v>
          </cell>
          <cell r="G147" t="str">
            <v>V</v>
          </cell>
          <cell r="H147" t="str">
            <v>Government of Vanuatu</v>
          </cell>
          <cell r="I147" t="str">
            <v>Ambae</v>
          </cell>
          <cell r="J147" t="str">
            <v>Penama</v>
          </cell>
          <cell r="K147" t="str">
            <v>0084906001</v>
          </cell>
          <cell r="L147" t="str">
            <v>TALAI ROROI LELEO PRIMARY SCHOOL</v>
          </cell>
          <cell r="M147" t="str">
            <v>PS</v>
          </cell>
          <cell r="N147" t="str">
            <v>No</v>
          </cell>
          <cell r="O147" t="str">
            <v xml:space="preserve">1 2 3 4 5 6 </v>
          </cell>
          <cell r="P147">
            <v>47</v>
          </cell>
          <cell r="Q147">
            <v>47</v>
          </cell>
          <cell r="R147">
            <v>47</v>
          </cell>
          <cell r="S147">
            <v>47</v>
          </cell>
          <cell r="T147">
            <v>47</v>
          </cell>
          <cell r="U147">
            <v>7</v>
          </cell>
          <cell r="V147">
            <v>7</v>
          </cell>
          <cell r="W147">
            <v>7</v>
          </cell>
          <cell r="X147">
            <v>7</v>
          </cell>
          <cell r="Y147">
            <v>7</v>
          </cell>
          <cell r="Z147">
            <v>40</v>
          </cell>
          <cell r="AA147">
            <v>40</v>
          </cell>
          <cell r="AB147">
            <v>40</v>
          </cell>
          <cell r="AC147">
            <v>40</v>
          </cell>
          <cell r="AD147">
            <v>40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8900</v>
          </cell>
          <cell r="AJ147">
            <v>418300</v>
          </cell>
          <cell r="AK147">
            <v>356000</v>
          </cell>
          <cell r="AL147">
            <v>130830</v>
          </cell>
          <cell r="AM147">
            <v>130830</v>
          </cell>
          <cell r="AN147">
            <v>94340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62300</v>
          </cell>
          <cell r="AT147"/>
          <cell r="AU147">
            <v>94340</v>
          </cell>
          <cell r="AV147">
            <v>94340</v>
          </cell>
          <cell r="AW147"/>
          <cell r="AX147">
            <v>0</v>
          </cell>
          <cell r="AY147">
            <v>0</v>
          </cell>
          <cell r="AZ147">
            <v>0</v>
          </cell>
          <cell r="BA147">
            <v>62300</v>
          </cell>
          <cell r="BB147">
            <v>418300</v>
          </cell>
        </row>
        <row r="148">
          <cell r="B148" t="str">
            <v>032659</v>
          </cell>
          <cell r="C148" t="str">
            <v>Vatuhangele Primary</v>
          </cell>
          <cell r="D148" t="str">
            <v>ENG</v>
          </cell>
          <cell r="E148" t="str">
            <v>APO</v>
          </cell>
          <cell r="F148" t="str">
            <v>Apostolic Church</v>
          </cell>
          <cell r="G148" t="str">
            <v>G</v>
          </cell>
          <cell r="H148" t="str">
            <v>Church (Government Assisted)</v>
          </cell>
          <cell r="I148" t="str">
            <v>Ambae</v>
          </cell>
          <cell r="J148" t="str">
            <v>Penama</v>
          </cell>
          <cell r="K148" t="str">
            <v>0084893001</v>
          </cell>
          <cell r="L148" t="str">
            <v>VATUHANGELE PRIMARY SCHOOL</v>
          </cell>
          <cell r="M148" t="str">
            <v>PS</v>
          </cell>
          <cell r="N148" t="str">
            <v>No</v>
          </cell>
          <cell r="O148" t="str">
            <v xml:space="preserve">1 2 3 4 5 6 </v>
          </cell>
          <cell r="P148">
            <v>69</v>
          </cell>
          <cell r="Q148">
            <v>69</v>
          </cell>
          <cell r="R148">
            <v>69</v>
          </cell>
          <cell r="S148">
            <v>69</v>
          </cell>
          <cell r="T148">
            <v>69</v>
          </cell>
          <cell r="U148">
            <v>9</v>
          </cell>
          <cell r="V148">
            <v>8</v>
          </cell>
          <cell r="W148">
            <v>8</v>
          </cell>
          <cell r="X148">
            <v>8</v>
          </cell>
          <cell r="Y148">
            <v>8</v>
          </cell>
          <cell r="Z148">
            <v>60</v>
          </cell>
          <cell r="AA148">
            <v>61</v>
          </cell>
          <cell r="AB148">
            <v>61</v>
          </cell>
          <cell r="AC148">
            <v>61</v>
          </cell>
          <cell r="AD148">
            <v>61</v>
          </cell>
          <cell r="AE148">
            <v>1</v>
          </cell>
          <cell r="AF148">
            <v>0</v>
          </cell>
          <cell r="AG148">
            <v>0</v>
          </cell>
          <cell r="AH148">
            <v>0</v>
          </cell>
          <cell r="AI148">
            <v>8900</v>
          </cell>
          <cell r="AJ148">
            <v>614100</v>
          </cell>
          <cell r="AK148">
            <v>534000</v>
          </cell>
          <cell r="AL148">
            <v>186900</v>
          </cell>
          <cell r="AM148"/>
          <cell r="AN148">
            <v>347100</v>
          </cell>
          <cell r="AO148">
            <v>8900</v>
          </cell>
          <cell r="AP148">
            <v>0</v>
          </cell>
          <cell r="AQ148">
            <v>0</v>
          </cell>
          <cell r="AR148">
            <v>0</v>
          </cell>
          <cell r="AS148">
            <v>71200</v>
          </cell>
          <cell r="AT148"/>
          <cell r="AU148">
            <v>347100</v>
          </cell>
          <cell r="AV148">
            <v>347100</v>
          </cell>
          <cell r="AW148">
            <v>8900</v>
          </cell>
          <cell r="AX148">
            <v>0</v>
          </cell>
          <cell r="AY148">
            <v>0</v>
          </cell>
          <cell r="AZ148">
            <v>0</v>
          </cell>
          <cell r="BA148">
            <v>71200</v>
          </cell>
          <cell r="BB148">
            <v>614100</v>
          </cell>
        </row>
        <row r="149">
          <cell r="B149" t="str">
            <v>032701</v>
          </cell>
          <cell r="C149" t="str">
            <v>Abanga Primary</v>
          </cell>
          <cell r="D149" t="str">
            <v>ENG</v>
          </cell>
          <cell r="E149" t="str">
            <v>PEB_PENAMA</v>
          </cell>
          <cell r="F149" t="str">
            <v>Penama PEB</v>
          </cell>
          <cell r="G149" t="str">
            <v>V</v>
          </cell>
          <cell r="H149" t="str">
            <v>Government of Vanuatu</v>
          </cell>
          <cell r="I149" t="str">
            <v>Maewo</v>
          </cell>
          <cell r="J149" t="str">
            <v>Penama</v>
          </cell>
          <cell r="K149" t="str">
            <v>0084860001</v>
          </cell>
          <cell r="L149" t="str">
            <v>ABANGA PRIMARY SCHOOL</v>
          </cell>
          <cell r="M149" t="str">
            <v>PS</v>
          </cell>
          <cell r="N149" t="str">
            <v>No</v>
          </cell>
          <cell r="O149" t="str">
            <v xml:space="preserve">1 2 3 4 5 6 </v>
          </cell>
          <cell r="P149">
            <v>126</v>
          </cell>
          <cell r="Q149">
            <v>126</v>
          </cell>
          <cell r="R149">
            <v>126</v>
          </cell>
          <cell r="S149">
            <v>126</v>
          </cell>
          <cell r="T149">
            <v>126</v>
          </cell>
          <cell r="U149">
            <v>47</v>
          </cell>
          <cell r="V149">
            <v>61</v>
          </cell>
          <cell r="W149">
            <v>47</v>
          </cell>
          <cell r="X149">
            <v>40</v>
          </cell>
          <cell r="Y149">
            <v>40</v>
          </cell>
          <cell r="Z149">
            <v>79</v>
          </cell>
          <cell r="AA149">
            <v>65</v>
          </cell>
          <cell r="AB149">
            <v>79</v>
          </cell>
          <cell r="AC149">
            <v>86</v>
          </cell>
          <cell r="AD149">
            <v>86</v>
          </cell>
          <cell r="AE149">
            <v>-14</v>
          </cell>
          <cell r="AF149">
            <v>0</v>
          </cell>
          <cell r="AG149">
            <v>7</v>
          </cell>
          <cell r="AH149">
            <v>0</v>
          </cell>
          <cell r="AI149">
            <v>8900</v>
          </cell>
          <cell r="AJ149">
            <v>1121400</v>
          </cell>
          <cell r="AK149">
            <v>703100</v>
          </cell>
          <cell r="AL149">
            <v>333750</v>
          </cell>
          <cell r="AM149">
            <v>333750</v>
          </cell>
          <cell r="AN149">
            <v>35600</v>
          </cell>
          <cell r="AO149">
            <v>-124600</v>
          </cell>
          <cell r="AP149">
            <v>0</v>
          </cell>
          <cell r="AQ149">
            <v>62300</v>
          </cell>
          <cell r="AR149">
            <v>0</v>
          </cell>
          <cell r="AS149">
            <v>356000</v>
          </cell>
          <cell r="AT149"/>
          <cell r="AU149">
            <v>35600</v>
          </cell>
          <cell r="AV149">
            <v>35600</v>
          </cell>
          <cell r="AW149"/>
          <cell r="AX149">
            <v>0</v>
          </cell>
          <cell r="AY149">
            <v>62300</v>
          </cell>
          <cell r="AZ149">
            <v>0</v>
          </cell>
          <cell r="BA149">
            <v>356000</v>
          </cell>
          <cell r="BB149">
            <v>1121400</v>
          </cell>
        </row>
        <row r="150">
          <cell r="B150" t="str">
            <v>032709</v>
          </cell>
          <cell r="C150" t="str">
            <v>Bakanao (Naviso) Primary</v>
          </cell>
          <cell r="D150" t="str">
            <v>ENG</v>
          </cell>
          <cell r="E150" t="str">
            <v>ACOM</v>
          </cell>
          <cell r="F150" t="str">
            <v>Anglican Church of Melanesia</v>
          </cell>
          <cell r="G150" t="str">
            <v>G</v>
          </cell>
          <cell r="H150" t="str">
            <v>Church (Government Assisted)</v>
          </cell>
          <cell r="I150" t="str">
            <v>Maewo</v>
          </cell>
          <cell r="J150" t="str">
            <v>Penama</v>
          </cell>
          <cell r="K150" t="str">
            <v>0084861001</v>
          </cell>
          <cell r="L150" t="str">
            <v>BAKANAO PRIMARY SCHOOL</v>
          </cell>
          <cell r="M150" t="str">
            <v>PS</v>
          </cell>
          <cell r="N150" t="str">
            <v>No</v>
          </cell>
          <cell r="O150" t="str">
            <v xml:space="preserve">1 2 3 4 5 6 </v>
          </cell>
          <cell r="P150">
            <v>193</v>
          </cell>
          <cell r="Q150">
            <v>193</v>
          </cell>
          <cell r="R150">
            <v>192</v>
          </cell>
          <cell r="S150">
            <v>192</v>
          </cell>
          <cell r="T150">
            <v>192</v>
          </cell>
          <cell r="U150">
            <v>120</v>
          </cell>
          <cell r="V150">
            <v>85</v>
          </cell>
          <cell r="W150">
            <v>85</v>
          </cell>
          <cell r="X150">
            <v>85</v>
          </cell>
          <cell r="Y150">
            <v>85</v>
          </cell>
          <cell r="Z150">
            <v>73</v>
          </cell>
          <cell r="AA150">
            <v>108</v>
          </cell>
          <cell r="AB150">
            <v>107</v>
          </cell>
          <cell r="AC150">
            <v>107</v>
          </cell>
          <cell r="AD150">
            <v>107</v>
          </cell>
          <cell r="AE150">
            <v>35</v>
          </cell>
          <cell r="AF150">
            <v>-1</v>
          </cell>
          <cell r="AG150">
            <v>0</v>
          </cell>
          <cell r="AH150">
            <v>0</v>
          </cell>
          <cell r="AI150">
            <v>8900</v>
          </cell>
          <cell r="AJ150">
            <v>1708800</v>
          </cell>
          <cell r="AK150">
            <v>649700</v>
          </cell>
          <cell r="AL150">
            <v>293700</v>
          </cell>
          <cell r="AM150">
            <v>293700</v>
          </cell>
          <cell r="AN150">
            <v>62300</v>
          </cell>
          <cell r="AO150">
            <v>311500</v>
          </cell>
          <cell r="AP150">
            <v>-8900</v>
          </cell>
          <cell r="AQ150">
            <v>0</v>
          </cell>
          <cell r="AR150">
            <v>0</v>
          </cell>
          <cell r="AS150">
            <v>747600</v>
          </cell>
          <cell r="AT150"/>
          <cell r="AU150">
            <v>62300</v>
          </cell>
          <cell r="AV150">
            <v>62300</v>
          </cell>
          <cell r="AW150">
            <v>311500</v>
          </cell>
          <cell r="AX150">
            <v>0</v>
          </cell>
          <cell r="AY150">
            <v>0</v>
          </cell>
          <cell r="AZ150">
            <v>0</v>
          </cell>
          <cell r="BA150">
            <v>747600</v>
          </cell>
          <cell r="BB150">
            <v>1708800</v>
          </cell>
        </row>
        <row r="151">
          <cell r="B151" t="str">
            <v>032716</v>
          </cell>
          <cell r="C151" t="str">
            <v>Gambule Primary</v>
          </cell>
          <cell r="D151" t="str">
            <v>ENG</v>
          </cell>
          <cell r="E151" t="str">
            <v>PEB_PENAMA</v>
          </cell>
          <cell r="F151" t="str">
            <v>Penama PEB</v>
          </cell>
          <cell r="G151" t="str">
            <v>V</v>
          </cell>
          <cell r="H151" t="str">
            <v>Government of Vanuatu</v>
          </cell>
          <cell r="I151" t="str">
            <v>Maewo</v>
          </cell>
          <cell r="J151" t="str">
            <v>Penama</v>
          </cell>
          <cell r="K151" t="str">
            <v>0084862001</v>
          </cell>
          <cell r="L151" t="str">
            <v>GAMBULE PRIMARY SCHOOL</v>
          </cell>
          <cell r="M151" t="str">
            <v>PS</v>
          </cell>
          <cell r="N151" t="str">
            <v>No</v>
          </cell>
          <cell r="O151" t="str">
            <v xml:space="preserve">1 2 3 4 5 6 </v>
          </cell>
          <cell r="P151">
            <v>238</v>
          </cell>
          <cell r="Q151">
            <v>237</v>
          </cell>
          <cell r="R151">
            <v>237</v>
          </cell>
          <cell r="S151">
            <v>237</v>
          </cell>
          <cell r="T151">
            <v>237</v>
          </cell>
          <cell r="U151">
            <v>33</v>
          </cell>
          <cell r="V151">
            <v>52</v>
          </cell>
          <cell r="W151">
            <v>33</v>
          </cell>
          <cell r="X151">
            <v>33</v>
          </cell>
          <cell r="Y151">
            <v>33</v>
          </cell>
          <cell r="Z151">
            <v>205</v>
          </cell>
          <cell r="AA151">
            <v>185</v>
          </cell>
          <cell r="AB151">
            <v>204</v>
          </cell>
          <cell r="AC151">
            <v>204</v>
          </cell>
          <cell r="AD151">
            <v>204</v>
          </cell>
          <cell r="AE151">
            <v>-20</v>
          </cell>
          <cell r="AF151">
            <v>-1</v>
          </cell>
          <cell r="AG151">
            <v>0</v>
          </cell>
          <cell r="AH151">
            <v>0</v>
          </cell>
          <cell r="AI151">
            <v>8900</v>
          </cell>
          <cell r="AJ151">
            <v>2109300</v>
          </cell>
          <cell r="AK151">
            <v>1824500</v>
          </cell>
          <cell r="AL151">
            <v>659490</v>
          </cell>
          <cell r="AM151">
            <v>659490</v>
          </cell>
          <cell r="AN151">
            <v>505520</v>
          </cell>
          <cell r="AO151">
            <v>-178000</v>
          </cell>
          <cell r="AP151">
            <v>-8900</v>
          </cell>
          <cell r="AQ151">
            <v>0</v>
          </cell>
          <cell r="AR151">
            <v>0</v>
          </cell>
          <cell r="AS151">
            <v>284800</v>
          </cell>
          <cell r="AT151"/>
          <cell r="AU151">
            <v>505520</v>
          </cell>
          <cell r="AV151">
            <v>505520</v>
          </cell>
          <cell r="AW151"/>
          <cell r="AX151">
            <v>0</v>
          </cell>
          <cell r="AY151">
            <v>0</v>
          </cell>
          <cell r="AZ151">
            <v>0</v>
          </cell>
          <cell r="BA151">
            <v>284800</v>
          </cell>
          <cell r="BB151">
            <v>2109300</v>
          </cell>
        </row>
        <row r="152">
          <cell r="B152" t="str">
            <v>0327321</v>
          </cell>
          <cell r="C152" t="str">
            <v>Baitora Primary</v>
          </cell>
          <cell r="D152" t="str">
            <v>FRE</v>
          </cell>
          <cell r="E152" t="str">
            <v>PEB_PENAMA</v>
          </cell>
          <cell r="F152" t="str">
            <v>Penama PEB</v>
          </cell>
          <cell r="G152" t="str">
            <v>V</v>
          </cell>
          <cell r="H152" t="str">
            <v>Government of Vanuatu</v>
          </cell>
          <cell r="I152" t="str">
            <v>Maewo</v>
          </cell>
          <cell r="J152" t="str">
            <v>Penama</v>
          </cell>
          <cell r="K152" t="str">
            <v>0084903001</v>
          </cell>
          <cell r="L152" t="str">
            <v>BAETORA PRIMARY SCHOOL</v>
          </cell>
          <cell r="M152" t="str">
            <v>PS</v>
          </cell>
          <cell r="N152" t="str">
            <v>No</v>
          </cell>
          <cell r="O152" t="str">
            <v xml:space="preserve">1 2 3 4 5 6 </v>
          </cell>
          <cell r="P152">
            <v>36</v>
          </cell>
          <cell r="Q152">
            <v>36</v>
          </cell>
          <cell r="R152">
            <v>36</v>
          </cell>
          <cell r="S152">
            <v>36</v>
          </cell>
          <cell r="T152">
            <v>36</v>
          </cell>
          <cell r="U152">
            <v>10</v>
          </cell>
          <cell r="V152">
            <v>11</v>
          </cell>
          <cell r="W152">
            <v>10</v>
          </cell>
          <cell r="X152">
            <v>10</v>
          </cell>
          <cell r="Y152">
            <v>10</v>
          </cell>
          <cell r="Z152">
            <v>26</v>
          </cell>
          <cell r="AA152">
            <v>25</v>
          </cell>
          <cell r="AB152">
            <v>26</v>
          </cell>
          <cell r="AC152">
            <v>26</v>
          </cell>
          <cell r="AD152">
            <v>26</v>
          </cell>
          <cell r="AE152">
            <v>-1</v>
          </cell>
          <cell r="AF152">
            <v>0</v>
          </cell>
          <cell r="AG152">
            <v>0</v>
          </cell>
          <cell r="AH152">
            <v>0</v>
          </cell>
          <cell r="AI152">
            <v>8900</v>
          </cell>
          <cell r="AJ152">
            <v>320400</v>
          </cell>
          <cell r="AK152">
            <v>231400</v>
          </cell>
          <cell r="AL152">
            <v>90780</v>
          </cell>
          <cell r="AM152">
            <v>90780</v>
          </cell>
          <cell r="AN152">
            <v>49840</v>
          </cell>
          <cell r="AO152">
            <v>-8900</v>
          </cell>
          <cell r="AP152">
            <v>0</v>
          </cell>
          <cell r="AQ152">
            <v>0</v>
          </cell>
          <cell r="AR152">
            <v>0</v>
          </cell>
          <cell r="AS152">
            <v>89000</v>
          </cell>
          <cell r="AT152"/>
          <cell r="AU152">
            <v>49840</v>
          </cell>
          <cell r="AV152">
            <v>49840</v>
          </cell>
          <cell r="AW152"/>
          <cell r="AX152">
            <v>0</v>
          </cell>
          <cell r="AY152">
            <v>0</v>
          </cell>
          <cell r="AZ152">
            <v>0</v>
          </cell>
          <cell r="BA152">
            <v>89000</v>
          </cell>
          <cell r="BB152">
            <v>320400</v>
          </cell>
        </row>
        <row r="153">
          <cell r="B153" t="str">
            <v>032735</v>
          </cell>
          <cell r="C153" t="str">
            <v>Naone Primary</v>
          </cell>
          <cell r="D153" t="str">
            <v>ENG</v>
          </cell>
          <cell r="E153" t="str">
            <v>PEB_PENAMA</v>
          </cell>
          <cell r="F153" t="str">
            <v>Penama PEB</v>
          </cell>
          <cell r="G153" t="str">
            <v>V</v>
          </cell>
          <cell r="H153" t="str">
            <v>Government of Vanuatu</v>
          </cell>
          <cell r="I153" t="str">
            <v>Maewo</v>
          </cell>
          <cell r="J153" t="str">
            <v>Penama</v>
          </cell>
          <cell r="K153" t="str">
            <v>0084891001</v>
          </cell>
          <cell r="L153" t="str">
            <v>NAONE PRIMARY SCHOOL</v>
          </cell>
          <cell r="M153" t="str">
            <v>PS</v>
          </cell>
          <cell r="N153" t="str">
            <v>No</v>
          </cell>
          <cell r="O153" t="str">
            <v xml:space="preserve">1 2 3 4 5 6 </v>
          </cell>
          <cell r="P153">
            <v>118</v>
          </cell>
          <cell r="Q153">
            <v>118</v>
          </cell>
          <cell r="R153">
            <v>118</v>
          </cell>
          <cell r="S153">
            <v>118</v>
          </cell>
          <cell r="T153">
            <v>118</v>
          </cell>
          <cell r="U153">
            <v>25</v>
          </cell>
          <cell r="V153">
            <v>10</v>
          </cell>
          <cell r="W153">
            <v>10</v>
          </cell>
          <cell r="X153">
            <v>10</v>
          </cell>
          <cell r="Y153">
            <v>10</v>
          </cell>
          <cell r="Z153">
            <v>93</v>
          </cell>
          <cell r="AA153">
            <v>108</v>
          </cell>
          <cell r="AB153">
            <v>108</v>
          </cell>
          <cell r="AC153">
            <v>108</v>
          </cell>
          <cell r="AD153">
            <v>108</v>
          </cell>
          <cell r="AE153">
            <v>15</v>
          </cell>
          <cell r="AF153">
            <v>0</v>
          </cell>
          <cell r="AG153">
            <v>0</v>
          </cell>
          <cell r="AH153">
            <v>0</v>
          </cell>
          <cell r="AI153">
            <v>8900</v>
          </cell>
          <cell r="AJ153">
            <v>1050200</v>
          </cell>
          <cell r="AK153">
            <v>827700</v>
          </cell>
          <cell r="AL153">
            <v>312390</v>
          </cell>
          <cell r="AM153">
            <v>312390</v>
          </cell>
          <cell r="AN153">
            <v>202920</v>
          </cell>
          <cell r="AO153">
            <v>133500</v>
          </cell>
          <cell r="AP153">
            <v>0</v>
          </cell>
          <cell r="AQ153">
            <v>0</v>
          </cell>
          <cell r="AR153">
            <v>0</v>
          </cell>
          <cell r="AS153">
            <v>89000</v>
          </cell>
          <cell r="AT153"/>
          <cell r="AU153">
            <v>202920</v>
          </cell>
          <cell r="AV153">
            <v>202920</v>
          </cell>
          <cell r="AW153">
            <v>133500</v>
          </cell>
          <cell r="AX153">
            <v>0</v>
          </cell>
          <cell r="AY153">
            <v>0</v>
          </cell>
          <cell r="AZ153">
            <v>0</v>
          </cell>
          <cell r="BA153">
            <v>89000</v>
          </cell>
          <cell r="BB153">
            <v>1050200</v>
          </cell>
        </row>
        <row r="154">
          <cell r="B154" t="str">
            <v>032737</v>
          </cell>
          <cell r="C154" t="str">
            <v>Nasawa Primary</v>
          </cell>
          <cell r="D154" t="str">
            <v>FRE</v>
          </cell>
          <cell r="E154" t="str">
            <v>PEB_PENAMA</v>
          </cell>
          <cell r="F154" t="str">
            <v>Penama PEB</v>
          </cell>
          <cell r="G154" t="str">
            <v>V</v>
          </cell>
          <cell r="H154" t="str">
            <v>Government of Vanuatu</v>
          </cell>
          <cell r="I154" t="str">
            <v>Maewo</v>
          </cell>
          <cell r="J154" t="str">
            <v>Penama</v>
          </cell>
          <cell r="K154" t="str">
            <v>0084863001</v>
          </cell>
          <cell r="L154" t="str">
            <v>NASAWA PRIMARY SCHOOL</v>
          </cell>
          <cell r="M154" t="str">
            <v>PS</v>
          </cell>
          <cell r="N154" t="str">
            <v>No</v>
          </cell>
          <cell r="O154" t="str">
            <v xml:space="preserve">1 2 3 4 5 6 </v>
          </cell>
          <cell r="P154">
            <v>97</v>
          </cell>
          <cell r="Q154">
            <v>97</v>
          </cell>
          <cell r="R154">
            <v>97</v>
          </cell>
          <cell r="S154">
            <v>97</v>
          </cell>
          <cell r="T154">
            <v>97</v>
          </cell>
          <cell r="U154">
            <v>10</v>
          </cell>
          <cell r="V154">
            <v>16</v>
          </cell>
          <cell r="W154">
            <v>10</v>
          </cell>
          <cell r="X154">
            <v>10</v>
          </cell>
          <cell r="Y154">
            <v>10</v>
          </cell>
          <cell r="Z154">
            <v>87</v>
          </cell>
          <cell r="AA154">
            <v>81</v>
          </cell>
          <cell r="AB154">
            <v>87</v>
          </cell>
          <cell r="AC154">
            <v>87</v>
          </cell>
          <cell r="AD154">
            <v>87</v>
          </cell>
          <cell r="AE154">
            <v>-6</v>
          </cell>
          <cell r="AF154">
            <v>0</v>
          </cell>
          <cell r="AG154">
            <v>0</v>
          </cell>
          <cell r="AH154">
            <v>0</v>
          </cell>
          <cell r="AI154">
            <v>8900</v>
          </cell>
          <cell r="AJ154">
            <v>863300</v>
          </cell>
          <cell r="AK154">
            <v>774300</v>
          </cell>
          <cell r="AL154">
            <v>296370</v>
          </cell>
          <cell r="AM154">
            <v>296370</v>
          </cell>
          <cell r="AN154">
            <v>181560</v>
          </cell>
          <cell r="AO154">
            <v>-53400</v>
          </cell>
          <cell r="AP154">
            <v>0</v>
          </cell>
          <cell r="AQ154">
            <v>0</v>
          </cell>
          <cell r="AR154">
            <v>0</v>
          </cell>
          <cell r="AS154">
            <v>89000</v>
          </cell>
          <cell r="AT154"/>
          <cell r="AU154">
            <v>181560</v>
          </cell>
          <cell r="AV154">
            <v>181560</v>
          </cell>
          <cell r="AW154"/>
          <cell r="AX154">
            <v>0</v>
          </cell>
          <cell r="AY154">
            <v>0</v>
          </cell>
          <cell r="AZ154">
            <v>0</v>
          </cell>
          <cell r="BA154">
            <v>89000</v>
          </cell>
          <cell r="BB154">
            <v>863300</v>
          </cell>
        </row>
        <row r="155">
          <cell r="B155" t="str">
            <v>032751</v>
          </cell>
          <cell r="C155" t="str">
            <v>Sulua Primary</v>
          </cell>
          <cell r="D155" t="str">
            <v>ENG</v>
          </cell>
          <cell r="E155" t="str">
            <v>ACOM</v>
          </cell>
          <cell r="F155" t="str">
            <v>Anglican Church of Melanesia</v>
          </cell>
          <cell r="G155" t="str">
            <v>G</v>
          </cell>
          <cell r="H155" t="str">
            <v>Church (Government Assisted)</v>
          </cell>
          <cell r="I155" t="str">
            <v>Maewo</v>
          </cell>
          <cell r="J155" t="str">
            <v>Penama</v>
          </cell>
          <cell r="K155" t="str">
            <v>0084864001</v>
          </cell>
          <cell r="L155" t="str">
            <v>SULUA CENTRE SCHOOL</v>
          </cell>
          <cell r="M155" t="str">
            <v>PS</v>
          </cell>
          <cell r="N155" t="str">
            <v>No</v>
          </cell>
          <cell r="O155" t="str">
            <v xml:space="preserve">1 2 3 4 5 6 </v>
          </cell>
          <cell r="P155">
            <v>97</v>
          </cell>
          <cell r="Q155">
            <v>96</v>
          </cell>
          <cell r="R155">
            <v>96</v>
          </cell>
          <cell r="S155">
            <v>96</v>
          </cell>
          <cell r="T155">
            <v>96</v>
          </cell>
          <cell r="U155">
            <v>6</v>
          </cell>
          <cell r="V155">
            <v>10</v>
          </cell>
          <cell r="W155">
            <v>6</v>
          </cell>
          <cell r="X155">
            <v>6</v>
          </cell>
          <cell r="Y155">
            <v>6</v>
          </cell>
          <cell r="Z155">
            <v>91</v>
          </cell>
          <cell r="AA155">
            <v>86</v>
          </cell>
          <cell r="AB155">
            <v>90</v>
          </cell>
          <cell r="AC155">
            <v>90</v>
          </cell>
          <cell r="AD155">
            <v>90</v>
          </cell>
          <cell r="AE155">
            <v>-5</v>
          </cell>
          <cell r="AF155">
            <v>-1</v>
          </cell>
          <cell r="AG155">
            <v>0</v>
          </cell>
          <cell r="AH155">
            <v>0</v>
          </cell>
          <cell r="AI155">
            <v>8900</v>
          </cell>
          <cell r="AJ155">
            <v>854400</v>
          </cell>
          <cell r="AK155">
            <v>809900</v>
          </cell>
          <cell r="AL155">
            <v>242970</v>
          </cell>
          <cell r="AM155">
            <v>242970</v>
          </cell>
          <cell r="AN155">
            <v>323960</v>
          </cell>
          <cell r="AO155">
            <v>-44500</v>
          </cell>
          <cell r="AP155">
            <v>-8900</v>
          </cell>
          <cell r="AQ155">
            <v>0</v>
          </cell>
          <cell r="AR155">
            <v>0</v>
          </cell>
          <cell r="AS155">
            <v>44500</v>
          </cell>
          <cell r="AT155"/>
          <cell r="AU155">
            <v>323960</v>
          </cell>
          <cell r="AV155">
            <v>323960</v>
          </cell>
          <cell r="AW155"/>
          <cell r="AX155">
            <v>0</v>
          </cell>
          <cell r="AY155">
            <v>0</v>
          </cell>
          <cell r="AZ155">
            <v>0</v>
          </cell>
          <cell r="BA155">
            <v>44500</v>
          </cell>
          <cell r="BB155">
            <v>854400</v>
          </cell>
        </row>
        <row r="156">
          <cell r="B156" t="str">
            <v>032802</v>
          </cell>
          <cell r="C156" t="str">
            <v>Abuanga Primary</v>
          </cell>
          <cell r="D156" t="str">
            <v>FRE</v>
          </cell>
          <cell r="E156" t="str">
            <v>PEB_PENAMA</v>
          </cell>
          <cell r="F156" t="str">
            <v>Penama PEB</v>
          </cell>
          <cell r="G156" t="str">
            <v>V</v>
          </cell>
          <cell r="H156" t="str">
            <v>Government of Vanuatu</v>
          </cell>
          <cell r="I156" t="str">
            <v>Pentecost</v>
          </cell>
          <cell r="J156" t="str">
            <v>Penama</v>
          </cell>
          <cell r="K156" t="str">
            <v>0084865001</v>
          </cell>
          <cell r="L156" t="str">
            <v>ABUANGA PRIMARY SCHOOL</v>
          </cell>
          <cell r="M156" t="str">
            <v>PS</v>
          </cell>
          <cell r="N156" t="str">
            <v>No</v>
          </cell>
          <cell r="O156" t="str">
            <v xml:space="preserve">1 2 3 4 5 6 </v>
          </cell>
          <cell r="P156">
            <v>174</v>
          </cell>
          <cell r="Q156">
            <v>174</v>
          </cell>
          <cell r="R156">
            <v>174</v>
          </cell>
          <cell r="S156">
            <v>174</v>
          </cell>
          <cell r="T156">
            <v>174</v>
          </cell>
          <cell r="U156">
            <v>67</v>
          </cell>
          <cell r="V156">
            <v>66</v>
          </cell>
          <cell r="W156">
            <v>66</v>
          </cell>
          <cell r="X156">
            <v>65</v>
          </cell>
          <cell r="Y156">
            <v>65</v>
          </cell>
          <cell r="Z156">
            <v>107</v>
          </cell>
          <cell r="AA156">
            <v>108</v>
          </cell>
          <cell r="AB156">
            <v>108</v>
          </cell>
          <cell r="AC156">
            <v>109</v>
          </cell>
          <cell r="AD156">
            <v>109</v>
          </cell>
          <cell r="AE156">
            <v>1</v>
          </cell>
          <cell r="AF156">
            <v>0</v>
          </cell>
          <cell r="AG156">
            <v>1</v>
          </cell>
          <cell r="AH156">
            <v>0</v>
          </cell>
          <cell r="AI156">
            <v>8900</v>
          </cell>
          <cell r="AJ156">
            <v>1548600</v>
          </cell>
          <cell r="AK156">
            <v>952300</v>
          </cell>
          <cell r="AL156">
            <v>392490</v>
          </cell>
          <cell r="AM156">
            <v>392490</v>
          </cell>
          <cell r="AN156">
            <v>167320</v>
          </cell>
          <cell r="AO156">
            <v>8900</v>
          </cell>
          <cell r="AP156">
            <v>0</v>
          </cell>
          <cell r="AQ156">
            <v>8900</v>
          </cell>
          <cell r="AR156">
            <v>0</v>
          </cell>
          <cell r="AS156">
            <v>578500</v>
          </cell>
          <cell r="AT156"/>
          <cell r="AU156">
            <v>167320</v>
          </cell>
          <cell r="AV156">
            <v>167320</v>
          </cell>
          <cell r="AW156">
            <v>8900</v>
          </cell>
          <cell r="AX156">
            <v>0</v>
          </cell>
          <cell r="AY156">
            <v>8900</v>
          </cell>
          <cell r="AZ156">
            <v>0</v>
          </cell>
          <cell r="BA156">
            <v>578500</v>
          </cell>
          <cell r="BB156">
            <v>1548600</v>
          </cell>
        </row>
        <row r="157">
          <cell r="B157" t="str">
            <v>032803</v>
          </cell>
          <cell r="C157" t="str">
            <v>Aligu Primary</v>
          </cell>
          <cell r="D157" t="str">
            <v>ENG</v>
          </cell>
          <cell r="E157" t="str">
            <v>PEB_PENAMA</v>
          </cell>
          <cell r="F157" t="str">
            <v>Penama PEB</v>
          </cell>
          <cell r="G157" t="str">
            <v>V</v>
          </cell>
          <cell r="H157" t="str">
            <v>Government of Vanuatu</v>
          </cell>
          <cell r="I157" t="str">
            <v>Pentecost</v>
          </cell>
          <cell r="J157" t="str">
            <v>Penama</v>
          </cell>
          <cell r="K157" t="str">
            <v>0084866001</v>
          </cell>
          <cell r="L157" t="str">
            <v>ALIGU PRIMARY SCHOOL</v>
          </cell>
          <cell r="M157" t="str">
            <v>PS</v>
          </cell>
          <cell r="N157" t="str">
            <v>No</v>
          </cell>
          <cell r="O157" t="str">
            <v xml:space="preserve">1 2 3 4 5 6 </v>
          </cell>
          <cell r="P157">
            <v>178</v>
          </cell>
          <cell r="Q157">
            <v>178</v>
          </cell>
          <cell r="R157">
            <v>178</v>
          </cell>
          <cell r="S157">
            <v>178</v>
          </cell>
          <cell r="T157">
            <v>178</v>
          </cell>
          <cell r="U157">
            <v>15</v>
          </cell>
          <cell r="V157">
            <v>26</v>
          </cell>
          <cell r="W157">
            <v>15</v>
          </cell>
          <cell r="X157">
            <v>15</v>
          </cell>
          <cell r="Y157">
            <v>15</v>
          </cell>
          <cell r="Z157">
            <v>163</v>
          </cell>
          <cell r="AA157">
            <v>152</v>
          </cell>
          <cell r="AB157">
            <v>163</v>
          </cell>
          <cell r="AC157">
            <v>163</v>
          </cell>
          <cell r="AD157">
            <v>163</v>
          </cell>
          <cell r="AE157">
            <v>-11</v>
          </cell>
          <cell r="AF157">
            <v>0</v>
          </cell>
          <cell r="AG157">
            <v>0</v>
          </cell>
          <cell r="AH157">
            <v>0</v>
          </cell>
          <cell r="AI157">
            <v>8900</v>
          </cell>
          <cell r="AJ157">
            <v>1584200</v>
          </cell>
          <cell r="AK157">
            <v>1450700</v>
          </cell>
          <cell r="AL157">
            <v>437880</v>
          </cell>
          <cell r="AM157">
            <v>437880</v>
          </cell>
          <cell r="AN157">
            <v>574940</v>
          </cell>
          <cell r="AO157">
            <v>-97900</v>
          </cell>
          <cell r="AP157">
            <v>0</v>
          </cell>
          <cell r="AQ157">
            <v>0</v>
          </cell>
          <cell r="AR157">
            <v>0</v>
          </cell>
          <cell r="AS157">
            <v>133500</v>
          </cell>
          <cell r="AT157"/>
          <cell r="AU157">
            <v>574940</v>
          </cell>
          <cell r="AV157">
            <v>574940</v>
          </cell>
          <cell r="AW157"/>
          <cell r="AX157">
            <v>0</v>
          </cell>
          <cell r="AY157">
            <v>0</v>
          </cell>
          <cell r="AZ157">
            <v>0</v>
          </cell>
          <cell r="BA157">
            <v>133500</v>
          </cell>
          <cell r="BB157">
            <v>1584200</v>
          </cell>
        </row>
        <row r="158">
          <cell r="B158" t="str">
            <v>032806</v>
          </cell>
          <cell r="C158" t="str">
            <v>Atavtabanga Primary</v>
          </cell>
          <cell r="D158" t="str">
            <v>ENG</v>
          </cell>
          <cell r="E158" t="str">
            <v>PEB_PENAMA</v>
          </cell>
          <cell r="F158" t="str">
            <v>Penama PEB</v>
          </cell>
          <cell r="G158" t="str">
            <v>V</v>
          </cell>
          <cell r="H158" t="str">
            <v>Government of Vanuatu</v>
          </cell>
          <cell r="I158" t="str">
            <v>Pentecost</v>
          </cell>
          <cell r="J158" t="str">
            <v>Penama</v>
          </cell>
          <cell r="K158" t="str">
            <v>0084867001</v>
          </cell>
          <cell r="L158" t="str">
            <v>ATAVTABANGA PRIMARY SCHOOL</v>
          </cell>
          <cell r="M158" t="str">
            <v>PS</v>
          </cell>
          <cell r="N158" t="str">
            <v>Yes</v>
          </cell>
          <cell r="O158" t="str">
            <v xml:space="preserve">1 2 3 4 5 6 </v>
          </cell>
          <cell r="P158">
            <v>211</v>
          </cell>
          <cell r="Q158">
            <v>211</v>
          </cell>
          <cell r="R158">
            <v>211</v>
          </cell>
          <cell r="S158">
            <v>211</v>
          </cell>
          <cell r="T158">
            <v>211</v>
          </cell>
          <cell r="U158">
            <v>19</v>
          </cell>
          <cell r="V158">
            <v>36</v>
          </cell>
          <cell r="W158">
            <v>19</v>
          </cell>
          <cell r="X158">
            <v>19</v>
          </cell>
          <cell r="Y158">
            <v>19</v>
          </cell>
          <cell r="Z158">
            <v>192</v>
          </cell>
          <cell r="AA158">
            <v>175</v>
          </cell>
          <cell r="AB158">
            <v>192</v>
          </cell>
          <cell r="AC158">
            <v>192</v>
          </cell>
          <cell r="AD158">
            <v>192</v>
          </cell>
          <cell r="AE158">
            <v>-17</v>
          </cell>
          <cell r="AF158">
            <v>0</v>
          </cell>
          <cell r="AG158">
            <v>0</v>
          </cell>
          <cell r="AH158">
            <v>0</v>
          </cell>
          <cell r="AI158">
            <v>8900</v>
          </cell>
          <cell r="AJ158">
            <v>1877900</v>
          </cell>
          <cell r="AK158">
            <v>1708800</v>
          </cell>
          <cell r="AL158">
            <v>590070</v>
          </cell>
          <cell r="AM158">
            <v>590070</v>
          </cell>
          <cell r="AN158">
            <v>528660</v>
          </cell>
          <cell r="AO158">
            <v>-151300</v>
          </cell>
          <cell r="AP158">
            <v>0</v>
          </cell>
          <cell r="AQ158">
            <v>0</v>
          </cell>
          <cell r="AR158">
            <v>0</v>
          </cell>
          <cell r="AS158">
            <v>169100</v>
          </cell>
          <cell r="AT158"/>
          <cell r="AU158">
            <v>528660</v>
          </cell>
          <cell r="AV158">
            <v>528660</v>
          </cell>
          <cell r="AW158"/>
          <cell r="AX158">
            <v>0</v>
          </cell>
          <cell r="AY158">
            <v>0</v>
          </cell>
          <cell r="AZ158">
            <v>0</v>
          </cell>
          <cell r="BA158">
            <v>169100</v>
          </cell>
          <cell r="BB158">
            <v>1877900</v>
          </cell>
        </row>
        <row r="159">
          <cell r="B159" t="str">
            <v>032808</v>
          </cell>
          <cell r="C159" t="str">
            <v>Baie Barrier Primary</v>
          </cell>
          <cell r="D159" t="str">
            <v>FRE</v>
          </cell>
          <cell r="E159" t="str">
            <v>CATH</v>
          </cell>
          <cell r="F159" t="str">
            <v>Catholic Education Authority</v>
          </cell>
          <cell r="G159" t="str">
            <v>G</v>
          </cell>
          <cell r="H159" t="str">
            <v>Church (Government Assisted)</v>
          </cell>
          <cell r="I159" t="str">
            <v>Pentecost</v>
          </cell>
          <cell r="J159" t="str">
            <v>Penama</v>
          </cell>
          <cell r="K159" t="str">
            <v>0084914001</v>
          </cell>
          <cell r="L159" t="str">
            <v>BAIE BARRIER PRIMARY SCHOOL</v>
          </cell>
          <cell r="M159" t="str">
            <v>PS</v>
          </cell>
          <cell r="N159" t="str">
            <v>No</v>
          </cell>
          <cell r="O159" t="str">
            <v xml:space="preserve">1 2 3 4 5 6 </v>
          </cell>
          <cell r="P159">
            <v>69</v>
          </cell>
          <cell r="Q159">
            <v>69</v>
          </cell>
          <cell r="R159">
            <v>69</v>
          </cell>
          <cell r="S159">
            <v>69</v>
          </cell>
          <cell r="T159">
            <v>69</v>
          </cell>
          <cell r="U159">
            <v>6</v>
          </cell>
          <cell r="V159">
            <v>6</v>
          </cell>
          <cell r="W159">
            <v>6</v>
          </cell>
          <cell r="X159">
            <v>6</v>
          </cell>
          <cell r="Y159">
            <v>6</v>
          </cell>
          <cell r="Z159">
            <v>63</v>
          </cell>
          <cell r="AA159">
            <v>63</v>
          </cell>
          <cell r="AB159">
            <v>63</v>
          </cell>
          <cell r="AC159">
            <v>63</v>
          </cell>
          <cell r="AD159">
            <v>63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8900</v>
          </cell>
          <cell r="AJ159">
            <v>614100</v>
          </cell>
          <cell r="AK159">
            <v>560700</v>
          </cell>
          <cell r="AL159">
            <v>213600</v>
          </cell>
          <cell r="AM159"/>
          <cell r="AN159">
            <v>347100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53400</v>
          </cell>
          <cell r="AT159"/>
          <cell r="AU159">
            <v>347100</v>
          </cell>
          <cell r="AV159">
            <v>347100</v>
          </cell>
          <cell r="AW159"/>
          <cell r="AX159">
            <v>0</v>
          </cell>
          <cell r="AY159">
            <v>0</v>
          </cell>
          <cell r="AZ159">
            <v>0</v>
          </cell>
          <cell r="BA159">
            <v>53400</v>
          </cell>
          <cell r="BB159">
            <v>614100</v>
          </cell>
        </row>
        <row r="160">
          <cell r="B160" t="str">
            <v>032811</v>
          </cell>
          <cell r="C160" t="str">
            <v>Point Cross (Benmotri) Primary</v>
          </cell>
          <cell r="D160" t="str">
            <v>ENG</v>
          </cell>
          <cell r="E160" t="str">
            <v>ACOM</v>
          </cell>
          <cell r="F160" t="str">
            <v>Anglican Church of Melanesia</v>
          </cell>
          <cell r="G160" t="str">
            <v>G</v>
          </cell>
          <cell r="H160" t="str">
            <v>Church (Government Assisted)</v>
          </cell>
          <cell r="I160" t="str">
            <v>Pentecost</v>
          </cell>
          <cell r="J160" t="str">
            <v>Penama</v>
          </cell>
          <cell r="K160" t="str">
            <v>0084868001</v>
          </cell>
          <cell r="L160" t="str">
            <v>BENMOTRI PRIMARY SCHOOL</v>
          </cell>
          <cell r="M160" t="str">
            <v>PS</v>
          </cell>
          <cell r="N160" t="str">
            <v>No</v>
          </cell>
          <cell r="O160" t="str">
            <v xml:space="preserve">1 2 3 4 5 6 </v>
          </cell>
          <cell r="P160">
            <v>116</v>
          </cell>
          <cell r="Q160">
            <v>116</v>
          </cell>
          <cell r="R160">
            <v>116</v>
          </cell>
          <cell r="S160">
            <v>116</v>
          </cell>
          <cell r="T160">
            <v>116</v>
          </cell>
          <cell r="U160">
            <v>9</v>
          </cell>
          <cell r="V160">
            <v>8</v>
          </cell>
          <cell r="W160">
            <v>8</v>
          </cell>
          <cell r="X160">
            <v>8</v>
          </cell>
          <cell r="Y160">
            <v>8</v>
          </cell>
          <cell r="Z160">
            <v>107</v>
          </cell>
          <cell r="AA160">
            <v>108</v>
          </cell>
          <cell r="AB160">
            <v>108</v>
          </cell>
          <cell r="AC160">
            <v>108</v>
          </cell>
          <cell r="AD160">
            <v>108</v>
          </cell>
          <cell r="AE160">
            <v>1</v>
          </cell>
          <cell r="AF160">
            <v>0</v>
          </cell>
          <cell r="AG160">
            <v>0</v>
          </cell>
          <cell r="AH160">
            <v>0</v>
          </cell>
          <cell r="AI160">
            <v>8900</v>
          </cell>
          <cell r="AJ160">
            <v>1032400</v>
          </cell>
          <cell r="AK160">
            <v>952300</v>
          </cell>
          <cell r="AL160">
            <v>291030</v>
          </cell>
          <cell r="AM160"/>
          <cell r="AN160">
            <v>661270</v>
          </cell>
          <cell r="AO160">
            <v>8900</v>
          </cell>
          <cell r="AP160">
            <v>0</v>
          </cell>
          <cell r="AQ160">
            <v>0</v>
          </cell>
          <cell r="AR160">
            <v>0</v>
          </cell>
          <cell r="AS160">
            <v>71200</v>
          </cell>
          <cell r="AT160"/>
          <cell r="AU160">
            <v>661270</v>
          </cell>
          <cell r="AV160">
            <v>661270</v>
          </cell>
          <cell r="AW160">
            <v>8900</v>
          </cell>
          <cell r="AX160">
            <v>0</v>
          </cell>
          <cell r="AY160">
            <v>0</v>
          </cell>
          <cell r="AZ160">
            <v>0</v>
          </cell>
          <cell r="BA160">
            <v>71200</v>
          </cell>
          <cell r="BB160">
            <v>1032400</v>
          </cell>
        </row>
        <row r="161">
          <cell r="B161" t="str">
            <v>032812</v>
          </cell>
          <cell r="C161" t="str">
            <v>Bwatnapni Primary</v>
          </cell>
          <cell r="D161" t="str">
            <v>ENG</v>
          </cell>
          <cell r="E161" t="str">
            <v>ACOM</v>
          </cell>
          <cell r="F161" t="str">
            <v>Anglican Church of Melanesia</v>
          </cell>
          <cell r="G161" t="str">
            <v>G</v>
          </cell>
          <cell r="H161" t="str">
            <v>Church (Government Assisted)</v>
          </cell>
          <cell r="I161" t="str">
            <v>Pentecost</v>
          </cell>
          <cell r="J161" t="str">
            <v>Penama</v>
          </cell>
          <cell r="K161" t="str">
            <v>0084869001</v>
          </cell>
          <cell r="L161" t="str">
            <v>BWATNAPNI PRIMARY SCHOOL</v>
          </cell>
          <cell r="M161" t="str">
            <v>PS</v>
          </cell>
          <cell r="N161" t="str">
            <v>No</v>
          </cell>
          <cell r="O161" t="str">
            <v xml:space="preserve">1 2 3 4 5 6 </v>
          </cell>
          <cell r="P161">
            <v>146</v>
          </cell>
          <cell r="Q161">
            <v>146</v>
          </cell>
          <cell r="R161">
            <v>146</v>
          </cell>
          <cell r="S161">
            <v>146</v>
          </cell>
          <cell r="T161">
            <v>146</v>
          </cell>
          <cell r="U161">
            <v>4</v>
          </cell>
          <cell r="V161">
            <v>31</v>
          </cell>
          <cell r="W161">
            <v>4</v>
          </cell>
          <cell r="X161">
            <v>4</v>
          </cell>
          <cell r="Y161">
            <v>4</v>
          </cell>
          <cell r="Z161">
            <v>142</v>
          </cell>
          <cell r="AA161">
            <v>115</v>
          </cell>
          <cell r="AB161">
            <v>142</v>
          </cell>
          <cell r="AC161">
            <v>142</v>
          </cell>
          <cell r="AD161">
            <v>142</v>
          </cell>
          <cell r="AE161">
            <v>-27</v>
          </cell>
          <cell r="AF161">
            <v>0</v>
          </cell>
          <cell r="AG161">
            <v>0</v>
          </cell>
          <cell r="AH161">
            <v>0</v>
          </cell>
          <cell r="AI161">
            <v>8900</v>
          </cell>
          <cell r="AJ161">
            <v>1299400</v>
          </cell>
          <cell r="AK161">
            <v>1263800</v>
          </cell>
          <cell r="AL161">
            <v>365790</v>
          </cell>
          <cell r="AM161">
            <v>365790</v>
          </cell>
          <cell r="AN161">
            <v>532220</v>
          </cell>
          <cell r="AO161">
            <v>-240300</v>
          </cell>
          <cell r="AP161">
            <v>0</v>
          </cell>
          <cell r="AQ161">
            <v>0</v>
          </cell>
          <cell r="AR161">
            <v>0</v>
          </cell>
          <cell r="AS161">
            <v>35600</v>
          </cell>
          <cell r="AT161"/>
          <cell r="AU161">
            <v>532220</v>
          </cell>
          <cell r="AV161">
            <v>532220</v>
          </cell>
          <cell r="AW161"/>
          <cell r="AX161">
            <v>0</v>
          </cell>
          <cell r="AY161">
            <v>0</v>
          </cell>
          <cell r="AZ161">
            <v>0</v>
          </cell>
          <cell r="BA161">
            <v>35600</v>
          </cell>
          <cell r="BB161">
            <v>1299400</v>
          </cell>
        </row>
        <row r="162">
          <cell r="B162" t="str">
            <v>032813</v>
          </cell>
          <cell r="C162" t="str">
            <v>Enkul Primary</v>
          </cell>
          <cell r="D162" t="str">
            <v>ENG</v>
          </cell>
          <cell r="E162" t="str">
            <v>ACOM</v>
          </cell>
          <cell r="F162" t="str">
            <v>Anglican Church of Melanesia</v>
          </cell>
          <cell r="G162" t="str">
            <v>G</v>
          </cell>
          <cell r="H162" t="str">
            <v>Church (Government Assisted)</v>
          </cell>
          <cell r="I162" t="str">
            <v>Pentecost</v>
          </cell>
          <cell r="J162" t="str">
            <v>Penama</v>
          </cell>
          <cell r="K162" t="str">
            <v>0084871001</v>
          </cell>
          <cell r="L162" t="str">
            <v>ENKUL PRIMARY SCHOOL</v>
          </cell>
          <cell r="M162" t="str">
            <v>PS</v>
          </cell>
          <cell r="N162" t="str">
            <v>No</v>
          </cell>
          <cell r="O162" t="str">
            <v xml:space="preserve">1 2 3 4 5 6 </v>
          </cell>
          <cell r="P162">
            <v>69</v>
          </cell>
          <cell r="Q162">
            <v>69</v>
          </cell>
          <cell r="R162">
            <v>69</v>
          </cell>
          <cell r="S162">
            <v>69</v>
          </cell>
          <cell r="T162">
            <v>69</v>
          </cell>
          <cell r="U162">
            <v>31</v>
          </cell>
          <cell r="V162">
            <v>35</v>
          </cell>
          <cell r="W162">
            <v>31</v>
          </cell>
          <cell r="X162">
            <v>31</v>
          </cell>
          <cell r="Y162">
            <v>31</v>
          </cell>
          <cell r="Z162">
            <v>38</v>
          </cell>
          <cell r="AA162">
            <v>34</v>
          </cell>
          <cell r="AB162">
            <v>38</v>
          </cell>
          <cell r="AC162">
            <v>38</v>
          </cell>
          <cell r="AD162">
            <v>38</v>
          </cell>
          <cell r="AE162">
            <v>-4</v>
          </cell>
          <cell r="AF162">
            <v>0</v>
          </cell>
          <cell r="AG162">
            <v>0</v>
          </cell>
          <cell r="AH162">
            <v>0</v>
          </cell>
          <cell r="AI162">
            <v>8900</v>
          </cell>
          <cell r="AJ162">
            <v>614100</v>
          </cell>
          <cell r="AK162">
            <v>338200</v>
          </cell>
          <cell r="AL162">
            <v>184230</v>
          </cell>
          <cell r="AM162"/>
          <cell r="AN162">
            <v>153970</v>
          </cell>
          <cell r="AO162">
            <v>-35600</v>
          </cell>
          <cell r="AP162">
            <v>0</v>
          </cell>
          <cell r="AQ162">
            <v>0</v>
          </cell>
          <cell r="AR162">
            <v>0</v>
          </cell>
          <cell r="AS162">
            <v>275900</v>
          </cell>
          <cell r="AT162"/>
          <cell r="AU162">
            <v>153970</v>
          </cell>
          <cell r="AV162">
            <v>153970</v>
          </cell>
          <cell r="AW162"/>
          <cell r="AX162">
            <v>0</v>
          </cell>
          <cell r="AY162">
            <v>0</v>
          </cell>
          <cell r="AZ162">
            <v>0</v>
          </cell>
          <cell r="BA162">
            <v>275900</v>
          </cell>
          <cell r="BB162">
            <v>614100</v>
          </cell>
        </row>
        <row r="163">
          <cell r="B163" t="str">
            <v>032815</v>
          </cell>
          <cell r="C163" t="str">
            <v>Gamalmaua Primary</v>
          </cell>
          <cell r="D163" t="str">
            <v>ENG</v>
          </cell>
          <cell r="E163" t="str">
            <v>ACOM</v>
          </cell>
          <cell r="F163" t="str">
            <v>Anglican Church of Melanesia</v>
          </cell>
          <cell r="G163" t="str">
            <v>G</v>
          </cell>
          <cell r="H163" t="str">
            <v>Church (Government Assisted)</v>
          </cell>
          <cell r="I163" t="str">
            <v>Pentecost</v>
          </cell>
          <cell r="J163" t="str">
            <v>Penama</v>
          </cell>
          <cell r="K163" t="str">
            <v>0084872001</v>
          </cell>
          <cell r="L163" t="str">
            <v>GAMALMAUWA PRIMARY SCHOOL</v>
          </cell>
          <cell r="M163" t="str">
            <v>PS</v>
          </cell>
          <cell r="N163" t="str">
            <v>No</v>
          </cell>
          <cell r="O163" t="str">
            <v xml:space="preserve">1 2 3 4 5 6 </v>
          </cell>
          <cell r="P163">
            <v>126</v>
          </cell>
          <cell r="Q163">
            <v>126</v>
          </cell>
          <cell r="R163">
            <v>125</v>
          </cell>
          <cell r="S163">
            <v>125</v>
          </cell>
          <cell r="T163">
            <v>125</v>
          </cell>
          <cell r="U163">
            <v>40</v>
          </cell>
          <cell r="V163">
            <v>33</v>
          </cell>
          <cell r="W163">
            <v>33</v>
          </cell>
          <cell r="X163">
            <v>24</v>
          </cell>
          <cell r="Y163">
            <v>24</v>
          </cell>
          <cell r="Z163">
            <v>86</v>
          </cell>
          <cell r="AA163">
            <v>93</v>
          </cell>
          <cell r="AB163">
            <v>92</v>
          </cell>
          <cell r="AC163">
            <v>101</v>
          </cell>
          <cell r="AD163">
            <v>101</v>
          </cell>
          <cell r="AE163">
            <v>7</v>
          </cell>
          <cell r="AF163">
            <v>-1</v>
          </cell>
          <cell r="AG163">
            <v>9</v>
          </cell>
          <cell r="AH163">
            <v>0</v>
          </cell>
          <cell r="AI163">
            <v>8900</v>
          </cell>
          <cell r="AJ163">
            <v>1112500</v>
          </cell>
          <cell r="AK163">
            <v>765400</v>
          </cell>
          <cell r="AL163">
            <v>389820</v>
          </cell>
          <cell r="AM163">
            <v>389820</v>
          </cell>
          <cell r="AN163">
            <v>-14240</v>
          </cell>
          <cell r="AO163">
            <v>62300</v>
          </cell>
          <cell r="AP163">
            <v>-8900</v>
          </cell>
          <cell r="AQ163">
            <v>80100</v>
          </cell>
          <cell r="AR163">
            <v>0</v>
          </cell>
          <cell r="AS163">
            <v>213600</v>
          </cell>
          <cell r="AT163"/>
          <cell r="AU163">
            <v>-14240</v>
          </cell>
          <cell r="AV163">
            <v>0</v>
          </cell>
          <cell r="AW163">
            <v>48060</v>
          </cell>
          <cell r="AX163">
            <v>0</v>
          </cell>
          <cell r="AY163">
            <v>71200</v>
          </cell>
          <cell r="AZ163">
            <v>0</v>
          </cell>
          <cell r="BA163">
            <v>213600</v>
          </cell>
          <cell r="BB163">
            <v>1112500</v>
          </cell>
        </row>
        <row r="164">
          <cell r="B164" t="str">
            <v>032818</v>
          </cell>
          <cell r="C164" t="str">
            <v>Labultamata (Tamua)</v>
          </cell>
          <cell r="D164" t="str">
            <v>ENG</v>
          </cell>
          <cell r="E164" t="str">
            <v>PEB_PENAMA</v>
          </cell>
          <cell r="F164" t="str">
            <v>Penama PEB</v>
          </cell>
          <cell r="G164" t="str">
            <v>V</v>
          </cell>
          <cell r="H164" t="str">
            <v>Government of Vanuatu</v>
          </cell>
          <cell r="I164" t="str">
            <v>Pentecost</v>
          </cell>
          <cell r="J164" t="str">
            <v>Penama</v>
          </cell>
          <cell r="K164" t="str">
            <v>0084873001</v>
          </cell>
          <cell r="L164" t="str">
            <v>LABULTAMATA PRIMARY SCHOOL</v>
          </cell>
          <cell r="M164" t="str">
            <v>PS</v>
          </cell>
          <cell r="N164" t="str">
            <v>No</v>
          </cell>
          <cell r="O164" t="str">
            <v xml:space="preserve">1 2 3 4 5 6 </v>
          </cell>
          <cell r="P164">
            <v>91</v>
          </cell>
          <cell r="Q164">
            <v>91</v>
          </cell>
          <cell r="R164">
            <v>91</v>
          </cell>
          <cell r="S164">
            <v>91</v>
          </cell>
          <cell r="T164">
            <v>91</v>
          </cell>
          <cell r="U164">
            <v>4</v>
          </cell>
          <cell r="V164">
            <v>7</v>
          </cell>
          <cell r="W164">
            <v>4</v>
          </cell>
          <cell r="X164">
            <v>4</v>
          </cell>
          <cell r="Y164">
            <v>4</v>
          </cell>
          <cell r="Z164">
            <v>87</v>
          </cell>
          <cell r="AA164">
            <v>84</v>
          </cell>
          <cell r="AB164">
            <v>87</v>
          </cell>
          <cell r="AC164">
            <v>87</v>
          </cell>
          <cell r="AD164">
            <v>87</v>
          </cell>
          <cell r="AE164">
            <v>-3</v>
          </cell>
          <cell r="AF164">
            <v>0</v>
          </cell>
          <cell r="AG164">
            <v>0</v>
          </cell>
          <cell r="AH164">
            <v>0</v>
          </cell>
          <cell r="AI164">
            <v>8900</v>
          </cell>
          <cell r="AJ164">
            <v>809900</v>
          </cell>
          <cell r="AK164">
            <v>774300</v>
          </cell>
          <cell r="AL164">
            <v>267000</v>
          </cell>
          <cell r="AM164">
            <v>267000</v>
          </cell>
          <cell r="AN164">
            <v>240300</v>
          </cell>
          <cell r="AO164">
            <v>-26700</v>
          </cell>
          <cell r="AP164">
            <v>0</v>
          </cell>
          <cell r="AQ164">
            <v>0</v>
          </cell>
          <cell r="AR164">
            <v>0</v>
          </cell>
          <cell r="AS164">
            <v>35600</v>
          </cell>
          <cell r="AT164"/>
          <cell r="AU164">
            <v>240300</v>
          </cell>
          <cell r="AV164">
            <v>240300</v>
          </cell>
          <cell r="AW164"/>
          <cell r="AX164">
            <v>0</v>
          </cell>
          <cell r="AY164">
            <v>0</v>
          </cell>
          <cell r="AZ164">
            <v>0</v>
          </cell>
          <cell r="BA164">
            <v>35600</v>
          </cell>
          <cell r="BB164">
            <v>809900</v>
          </cell>
        </row>
        <row r="165">
          <cell r="B165" t="str">
            <v>032819</v>
          </cell>
          <cell r="C165" t="str">
            <v>Lalzadette Primary</v>
          </cell>
          <cell r="D165" t="str">
            <v>FRE</v>
          </cell>
          <cell r="E165" t="str">
            <v>CATH</v>
          </cell>
          <cell r="F165" t="str">
            <v>Catholic Education Authority</v>
          </cell>
          <cell r="G165" t="str">
            <v>G</v>
          </cell>
          <cell r="H165" t="str">
            <v>Church (Government Assisted)</v>
          </cell>
          <cell r="I165" t="str">
            <v>Pentecost</v>
          </cell>
          <cell r="J165" t="str">
            <v>Penama</v>
          </cell>
          <cell r="K165" t="str">
            <v>0084896001</v>
          </cell>
          <cell r="L165" t="str">
            <v>LALZADETH PRIMARY SCHOOL</v>
          </cell>
          <cell r="M165" t="str">
            <v>PS</v>
          </cell>
          <cell r="N165" t="str">
            <v>No</v>
          </cell>
          <cell r="O165" t="str">
            <v xml:space="preserve">1 2 3 4 5 6 </v>
          </cell>
          <cell r="P165">
            <v>165</v>
          </cell>
          <cell r="Q165">
            <v>165</v>
          </cell>
          <cell r="R165">
            <v>165</v>
          </cell>
          <cell r="S165">
            <v>165</v>
          </cell>
          <cell r="T165">
            <v>165</v>
          </cell>
          <cell r="U165">
            <v>42</v>
          </cell>
          <cell r="V165">
            <v>47</v>
          </cell>
          <cell r="W165">
            <v>42</v>
          </cell>
          <cell r="X165">
            <v>42</v>
          </cell>
          <cell r="Y165">
            <v>42</v>
          </cell>
          <cell r="Z165">
            <v>123</v>
          </cell>
          <cell r="AA165">
            <v>118</v>
          </cell>
          <cell r="AB165">
            <v>123</v>
          </cell>
          <cell r="AC165">
            <v>123</v>
          </cell>
          <cell r="AD165">
            <v>123</v>
          </cell>
          <cell r="AE165">
            <v>-5</v>
          </cell>
          <cell r="AF165">
            <v>0</v>
          </cell>
          <cell r="AG165">
            <v>0</v>
          </cell>
          <cell r="AH165">
            <v>0</v>
          </cell>
          <cell r="AI165">
            <v>8900</v>
          </cell>
          <cell r="AJ165">
            <v>1468500</v>
          </cell>
          <cell r="AK165">
            <v>1094700</v>
          </cell>
          <cell r="AL165">
            <v>328410</v>
          </cell>
          <cell r="AM165">
            <v>328410</v>
          </cell>
          <cell r="AN165">
            <v>437880</v>
          </cell>
          <cell r="AO165">
            <v>-44500</v>
          </cell>
          <cell r="AP165">
            <v>0</v>
          </cell>
          <cell r="AQ165">
            <v>0</v>
          </cell>
          <cell r="AR165">
            <v>0</v>
          </cell>
          <cell r="AS165">
            <v>373800</v>
          </cell>
          <cell r="AT165"/>
          <cell r="AU165">
            <v>437880</v>
          </cell>
          <cell r="AV165">
            <v>437880</v>
          </cell>
          <cell r="AW165"/>
          <cell r="AX165">
            <v>0</v>
          </cell>
          <cell r="AY165">
            <v>0</v>
          </cell>
          <cell r="AZ165">
            <v>0</v>
          </cell>
          <cell r="BA165">
            <v>373800</v>
          </cell>
          <cell r="BB165">
            <v>1468500</v>
          </cell>
        </row>
        <row r="166">
          <cell r="B166" t="str">
            <v>032820</v>
          </cell>
          <cell r="C166" t="str">
            <v>Lesasanemal Primary</v>
          </cell>
          <cell r="D166" t="str">
            <v>ENG</v>
          </cell>
          <cell r="E166" t="str">
            <v>PEB_PENAMA</v>
          </cell>
          <cell r="F166" t="str">
            <v>Penama PEB</v>
          </cell>
          <cell r="G166" t="str">
            <v>V</v>
          </cell>
          <cell r="H166" t="str">
            <v>Government of Vanuatu</v>
          </cell>
          <cell r="I166" t="str">
            <v>Pentecost</v>
          </cell>
          <cell r="J166" t="str">
            <v>Penama</v>
          </cell>
          <cell r="K166" t="str">
            <v>0085072001</v>
          </cell>
          <cell r="L166" t="str">
            <v>LESASANEMAL PRIMARY SCHOOL</v>
          </cell>
          <cell r="M166" t="str">
            <v>PS</v>
          </cell>
          <cell r="N166" t="str">
            <v>No</v>
          </cell>
          <cell r="O166" t="str">
            <v xml:space="preserve">1 2 3 4 5 6 </v>
          </cell>
          <cell r="P166">
            <v>127</v>
          </cell>
          <cell r="Q166">
            <v>127</v>
          </cell>
          <cell r="R166">
            <v>127</v>
          </cell>
          <cell r="S166">
            <v>127</v>
          </cell>
          <cell r="T166">
            <v>127</v>
          </cell>
          <cell r="U166">
            <v>7</v>
          </cell>
          <cell r="V166">
            <v>21</v>
          </cell>
          <cell r="W166">
            <v>7</v>
          </cell>
          <cell r="X166">
            <v>7</v>
          </cell>
          <cell r="Y166">
            <v>7</v>
          </cell>
          <cell r="Z166">
            <v>120</v>
          </cell>
          <cell r="AA166">
            <v>106</v>
          </cell>
          <cell r="AB166">
            <v>120</v>
          </cell>
          <cell r="AC166">
            <v>120</v>
          </cell>
          <cell r="AD166">
            <v>120</v>
          </cell>
          <cell r="AE166">
            <v>-14</v>
          </cell>
          <cell r="AF166">
            <v>0</v>
          </cell>
          <cell r="AG166">
            <v>0</v>
          </cell>
          <cell r="AH166">
            <v>0</v>
          </cell>
          <cell r="AI166">
            <v>8900</v>
          </cell>
          <cell r="AJ166">
            <v>1130300</v>
          </cell>
          <cell r="AK166">
            <v>1068000</v>
          </cell>
          <cell r="AL166">
            <v>333750</v>
          </cell>
          <cell r="AM166">
            <v>333750</v>
          </cell>
          <cell r="AN166">
            <v>400500</v>
          </cell>
          <cell r="AO166">
            <v>-124600</v>
          </cell>
          <cell r="AP166">
            <v>0</v>
          </cell>
          <cell r="AQ166">
            <v>0</v>
          </cell>
          <cell r="AR166">
            <v>0</v>
          </cell>
          <cell r="AS166">
            <v>62300</v>
          </cell>
          <cell r="AT166"/>
          <cell r="AU166">
            <v>400500</v>
          </cell>
          <cell r="AV166">
            <v>400500</v>
          </cell>
          <cell r="AW166"/>
          <cell r="AX166">
            <v>0</v>
          </cell>
          <cell r="AY166">
            <v>0</v>
          </cell>
          <cell r="AZ166">
            <v>0</v>
          </cell>
          <cell r="BA166">
            <v>62300</v>
          </cell>
          <cell r="BB166">
            <v>1130300</v>
          </cell>
        </row>
        <row r="167">
          <cell r="B167" t="str">
            <v>032821</v>
          </cell>
          <cell r="C167" t="str">
            <v>Lini Memorial Primary</v>
          </cell>
          <cell r="D167" t="str">
            <v>ENG</v>
          </cell>
          <cell r="E167" t="str">
            <v>ACOM</v>
          </cell>
          <cell r="F167" t="str">
            <v>Anglican Church of Melanesia</v>
          </cell>
          <cell r="G167" t="str">
            <v>G</v>
          </cell>
          <cell r="H167" t="str">
            <v>Church (Government Assisted)</v>
          </cell>
          <cell r="I167" t="str">
            <v>Pentecost</v>
          </cell>
          <cell r="J167" t="str">
            <v>Penama</v>
          </cell>
          <cell r="K167" t="str">
            <v>0084874001</v>
          </cell>
          <cell r="L167" t="str">
            <v>LINI MEMORIAL PRIMARY SCHOOL</v>
          </cell>
          <cell r="M167" t="str">
            <v>PS</v>
          </cell>
          <cell r="N167" t="str">
            <v>No</v>
          </cell>
          <cell r="O167" t="str">
            <v xml:space="preserve">1 2 3 4 5 6 </v>
          </cell>
          <cell r="P167">
            <v>187</v>
          </cell>
          <cell r="Q167">
            <v>187</v>
          </cell>
          <cell r="R167">
            <v>187</v>
          </cell>
          <cell r="S167">
            <v>187</v>
          </cell>
          <cell r="T167">
            <v>185</v>
          </cell>
          <cell r="U167">
            <v>47</v>
          </cell>
          <cell r="V167">
            <v>52</v>
          </cell>
          <cell r="W167">
            <v>47</v>
          </cell>
          <cell r="X167">
            <v>47</v>
          </cell>
          <cell r="Y167">
            <v>47</v>
          </cell>
          <cell r="Z167">
            <v>140</v>
          </cell>
          <cell r="AA167">
            <v>135</v>
          </cell>
          <cell r="AB167">
            <v>140</v>
          </cell>
          <cell r="AC167">
            <v>140</v>
          </cell>
          <cell r="AD167">
            <v>138</v>
          </cell>
          <cell r="AE167">
            <v>-5</v>
          </cell>
          <cell r="AF167">
            <v>0</v>
          </cell>
          <cell r="AG167">
            <v>0</v>
          </cell>
          <cell r="AH167">
            <v>2</v>
          </cell>
          <cell r="AI167">
            <v>8900</v>
          </cell>
          <cell r="AJ167">
            <v>1646500</v>
          </cell>
          <cell r="AK167">
            <v>1246000</v>
          </cell>
          <cell r="AL167">
            <v>485940</v>
          </cell>
          <cell r="AM167">
            <v>485940</v>
          </cell>
          <cell r="AN167">
            <v>274120</v>
          </cell>
          <cell r="AO167">
            <v>-44500</v>
          </cell>
          <cell r="AP167">
            <v>0</v>
          </cell>
          <cell r="AQ167">
            <v>0</v>
          </cell>
          <cell r="AR167">
            <v>17800</v>
          </cell>
          <cell r="AS167">
            <v>382700</v>
          </cell>
          <cell r="AT167"/>
          <cell r="AU167">
            <v>274120</v>
          </cell>
          <cell r="AV167">
            <v>274120</v>
          </cell>
          <cell r="AW167"/>
          <cell r="AX167">
            <v>0</v>
          </cell>
          <cell r="AY167">
            <v>0</v>
          </cell>
          <cell r="AZ167">
            <v>17800</v>
          </cell>
          <cell r="BA167">
            <v>382700</v>
          </cell>
          <cell r="BB167">
            <v>1646500</v>
          </cell>
        </row>
        <row r="168">
          <cell r="B168" t="str">
            <v>032822</v>
          </cell>
          <cell r="C168" t="str">
            <v>Latano (Loltong) Primary</v>
          </cell>
          <cell r="D168" t="str">
            <v>FRE</v>
          </cell>
          <cell r="E168" t="str">
            <v>CATH</v>
          </cell>
          <cell r="F168" t="str">
            <v>Catholic Education Authority</v>
          </cell>
          <cell r="G168" t="str">
            <v>G</v>
          </cell>
          <cell r="H168" t="str">
            <v>Church (Government Assisted)</v>
          </cell>
          <cell r="I168" t="str">
            <v>Pentecost</v>
          </cell>
          <cell r="J168" t="str">
            <v>Penama</v>
          </cell>
          <cell r="K168" t="str">
            <v>0085062001</v>
          </cell>
          <cell r="L168" t="str">
            <v>LOLTONG PRIMARY SCHOOL</v>
          </cell>
          <cell r="M168" t="str">
            <v>PS</v>
          </cell>
          <cell r="N168" t="str">
            <v>No</v>
          </cell>
          <cell r="O168" t="str">
            <v xml:space="preserve">1 2 3 4 5 6 </v>
          </cell>
          <cell r="P168">
            <v>145</v>
          </cell>
          <cell r="Q168">
            <v>145</v>
          </cell>
          <cell r="R168">
            <v>145</v>
          </cell>
          <cell r="S168">
            <v>145</v>
          </cell>
          <cell r="T168">
            <v>145</v>
          </cell>
          <cell r="U168">
            <v>7</v>
          </cell>
          <cell r="V168">
            <v>25</v>
          </cell>
          <cell r="W168">
            <v>7</v>
          </cell>
          <cell r="X168">
            <v>7</v>
          </cell>
          <cell r="Y168">
            <v>7</v>
          </cell>
          <cell r="Z168">
            <v>138</v>
          </cell>
          <cell r="AA168">
            <v>120</v>
          </cell>
          <cell r="AB168">
            <v>138</v>
          </cell>
          <cell r="AC168">
            <v>138</v>
          </cell>
          <cell r="AD168">
            <v>138</v>
          </cell>
          <cell r="AE168">
            <v>-18</v>
          </cell>
          <cell r="AF168">
            <v>0</v>
          </cell>
          <cell r="AG168">
            <v>0</v>
          </cell>
          <cell r="AH168">
            <v>0</v>
          </cell>
          <cell r="AI168">
            <v>8900</v>
          </cell>
          <cell r="AJ168">
            <v>1290500</v>
          </cell>
          <cell r="AK168">
            <v>1228200</v>
          </cell>
          <cell r="AL168">
            <v>397830</v>
          </cell>
          <cell r="AM168">
            <v>397830</v>
          </cell>
          <cell r="AN168">
            <v>432540</v>
          </cell>
          <cell r="AO168">
            <v>-160200</v>
          </cell>
          <cell r="AP168">
            <v>0</v>
          </cell>
          <cell r="AQ168">
            <v>0</v>
          </cell>
          <cell r="AR168">
            <v>0</v>
          </cell>
          <cell r="AS168">
            <v>62300</v>
          </cell>
          <cell r="AT168"/>
          <cell r="AU168">
            <v>432540</v>
          </cell>
          <cell r="AV168">
            <v>432540</v>
          </cell>
          <cell r="AW168"/>
          <cell r="AX168">
            <v>0</v>
          </cell>
          <cell r="AY168">
            <v>0</v>
          </cell>
          <cell r="AZ168">
            <v>0</v>
          </cell>
          <cell r="BA168">
            <v>62300</v>
          </cell>
          <cell r="BB168">
            <v>1290500</v>
          </cell>
        </row>
        <row r="169">
          <cell r="B169" t="str">
            <v>032823</v>
          </cell>
          <cell r="C169" t="str">
            <v>Sori Mauri (Lolkasai) ECCE</v>
          </cell>
          <cell r="D169" t="str">
            <v>ENG</v>
          </cell>
          <cell r="E169" t="str">
            <v>PEB_PENAMA</v>
          </cell>
          <cell r="F169" t="str">
            <v>Penama PEB</v>
          </cell>
          <cell r="G169" t="str">
            <v>V</v>
          </cell>
          <cell r="H169" t="str">
            <v>Government of Vanuatu</v>
          </cell>
          <cell r="I169" t="str">
            <v>Pentecost</v>
          </cell>
          <cell r="J169" t="str">
            <v>Penama</v>
          </cell>
          <cell r="K169" t="str">
            <v>0084875001</v>
          </cell>
          <cell r="L169" t="str">
            <v>LOLKASAI PRIMARY SCHOOL</v>
          </cell>
          <cell r="M169" t="str">
            <v>PS</v>
          </cell>
          <cell r="N169" t="str">
            <v>No</v>
          </cell>
          <cell r="O169" t="str">
            <v xml:space="preserve">1 2 3 4 5 6 </v>
          </cell>
          <cell r="P169">
            <v>149</v>
          </cell>
          <cell r="Q169">
            <v>149</v>
          </cell>
          <cell r="R169">
            <v>149</v>
          </cell>
          <cell r="S169">
            <v>149</v>
          </cell>
          <cell r="T169">
            <v>149</v>
          </cell>
          <cell r="U169">
            <v>13</v>
          </cell>
          <cell r="V169">
            <v>55</v>
          </cell>
          <cell r="W169">
            <v>13</v>
          </cell>
          <cell r="X169">
            <v>13</v>
          </cell>
          <cell r="Y169">
            <v>13</v>
          </cell>
          <cell r="Z169">
            <v>136</v>
          </cell>
          <cell r="AA169">
            <v>94</v>
          </cell>
          <cell r="AB169">
            <v>136</v>
          </cell>
          <cell r="AC169">
            <v>136</v>
          </cell>
          <cell r="AD169">
            <v>136</v>
          </cell>
          <cell r="AE169">
            <v>-42</v>
          </cell>
          <cell r="AF169">
            <v>0</v>
          </cell>
          <cell r="AG169">
            <v>0</v>
          </cell>
          <cell r="AH169">
            <v>0</v>
          </cell>
          <cell r="AI169">
            <v>8900</v>
          </cell>
          <cell r="AJ169">
            <v>1326100</v>
          </cell>
          <cell r="AK169">
            <v>1210400</v>
          </cell>
          <cell r="AL169">
            <v>373800</v>
          </cell>
          <cell r="AM169">
            <v>373800</v>
          </cell>
          <cell r="AN169">
            <v>462800</v>
          </cell>
          <cell r="AO169">
            <v>-373800</v>
          </cell>
          <cell r="AP169">
            <v>0</v>
          </cell>
          <cell r="AQ169">
            <v>0</v>
          </cell>
          <cell r="AR169">
            <v>0</v>
          </cell>
          <cell r="AS169">
            <v>115700</v>
          </cell>
          <cell r="AT169"/>
          <cell r="AU169">
            <v>462800</v>
          </cell>
          <cell r="AV169">
            <v>462800</v>
          </cell>
          <cell r="AW169"/>
          <cell r="AX169">
            <v>0</v>
          </cell>
          <cell r="AY169">
            <v>0</v>
          </cell>
          <cell r="AZ169">
            <v>0</v>
          </cell>
          <cell r="BA169">
            <v>115700</v>
          </cell>
          <cell r="BB169">
            <v>1326100</v>
          </cell>
        </row>
        <row r="170">
          <cell r="B170" t="str">
            <v>032826</v>
          </cell>
          <cell r="C170" t="str">
            <v>Londar (Baie-Martelli) Primary</v>
          </cell>
          <cell r="D170" t="str">
            <v>FRE</v>
          </cell>
          <cell r="E170" t="str">
            <v>CATH</v>
          </cell>
          <cell r="F170" t="str">
            <v>Catholic Education Authority</v>
          </cell>
          <cell r="G170" t="str">
            <v>G</v>
          </cell>
          <cell r="H170" t="str">
            <v>Church (Government Assisted)</v>
          </cell>
          <cell r="I170" t="str">
            <v>Pentecost</v>
          </cell>
          <cell r="J170" t="str">
            <v>Penama</v>
          </cell>
          <cell r="K170" t="str">
            <v>0084912001</v>
          </cell>
          <cell r="L170" t="str">
            <v>BAIE MARTELLI PRIMARY SCHOOL</v>
          </cell>
          <cell r="M170" t="str">
            <v>PS</v>
          </cell>
          <cell r="N170" t="str">
            <v>No</v>
          </cell>
          <cell r="O170" t="str">
            <v xml:space="preserve">1 2 3 4 5 6 </v>
          </cell>
          <cell r="P170">
            <v>73</v>
          </cell>
          <cell r="Q170">
            <v>73</v>
          </cell>
          <cell r="R170">
            <v>73</v>
          </cell>
          <cell r="S170">
            <v>73</v>
          </cell>
          <cell r="T170">
            <v>73</v>
          </cell>
          <cell r="U170">
            <v>9</v>
          </cell>
          <cell r="V170">
            <v>9</v>
          </cell>
          <cell r="W170">
            <v>9</v>
          </cell>
          <cell r="X170">
            <v>9</v>
          </cell>
          <cell r="Y170">
            <v>9</v>
          </cell>
          <cell r="Z170">
            <v>64</v>
          </cell>
          <cell r="AA170">
            <v>64</v>
          </cell>
          <cell r="AB170">
            <v>64</v>
          </cell>
          <cell r="AC170">
            <v>64</v>
          </cell>
          <cell r="AD170">
            <v>64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8900</v>
          </cell>
          <cell r="AJ170">
            <v>649700</v>
          </cell>
          <cell r="AK170">
            <v>569600</v>
          </cell>
          <cell r="AL170">
            <v>240300</v>
          </cell>
          <cell r="AM170">
            <v>240300</v>
          </cell>
          <cell r="AN170">
            <v>89000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80100</v>
          </cell>
          <cell r="AT170"/>
          <cell r="AU170">
            <v>89000</v>
          </cell>
          <cell r="AV170">
            <v>89000</v>
          </cell>
          <cell r="AW170"/>
          <cell r="AX170">
            <v>0</v>
          </cell>
          <cell r="AY170">
            <v>0</v>
          </cell>
          <cell r="AZ170">
            <v>0</v>
          </cell>
          <cell r="BA170">
            <v>80100</v>
          </cell>
          <cell r="BB170">
            <v>649700</v>
          </cell>
        </row>
        <row r="171">
          <cell r="B171" t="str">
            <v>032830</v>
          </cell>
          <cell r="C171" t="str">
            <v>Melsisi Primary</v>
          </cell>
          <cell r="D171" t="str">
            <v>FRE</v>
          </cell>
          <cell r="E171" t="str">
            <v>CATH</v>
          </cell>
          <cell r="F171" t="str">
            <v>Catholic Education Authority</v>
          </cell>
          <cell r="G171" t="str">
            <v>G</v>
          </cell>
          <cell r="H171" t="str">
            <v>Church (Government Assisted)</v>
          </cell>
          <cell r="I171" t="str">
            <v>Pentecost</v>
          </cell>
          <cell r="J171" t="str">
            <v>Penama</v>
          </cell>
          <cell r="K171" t="str">
            <v>0084901001</v>
          </cell>
          <cell r="L171" t="str">
            <v>MELSISI PRIMARY SCHOOL</v>
          </cell>
          <cell r="M171" t="str">
            <v>PS</v>
          </cell>
          <cell r="N171" t="str">
            <v>No</v>
          </cell>
          <cell r="O171" t="str">
            <v xml:space="preserve">1 2 3 4 5 6 </v>
          </cell>
          <cell r="P171">
            <v>188</v>
          </cell>
          <cell r="Q171">
            <v>188</v>
          </cell>
          <cell r="R171">
            <v>188</v>
          </cell>
          <cell r="S171">
            <v>188</v>
          </cell>
          <cell r="T171">
            <v>188</v>
          </cell>
          <cell r="U171">
            <v>13</v>
          </cell>
          <cell r="V171">
            <v>33</v>
          </cell>
          <cell r="W171">
            <v>13</v>
          </cell>
          <cell r="X171">
            <v>13</v>
          </cell>
          <cell r="Y171">
            <v>13</v>
          </cell>
          <cell r="Z171">
            <v>175</v>
          </cell>
          <cell r="AA171">
            <v>155</v>
          </cell>
          <cell r="AB171">
            <v>175</v>
          </cell>
          <cell r="AC171">
            <v>175</v>
          </cell>
          <cell r="AD171">
            <v>175</v>
          </cell>
          <cell r="AE171">
            <v>-20</v>
          </cell>
          <cell r="AF171">
            <v>0</v>
          </cell>
          <cell r="AG171">
            <v>0</v>
          </cell>
          <cell r="AH171">
            <v>0</v>
          </cell>
          <cell r="AI171">
            <v>8900</v>
          </cell>
          <cell r="AJ171">
            <v>1673200</v>
          </cell>
          <cell r="AK171">
            <v>1557500</v>
          </cell>
          <cell r="AL171">
            <v>608760</v>
          </cell>
          <cell r="AM171">
            <v>608760</v>
          </cell>
          <cell r="AN171">
            <v>339980</v>
          </cell>
          <cell r="AO171">
            <v>-178000</v>
          </cell>
          <cell r="AP171">
            <v>0</v>
          </cell>
          <cell r="AQ171">
            <v>0</v>
          </cell>
          <cell r="AR171">
            <v>0</v>
          </cell>
          <cell r="AS171">
            <v>115700</v>
          </cell>
          <cell r="AT171"/>
          <cell r="AU171">
            <v>339980</v>
          </cell>
          <cell r="AV171">
            <v>339980</v>
          </cell>
          <cell r="AW171"/>
          <cell r="AX171">
            <v>0</v>
          </cell>
          <cell r="AY171">
            <v>0</v>
          </cell>
          <cell r="AZ171">
            <v>0</v>
          </cell>
          <cell r="BA171">
            <v>115700</v>
          </cell>
          <cell r="BB171">
            <v>1673200</v>
          </cell>
        </row>
        <row r="172">
          <cell r="B172" t="str">
            <v>032832</v>
          </cell>
          <cell r="C172" t="str">
            <v>Namaram Primary</v>
          </cell>
          <cell r="D172" t="str">
            <v>FRE</v>
          </cell>
          <cell r="E172" t="str">
            <v>CATH</v>
          </cell>
          <cell r="F172" t="str">
            <v>Catholic Education Authority</v>
          </cell>
          <cell r="G172" t="str">
            <v>G</v>
          </cell>
          <cell r="H172" t="str">
            <v>Church (Government Assisted)</v>
          </cell>
          <cell r="I172" t="str">
            <v>Pentecost</v>
          </cell>
          <cell r="J172" t="str">
            <v>Penama</v>
          </cell>
          <cell r="K172" t="str">
            <v>0084910001</v>
          </cell>
          <cell r="L172" t="str">
            <v>NAMARAM PRIMARY SCHOOL</v>
          </cell>
          <cell r="M172" t="str">
            <v>PS</v>
          </cell>
          <cell r="N172" t="str">
            <v>No</v>
          </cell>
          <cell r="O172" t="str">
            <v xml:space="preserve">1 2 3 4 5 6 </v>
          </cell>
          <cell r="P172">
            <v>115</v>
          </cell>
          <cell r="Q172">
            <v>115</v>
          </cell>
          <cell r="R172">
            <v>119</v>
          </cell>
          <cell r="S172">
            <v>118</v>
          </cell>
          <cell r="T172">
            <v>118</v>
          </cell>
          <cell r="U172">
            <v>63</v>
          </cell>
          <cell r="V172">
            <v>51</v>
          </cell>
          <cell r="W172">
            <v>51</v>
          </cell>
          <cell r="X172">
            <v>24</v>
          </cell>
          <cell r="Y172">
            <v>24</v>
          </cell>
          <cell r="Z172">
            <v>52</v>
          </cell>
          <cell r="AA172">
            <v>64</v>
          </cell>
          <cell r="AB172">
            <v>68</v>
          </cell>
          <cell r="AC172">
            <v>94</v>
          </cell>
          <cell r="AD172">
            <v>94</v>
          </cell>
          <cell r="AE172">
            <v>12</v>
          </cell>
          <cell r="AF172">
            <v>4</v>
          </cell>
          <cell r="AG172">
            <v>26</v>
          </cell>
          <cell r="AH172">
            <v>0</v>
          </cell>
          <cell r="AI172">
            <v>8900</v>
          </cell>
          <cell r="AJ172">
            <v>1050200</v>
          </cell>
          <cell r="AK172">
            <v>462800</v>
          </cell>
          <cell r="AL172">
            <v>232290</v>
          </cell>
          <cell r="AM172">
            <v>232290</v>
          </cell>
          <cell r="AN172">
            <v>-1780</v>
          </cell>
          <cell r="AO172">
            <v>106800</v>
          </cell>
          <cell r="AP172">
            <v>35600</v>
          </cell>
          <cell r="AQ172">
            <v>231400</v>
          </cell>
          <cell r="AR172">
            <v>0</v>
          </cell>
          <cell r="AS172">
            <v>213600</v>
          </cell>
          <cell r="AT172"/>
          <cell r="AU172">
            <v>-1780</v>
          </cell>
          <cell r="AV172">
            <v>0</v>
          </cell>
          <cell r="AW172">
            <v>105020</v>
          </cell>
          <cell r="AX172">
            <v>35600</v>
          </cell>
          <cell r="AY172">
            <v>231400</v>
          </cell>
          <cell r="AZ172">
            <v>0</v>
          </cell>
          <cell r="BA172">
            <v>213600</v>
          </cell>
          <cell r="BB172">
            <v>1050200</v>
          </cell>
        </row>
        <row r="173">
          <cell r="B173" t="str">
            <v>032836</v>
          </cell>
          <cell r="C173" t="str">
            <v>Naruah Primary</v>
          </cell>
          <cell r="D173" t="str">
            <v>FRE</v>
          </cell>
          <cell r="E173" t="str">
            <v>PEB_PENAMA</v>
          </cell>
          <cell r="F173" t="str">
            <v>Penama PEB</v>
          </cell>
          <cell r="G173" t="str">
            <v>V</v>
          </cell>
          <cell r="H173" t="str">
            <v>Government of Vanuatu</v>
          </cell>
          <cell r="I173" t="str">
            <v>Pentecost</v>
          </cell>
          <cell r="J173" t="str">
            <v>Penama</v>
          </cell>
          <cell r="K173" t="str">
            <v>0084878001</v>
          </cell>
          <cell r="L173" t="str">
            <v>NARUAH PRIMARY SCHOOL</v>
          </cell>
          <cell r="M173" t="str">
            <v>PS</v>
          </cell>
          <cell r="N173" t="str">
            <v>No</v>
          </cell>
          <cell r="O173" t="str">
            <v xml:space="preserve">1 2 3 4 5 6 </v>
          </cell>
          <cell r="P173">
            <v>95</v>
          </cell>
          <cell r="Q173">
            <v>95</v>
          </cell>
          <cell r="R173">
            <v>94</v>
          </cell>
          <cell r="S173">
            <v>94</v>
          </cell>
          <cell r="T173">
            <v>94</v>
          </cell>
          <cell r="U173">
            <v>61</v>
          </cell>
          <cell r="V173">
            <v>48</v>
          </cell>
          <cell r="W173">
            <v>45</v>
          </cell>
          <cell r="X173">
            <v>45</v>
          </cell>
          <cell r="Y173">
            <v>41</v>
          </cell>
          <cell r="Z173">
            <v>34</v>
          </cell>
          <cell r="AA173">
            <v>47</v>
          </cell>
          <cell r="AB173">
            <v>49</v>
          </cell>
          <cell r="AC173">
            <v>49</v>
          </cell>
          <cell r="AD173">
            <v>53</v>
          </cell>
          <cell r="AE173">
            <v>13</v>
          </cell>
          <cell r="AF173">
            <v>2</v>
          </cell>
          <cell r="AG173">
            <v>0</v>
          </cell>
          <cell r="AH173">
            <v>4</v>
          </cell>
          <cell r="AI173">
            <v>8900</v>
          </cell>
          <cell r="AJ173">
            <v>836600</v>
          </cell>
          <cell r="AK173">
            <v>302600</v>
          </cell>
          <cell r="AL173">
            <v>283020</v>
          </cell>
          <cell r="AM173">
            <v>283020</v>
          </cell>
          <cell r="AN173">
            <v>-263440</v>
          </cell>
          <cell r="AO173">
            <v>115700</v>
          </cell>
          <cell r="AP173">
            <v>17800</v>
          </cell>
          <cell r="AQ173">
            <v>0</v>
          </cell>
          <cell r="AR173">
            <v>35600</v>
          </cell>
          <cell r="AS173">
            <v>217160</v>
          </cell>
          <cell r="AT173"/>
          <cell r="AU173">
            <v>-263440</v>
          </cell>
          <cell r="AV173">
            <v>0</v>
          </cell>
          <cell r="AW173"/>
          <cell r="AX173">
            <v>17800</v>
          </cell>
          <cell r="AY173">
            <v>0</v>
          </cell>
          <cell r="AZ173">
            <v>35600</v>
          </cell>
          <cell r="BA173">
            <v>217160</v>
          </cell>
          <cell r="BB173">
            <v>836600</v>
          </cell>
        </row>
        <row r="174">
          <cell r="B174" t="str">
            <v>032840</v>
          </cell>
          <cell r="C174" t="str">
            <v>Pangi Primary</v>
          </cell>
          <cell r="D174" t="str">
            <v>ENG</v>
          </cell>
          <cell r="E174" t="str">
            <v>PEB_PENAMA</v>
          </cell>
          <cell r="F174" t="str">
            <v>Penama PEB</v>
          </cell>
          <cell r="G174" t="str">
            <v>V</v>
          </cell>
          <cell r="H174" t="str">
            <v>Government of Vanuatu</v>
          </cell>
          <cell r="I174" t="str">
            <v>Pentecost</v>
          </cell>
          <cell r="J174" t="str">
            <v>Penama</v>
          </cell>
          <cell r="K174" t="str">
            <v>0084905001</v>
          </cell>
          <cell r="L174" t="str">
            <v>PANGI PRIMARY SCHOOL</v>
          </cell>
          <cell r="M174" t="str">
            <v>PS</v>
          </cell>
          <cell r="N174" t="str">
            <v>No</v>
          </cell>
          <cell r="O174" t="str">
            <v xml:space="preserve">1 2 3 4 5 6 </v>
          </cell>
          <cell r="P174">
            <v>155</v>
          </cell>
          <cell r="Q174">
            <v>155</v>
          </cell>
          <cell r="R174">
            <v>155</v>
          </cell>
          <cell r="S174">
            <v>155</v>
          </cell>
          <cell r="T174">
            <v>155</v>
          </cell>
          <cell r="U174">
            <v>23</v>
          </cell>
          <cell r="V174">
            <v>34</v>
          </cell>
          <cell r="W174">
            <v>23</v>
          </cell>
          <cell r="X174">
            <v>23</v>
          </cell>
          <cell r="Y174">
            <v>23</v>
          </cell>
          <cell r="Z174">
            <v>132</v>
          </cell>
          <cell r="AA174">
            <v>121</v>
          </cell>
          <cell r="AB174">
            <v>132</v>
          </cell>
          <cell r="AC174">
            <v>132</v>
          </cell>
          <cell r="AD174">
            <v>132</v>
          </cell>
          <cell r="AE174">
            <v>-11</v>
          </cell>
          <cell r="AF174">
            <v>0</v>
          </cell>
          <cell r="AG174">
            <v>0</v>
          </cell>
          <cell r="AH174">
            <v>0</v>
          </cell>
          <cell r="AI174">
            <v>8900</v>
          </cell>
          <cell r="AJ174">
            <v>1379500</v>
          </cell>
          <cell r="AK174">
            <v>1174800</v>
          </cell>
          <cell r="AL174">
            <v>461910</v>
          </cell>
          <cell r="AM174">
            <v>461910</v>
          </cell>
          <cell r="AN174">
            <v>250980</v>
          </cell>
          <cell r="AO174">
            <v>-97900</v>
          </cell>
          <cell r="AP174">
            <v>0</v>
          </cell>
          <cell r="AQ174">
            <v>0</v>
          </cell>
          <cell r="AR174">
            <v>0</v>
          </cell>
          <cell r="AS174">
            <v>204700</v>
          </cell>
          <cell r="AT174"/>
          <cell r="AU174">
            <v>250980</v>
          </cell>
          <cell r="AV174">
            <v>250980</v>
          </cell>
          <cell r="AW174"/>
          <cell r="AX174">
            <v>0</v>
          </cell>
          <cell r="AY174">
            <v>0</v>
          </cell>
          <cell r="AZ174">
            <v>0</v>
          </cell>
          <cell r="BA174">
            <v>204700</v>
          </cell>
          <cell r="BB174">
            <v>1379500</v>
          </cell>
        </row>
        <row r="175">
          <cell r="B175" t="str">
            <v>032844</v>
          </cell>
          <cell r="C175" t="str">
            <v>Rangusuksu Primary</v>
          </cell>
          <cell r="D175" t="str">
            <v>FRE</v>
          </cell>
          <cell r="E175" t="str">
            <v>CATH</v>
          </cell>
          <cell r="F175" t="str">
            <v>Catholic Education Authority</v>
          </cell>
          <cell r="G175" t="str">
            <v>G</v>
          </cell>
          <cell r="H175" t="str">
            <v>Church (Government Assisted)</v>
          </cell>
          <cell r="I175" t="str">
            <v>Pentecost</v>
          </cell>
          <cell r="J175" t="str">
            <v>Penama</v>
          </cell>
          <cell r="K175" t="str">
            <v>0084911001</v>
          </cell>
          <cell r="L175" t="str">
            <v>RANGSUKSUK PRIMARY SCHOOL</v>
          </cell>
          <cell r="M175" t="str">
            <v>PS</v>
          </cell>
          <cell r="N175" t="str">
            <v>No</v>
          </cell>
          <cell r="O175" t="str">
            <v xml:space="preserve">1 2 3 4 5 6 </v>
          </cell>
          <cell r="P175">
            <v>124</v>
          </cell>
          <cell r="Q175">
            <v>124</v>
          </cell>
          <cell r="R175">
            <v>124</v>
          </cell>
          <cell r="S175">
            <v>124</v>
          </cell>
          <cell r="T175">
            <v>124</v>
          </cell>
          <cell r="U175">
            <v>27</v>
          </cell>
          <cell r="V175">
            <v>26</v>
          </cell>
          <cell r="W175">
            <v>26</v>
          </cell>
          <cell r="X175">
            <v>26</v>
          </cell>
          <cell r="Y175">
            <v>26</v>
          </cell>
          <cell r="Z175">
            <v>97</v>
          </cell>
          <cell r="AA175">
            <v>98</v>
          </cell>
          <cell r="AB175">
            <v>98</v>
          </cell>
          <cell r="AC175">
            <v>98</v>
          </cell>
          <cell r="AD175">
            <v>98</v>
          </cell>
          <cell r="AE175">
            <v>1</v>
          </cell>
          <cell r="AF175">
            <v>0</v>
          </cell>
          <cell r="AG175">
            <v>0</v>
          </cell>
          <cell r="AH175">
            <v>0</v>
          </cell>
          <cell r="AI175">
            <v>8900</v>
          </cell>
          <cell r="AJ175">
            <v>1103600</v>
          </cell>
          <cell r="AK175">
            <v>863300</v>
          </cell>
          <cell r="AL175">
            <v>331080</v>
          </cell>
          <cell r="AM175"/>
          <cell r="AN175">
            <v>532220</v>
          </cell>
          <cell r="AO175">
            <v>8900</v>
          </cell>
          <cell r="AP175">
            <v>0</v>
          </cell>
          <cell r="AQ175">
            <v>0</v>
          </cell>
          <cell r="AR175">
            <v>0</v>
          </cell>
          <cell r="AS175">
            <v>231400</v>
          </cell>
          <cell r="AT175"/>
          <cell r="AU175">
            <v>532220</v>
          </cell>
          <cell r="AV175">
            <v>532220</v>
          </cell>
          <cell r="AW175">
            <v>8900</v>
          </cell>
          <cell r="AX175">
            <v>0</v>
          </cell>
          <cell r="AY175">
            <v>0</v>
          </cell>
          <cell r="AZ175">
            <v>0</v>
          </cell>
          <cell r="BA175">
            <v>231400</v>
          </cell>
          <cell r="BB175">
            <v>1103600</v>
          </cell>
        </row>
        <row r="176">
          <cell r="B176" t="str">
            <v>032845</v>
          </cell>
          <cell r="C176" t="str">
            <v>Ranmawot Primary</v>
          </cell>
          <cell r="D176" t="str">
            <v>ENG</v>
          </cell>
          <cell r="E176" t="str">
            <v>PEB_PENAMA</v>
          </cell>
          <cell r="F176" t="str">
            <v>Penama PEB</v>
          </cell>
          <cell r="G176" t="str">
            <v>V</v>
          </cell>
          <cell r="H176" t="str">
            <v>Government of Vanuatu</v>
          </cell>
          <cell r="I176" t="str">
            <v>Pentecost</v>
          </cell>
          <cell r="J176" t="str">
            <v>Penama</v>
          </cell>
          <cell r="K176" t="str">
            <v>0084877001</v>
          </cell>
          <cell r="L176" t="str">
            <v>RANMAWOT PRIMARY SCHOOL</v>
          </cell>
          <cell r="M176" t="str">
            <v>PS</v>
          </cell>
          <cell r="N176" t="str">
            <v>No</v>
          </cell>
          <cell r="O176" t="str">
            <v xml:space="preserve">1 2 3 4 5 6 </v>
          </cell>
          <cell r="P176">
            <v>145</v>
          </cell>
          <cell r="Q176">
            <v>145</v>
          </cell>
          <cell r="R176">
            <v>145</v>
          </cell>
          <cell r="S176">
            <v>145</v>
          </cell>
          <cell r="T176">
            <v>145</v>
          </cell>
          <cell r="U176">
            <v>28</v>
          </cell>
          <cell r="V176">
            <v>19</v>
          </cell>
          <cell r="W176">
            <v>19</v>
          </cell>
          <cell r="X176">
            <v>19</v>
          </cell>
          <cell r="Y176">
            <v>12</v>
          </cell>
          <cell r="Z176">
            <v>117</v>
          </cell>
          <cell r="AA176">
            <v>126</v>
          </cell>
          <cell r="AB176">
            <v>126</v>
          </cell>
          <cell r="AC176">
            <v>126</v>
          </cell>
          <cell r="AD176">
            <v>133</v>
          </cell>
          <cell r="AE176">
            <v>9</v>
          </cell>
          <cell r="AF176">
            <v>0</v>
          </cell>
          <cell r="AG176">
            <v>0</v>
          </cell>
          <cell r="AH176">
            <v>7</v>
          </cell>
          <cell r="AI176">
            <v>8900</v>
          </cell>
          <cell r="AJ176">
            <v>1290500</v>
          </cell>
          <cell r="AK176">
            <v>1041300</v>
          </cell>
          <cell r="AL176">
            <v>355110</v>
          </cell>
          <cell r="AM176">
            <v>355110</v>
          </cell>
          <cell r="AN176">
            <v>331080</v>
          </cell>
          <cell r="AO176">
            <v>80100</v>
          </cell>
          <cell r="AP176">
            <v>0</v>
          </cell>
          <cell r="AQ176">
            <v>0</v>
          </cell>
          <cell r="AR176">
            <v>62300</v>
          </cell>
          <cell r="AS176">
            <v>106800</v>
          </cell>
          <cell r="AT176"/>
          <cell r="AU176">
            <v>331080</v>
          </cell>
          <cell r="AV176">
            <v>331080</v>
          </cell>
          <cell r="AW176">
            <v>80100</v>
          </cell>
          <cell r="AX176">
            <v>0</v>
          </cell>
          <cell r="AY176">
            <v>0</v>
          </cell>
          <cell r="AZ176">
            <v>62300</v>
          </cell>
          <cell r="BA176">
            <v>106800</v>
          </cell>
          <cell r="BB176">
            <v>1290500</v>
          </cell>
        </row>
        <row r="177">
          <cell r="B177" t="str">
            <v>032846</v>
          </cell>
          <cell r="C177" t="str">
            <v>Ranwas Primary</v>
          </cell>
          <cell r="D177" t="str">
            <v>ENG</v>
          </cell>
          <cell r="E177" t="str">
            <v>PEB_PENAMA</v>
          </cell>
          <cell r="F177" t="str">
            <v>Penama PEB</v>
          </cell>
          <cell r="G177" t="str">
            <v>V</v>
          </cell>
          <cell r="H177" t="str">
            <v>Government of Vanuatu</v>
          </cell>
          <cell r="I177" t="str">
            <v>Pentecost</v>
          </cell>
          <cell r="J177" t="str">
            <v>Penama</v>
          </cell>
          <cell r="K177" t="str">
            <v>0098409001</v>
          </cell>
          <cell r="L177" t="str">
            <v>RANWAS PRIMARY SCHOOL.</v>
          </cell>
          <cell r="M177" t="str">
            <v>PS</v>
          </cell>
          <cell r="N177" t="str">
            <v>No</v>
          </cell>
          <cell r="O177" t="str">
            <v xml:space="preserve">1 2 3 4 5 6 </v>
          </cell>
          <cell r="P177">
            <v>48</v>
          </cell>
          <cell r="Q177">
            <v>48</v>
          </cell>
          <cell r="R177">
            <v>48</v>
          </cell>
          <cell r="S177">
            <v>48</v>
          </cell>
          <cell r="T177">
            <v>48</v>
          </cell>
          <cell r="U177">
            <v>18</v>
          </cell>
          <cell r="V177">
            <v>25</v>
          </cell>
          <cell r="W177">
            <v>18</v>
          </cell>
          <cell r="X177">
            <v>18</v>
          </cell>
          <cell r="Y177">
            <v>18</v>
          </cell>
          <cell r="Z177">
            <v>30</v>
          </cell>
          <cell r="AA177">
            <v>23</v>
          </cell>
          <cell r="AB177">
            <v>30</v>
          </cell>
          <cell r="AC177">
            <v>30</v>
          </cell>
          <cell r="AD177">
            <v>30</v>
          </cell>
          <cell r="AE177">
            <v>-7</v>
          </cell>
          <cell r="AF177">
            <v>0</v>
          </cell>
          <cell r="AG177">
            <v>0</v>
          </cell>
          <cell r="AH177">
            <v>0</v>
          </cell>
          <cell r="AI177">
            <v>8900</v>
          </cell>
          <cell r="AJ177">
            <v>427200</v>
          </cell>
          <cell r="AK177">
            <v>267000</v>
          </cell>
          <cell r="AL177">
            <v>98790</v>
          </cell>
          <cell r="AM177"/>
          <cell r="AN177">
            <v>168210</v>
          </cell>
          <cell r="AO177">
            <v>-62300</v>
          </cell>
          <cell r="AP177">
            <v>0</v>
          </cell>
          <cell r="AQ177">
            <v>0</v>
          </cell>
          <cell r="AR177">
            <v>0</v>
          </cell>
          <cell r="AS177">
            <v>160200</v>
          </cell>
          <cell r="AT177"/>
          <cell r="AU177">
            <v>168210</v>
          </cell>
          <cell r="AV177">
            <v>168210</v>
          </cell>
          <cell r="AW177"/>
          <cell r="AX177">
            <v>0</v>
          </cell>
          <cell r="AY177">
            <v>0</v>
          </cell>
          <cell r="AZ177">
            <v>0</v>
          </cell>
          <cell r="BA177">
            <v>160200</v>
          </cell>
          <cell r="BB177">
            <v>427200</v>
          </cell>
        </row>
        <row r="178">
          <cell r="B178" t="str">
            <v>032848</v>
          </cell>
          <cell r="C178" t="str">
            <v>St. Henri (Lonfis) Primary</v>
          </cell>
          <cell r="D178" t="str">
            <v>FRE</v>
          </cell>
          <cell r="E178" t="str">
            <v>CATH</v>
          </cell>
          <cell r="F178" t="str">
            <v>Catholic Education Authority</v>
          </cell>
          <cell r="G178" t="str">
            <v>G</v>
          </cell>
          <cell r="H178" t="str">
            <v>Church (Government Assisted)</v>
          </cell>
          <cell r="I178" t="str">
            <v>Pentecost</v>
          </cell>
          <cell r="J178" t="str">
            <v>Penama</v>
          </cell>
          <cell r="K178" t="str">
            <v>0084913001</v>
          </cell>
          <cell r="L178" t="str">
            <v>SAINT HENRY PRIMARY SCHOOL</v>
          </cell>
          <cell r="M178" t="str">
            <v>PS</v>
          </cell>
          <cell r="N178" t="str">
            <v>No</v>
          </cell>
          <cell r="O178" t="str">
            <v xml:space="preserve">1 2 3 4 5 6 </v>
          </cell>
          <cell r="P178">
            <v>156</v>
          </cell>
          <cell r="Q178">
            <v>156</v>
          </cell>
          <cell r="R178">
            <v>156</v>
          </cell>
          <cell r="S178">
            <v>156</v>
          </cell>
          <cell r="T178">
            <v>156</v>
          </cell>
          <cell r="U178">
            <v>14</v>
          </cell>
          <cell r="V178">
            <v>32</v>
          </cell>
          <cell r="W178">
            <v>14</v>
          </cell>
          <cell r="X178">
            <v>14</v>
          </cell>
          <cell r="Y178">
            <v>14</v>
          </cell>
          <cell r="Z178">
            <v>142</v>
          </cell>
          <cell r="AA178">
            <v>124</v>
          </cell>
          <cell r="AB178">
            <v>142</v>
          </cell>
          <cell r="AC178">
            <v>142</v>
          </cell>
          <cell r="AD178">
            <v>142</v>
          </cell>
          <cell r="AE178">
            <v>-18</v>
          </cell>
          <cell r="AF178">
            <v>0</v>
          </cell>
          <cell r="AG178">
            <v>0</v>
          </cell>
          <cell r="AH178">
            <v>0</v>
          </cell>
          <cell r="AI178">
            <v>8900</v>
          </cell>
          <cell r="AJ178">
            <v>1388400</v>
          </cell>
          <cell r="AK178">
            <v>1263800</v>
          </cell>
          <cell r="AL178">
            <v>472590</v>
          </cell>
          <cell r="AM178">
            <v>472590</v>
          </cell>
          <cell r="AN178">
            <v>318620</v>
          </cell>
          <cell r="AO178">
            <v>-160200</v>
          </cell>
          <cell r="AP178">
            <v>0</v>
          </cell>
          <cell r="AQ178">
            <v>0</v>
          </cell>
          <cell r="AR178">
            <v>0</v>
          </cell>
          <cell r="AS178">
            <v>124600</v>
          </cell>
          <cell r="AT178"/>
          <cell r="AU178">
            <v>318620</v>
          </cell>
          <cell r="AV178">
            <v>318620</v>
          </cell>
          <cell r="AW178"/>
          <cell r="AX178">
            <v>0</v>
          </cell>
          <cell r="AY178">
            <v>0</v>
          </cell>
          <cell r="AZ178">
            <v>0</v>
          </cell>
          <cell r="BA178">
            <v>124600</v>
          </cell>
          <cell r="BB178">
            <v>1388400</v>
          </cell>
        </row>
        <row r="179">
          <cell r="B179" t="str">
            <v>032853</v>
          </cell>
          <cell r="C179" t="str">
            <v>Tanbok Primary</v>
          </cell>
          <cell r="D179" t="str">
            <v>ENG</v>
          </cell>
          <cell r="E179" t="str">
            <v>ACOM</v>
          </cell>
          <cell r="F179" t="str">
            <v>Anglican Church of Melanesia</v>
          </cell>
          <cell r="G179" t="str">
            <v>G</v>
          </cell>
          <cell r="H179" t="str">
            <v>Church (Government Assisted)</v>
          </cell>
          <cell r="I179" t="str">
            <v>Pentecost</v>
          </cell>
          <cell r="J179" t="str">
            <v>Penama</v>
          </cell>
          <cell r="K179" t="str">
            <v>0084883001</v>
          </cell>
          <cell r="L179" t="str">
            <v>TANBOK PRIMARY SCHOOL</v>
          </cell>
          <cell r="M179" t="str">
            <v>PS</v>
          </cell>
          <cell r="N179" t="str">
            <v>No</v>
          </cell>
          <cell r="O179" t="str">
            <v xml:space="preserve">1 2 3 4 5 6 </v>
          </cell>
          <cell r="P179">
            <v>133</v>
          </cell>
          <cell r="Q179">
            <v>133</v>
          </cell>
          <cell r="R179">
            <v>133</v>
          </cell>
          <cell r="S179">
            <v>133</v>
          </cell>
          <cell r="T179">
            <v>133</v>
          </cell>
          <cell r="U179">
            <v>40</v>
          </cell>
          <cell r="V179">
            <v>39</v>
          </cell>
          <cell r="W179">
            <v>39</v>
          </cell>
          <cell r="X179">
            <v>39</v>
          </cell>
          <cell r="Y179">
            <v>39</v>
          </cell>
          <cell r="Z179">
            <v>93</v>
          </cell>
          <cell r="AA179">
            <v>94</v>
          </cell>
          <cell r="AB179">
            <v>94</v>
          </cell>
          <cell r="AC179">
            <v>94</v>
          </cell>
          <cell r="AD179">
            <v>94</v>
          </cell>
          <cell r="AE179">
            <v>1</v>
          </cell>
          <cell r="AF179">
            <v>0</v>
          </cell>
          <cell r="AG179">
            <v>0</v>
          </cell>
          <cell r="AH179">
            <v>0</v>
          </cell>
          <cell r="AI179">
            <v>8900</v>
          </cell>
          <cell r="AJ179">
            <v>1183700</v>
          </cell>
          <cell r="AK179">
            <v>827700</v>
          </cell>
          <cell r="AL179">
            <v>277680</v>
          </cell>
          <cell r="AM179">
            <v>277680</v>
          </cell>
          <cell r="AN179">
            <v>272340</v>
          </cell>
          <cell r="AO179">
            <v>8900</v>
          </cell>
          <cell r="AP179">
            <v>0</v>
          </cell>
          <cell r="AQ179">
            <v>0</v>
          </cell>
          <cell r="AR179">
            <v>0</v>
          </cell>
          <cell r="AS179">
            <v>347100</v>
          </cell>
          <cell r="AT179"/>
          <cell r="AU179">
            <v>272340</v>
          </cell>
          <cell r="AV179">
            <v>272340</v>
          </cell>
          <cell r="AW179">
            <v>8900</v>
          </cell>
          <cell r="AX179">
            <v>0</v>
          </cell>
          <cell r="AY179">
            <v>0</v>
          </cell>
          <cell r="AZ179">
            <v>0</v>
          </cell>
          <cell r="BA179">
            <v>347100</v>
          </cell>
          <cell r="BB179">
            <v>1183700</v>
          </cell>
        </row>
        <row r="180">
          <cell r="B180" t="str">
            <v>032854</v>
          </cell>
          <cell r="C180" t="str">
            <v>Torlie Primary</v>
          </cell>
          <cell r="D180" t="str">
            <v>ENG</v>
          </cell>
          <cell r="E180" t="str">
            <v>PEB_PENAMA</v>
          </cell>
          <cell r="F180" t="str">
            <v>Penama PEB</v>
          </cell>
          <cell r="G180" t="str">
            <v>V</v>
          </cell>
          <cell r="H180" t="str">
            <v>Government of Vanuatu</v>
          </cell>
          <cell r="I180" t="str">
            <v>Pentecost</v>
          </cell>
          <cell r="J180" t="str">
            <v>Penama</v>
          </cell>
          <cell r="K180" t="str">
            <v>0084884001</v>
          </cell>
          <cell r="L180" t="str">
            <v>TORLIE PRIMARY SCHOOL</v>
          </cell>
          <cell r="M180" t="str">
            <v>PS</v>
          </cell>
          <cell r="N180" t="str">
            <v>No</v>
          </cell>
          <cell r="O180" t="str">
            <v xml:space="preserve">1 2 3 4 5 6 </v>
          </cell>
          <cell r="P180">
            <v>191</v>
          </cell>
          <cell r="Q180">
            <v>191</v>
          </cell>
          <cell r="R180">
            <v>191</v>
          </cell>
          <cell r="S180">
            <v>191</v>
          </cell>
          <cell r="T180">
            <v>191</v>
          </cell>
          <cell r="U180">
            <v>22</v>
          </cell>
          <cell r="V180">
            <v>87</v>
          </cell>
          <cell r="W180">
            <v>22</v>
          </cell>
          <cell r="X180">
            <v>22</v>
          </cell>
          <cell r="Y180">
            <v>22</v>
          </cell>
          <cell r="Z180">
            <v>169</v>
          </cell>
          <cell r="AA180">
            <v>104</v>
          </cell>
          <cell r="AB180">
            <v>169</v>
          </cell>
          <cell r="AC180">
            <v>169</v>
          </cell>
          <cell r="AD180">
            <v>169</v>
          </cell>
          <cell r="AE180">
            <v>-65</v>
          </cell>
          <cell r="AF180">
            <v>0</v>
          </cell>
          <cell r="AG180">
            <v>0</v>
          </cell>
          <cell r="AH180">
            <v>0</v>
          </cell>
          <cell r="AI180">
            <v>8900</v>
          </cell>
          <cell r="AJ180">
            <v>1699900</v>
          </cell>
          <cell r="AK180">
            <v>1504100</v>
          </cell>
          <cell r="AL180">
            <v>555360</v>
          </cell>
          <cell r="AM180">
            <v>555360</v>
          </cell>
          <cell r="AN180">
            <v>393380</v>
          </cell>
          <cell r="AO180">
            <v>-578500</v>
          </cell>
          <cell r="AP180">
            <v>0</v>
          </cell>
          <cell r="AQ180">
            <v>0</v>
          </cell>
          <cell r="AR180">
            <v>0</v>
          </cell>
          <cell r="AS180">
            <v>195800</v>
          </cell>
          <cell r="AT180"/>
          <cell r="AU180">
            <v>393380</v>
          </cell>
          <cell r="AV180">
            <v>393380</v>
          </cell>
          <cell r="AW180"/>
          <cell r="AX180">
            <v>0</v>
          </cell>
          <cell r="AY180">
            <v>0</v>
          </cell>
          <cell r="AZ180">
            <v>0</v>
          </cell>
          <cell r="BA180">
            <v>195800</v>
          </cell>
          <cell r="BB180">
            <v>1699900</v>
          </cell>
        </row>
        <row r="181">
          <cell r="B181" t="str">
            <v>032855</v>
          </cell>
          <cell r="C181" t="str">
            <v>Tsimbwege Primary</v>
          </cell>
          <cell r="D181" t="str">
            <v>FRE</v>
          </cell>
          <cell r="E181" t="str">
            <v>CATH</v>
          </cell>
          <cell r="F181" t="str">
            <v>Catholic Education Authority</v>
          </cell>
          <cell r="G181" t="str">
            <v>G</v>
          </cell>
          <cell r="H181" t="str">
            <v>Church (Government Assisted)</v>
          </cell>
          <cell r="I181" t="str">
            <v>Pentecost</v>
          </cell>
          <cell r="J181" t="str">
            <v>Penama</v>
          </cell>
          <cell r="K181" t="str">
            <v>0084899001</v>
          </cell>
          <cell r="L181" t="str">
            <v>ECOLE PRIMAIRE TSIMBWEGE</v>
          </cell>
          <cell r="M181" t="str">
            <v>PS</v>
          </cell>
          <cell r="N181" t="str">
            <v>No</v>
          </cell>
          <cell r="O181" t="str">
            <v xml:space="preserve">1 2 3 4 5 6 </v>
          </cell>
          <cell r="P181">
            <v>207</v>
          </cell>
          <cell r="Q181">
            <v>207</v>
          </cell>
          <cell r="R181">
            <v>221</v>
          </cell>
          <cell r="S181">
            <v>222</v>
          </cell>
          <cell r="T181">
            <v>222</v>
          </cell>
          <cell r="U181">
            <v>145</v>
          </cell>
          <cell r="V181">
            <v>28</v>
          </cell>
          <cell r="W181">
            <v>28</v>
          </cell>
          <cell r="X181">
            <v>28</v>
          </cell>
          <cell r="Y181">
            <v>28</v>
          </cell>
          <cell r="Z181">
            <v>62</v>
          </cell>
          <cell r="AA181">
            <v>179</v>
          </cell>
          <cell r="AB181">
            <v>193</v>
          </cell>
          <cell r="AC181">
            <v>194</v>
          </cell>
          <cell r="AD181">
            <v>194</v>
          </cell>
          <cell r="AE181">
            <v>117</v>
          </cell>
          <cell r="AF181">
            <v>14</v>
          </cell>
          <cell r="AG181">
            <v>1</v>
          </cell>
          <cell r="AH181">
            <v>0</v>
          </cell>
          <cell r="AI181">
            <v>8900</v>
          </cell>
          <cell r="AJ181">
            <v>1975800</v>
          </cell>
          <cell r="AK181">
            <v>551800</v>
          </cell>
          <cell r="AL181">
            <v>627450</v>
          </cell>
          <cell r="AM181">
            <v>627450</v>
          </cell>
          <cell r="AN181">
            <v>-703100</v>
          </cell>
          <cell r="AO181">
            <v>1041300</v>
          </cell>
          <cell r="AP181">
            <v>124600</v>
          </cell>
          <cell r="AQ181">
            <v>8900</v>
          </cell>
          <cell r="AR181">
            <v>0</v>
          </cell>
          <cell r="AS181">
            <v>249200</v>
          </cell>
          <cell r="AT181"/>
          <cell r="AU181">
            <v>-703100</v>
          </cell>
          <cell r="AV181">
            <v>0</v>
          </cell>
          <cell r="AW181">
            <v>338200</v>
          </cell>
          <cell r="AX181">
            <v>124600</v>
          </cell>
          <cell r="AY181">
            <v>8900</v>
          </cell>
          <cell r="AZ181">
            <v>0</v>
          </cell>
          <cell r="BA181">
            <v>249200</v>
          </cell>
          <cell r="BB181">
            <v>1975800</v>
          </cell>
        </row>
        <row r="182">
          <cell r="B182" t="str">
            <v>032856</v>
          </cell>
          <cell r="C182" t="str">
            <v>Ubiku Primary</v>
          </cell>
          <cell r="D182" t="str">
            <v>FRE</v>
          </cell>
          <cell r="E182" t="str">
            <v>CATH</v>
          </cell>
          <cell r="F182" t="str">
            <v>Catholic Education Authority</v>
          </cell>
          <cell r="G182" t="str">
            <v>G</v>
          </cell>
          <cell r="H182" t="str">
            <v>Church (Government Assisted)</v>
          </cell>
          <cell r="I182" t="str">
            <v>Pentecost</v>
          </cell>
          <cell r="J182" t="str">
            <v>Penama</v>
          </cell>
          <cell r="K182" t="str">
            <v>0084897001</v>
          </cell>
          <cell r="L182" t="str">
            <v>UBIKU PRIMARY SCHOOL</v>
          </cell>
          <cell r="M182" t="str">
            <v>PS</v>
          </cell>
          <cell r="N182" t="str">
            <v>No</v>
          </cell>
          <cell r="O182" t="str">
            <v xml:space="preserve">1 2 3 4 5 6 </v>
          </cell>
          <cell r="P182">
            <v>215</v>
          </cell>
          <cell r="Q182">
            <v>215</v>
          </cell>
          <cell r="R182">
            <v>215</v>
          </cell>
          <cell r="S182">
            <v>215</v>
          </cell>
          <cell r="T182">
            <v>213</v>
          </cell>
          <cell r="U182">
            <v>12</v>
          </cell>
          <cell r="V182">
            <v>28</v>
          </cell>
          <cell r="W182">
            <v>12</v>
          </cell>
          <cell r="X182">
            <v>12</v>
          </cell>
          <cell r="Y182">
            <v>12</v>
          </cell>
          <cell r="Z182">
            <v>203</v>
          </cell>
          <cell r="AA182">
            <v>187</v>
          </cell>
          <cell r="AB182">
            <v>203</v>
          </cell>
          <cell r="AC182">
            <v>203</v>
          </cell>
          <cell r="AD182">
            <v>201</v>
          </cell>
          <cell r="AE182">
            <v>-16</v>
          </cell>
          <cell r="AF182">
            <v>0</v>
          </cell>
          <cell r="AG182">
            <v>0</v>
          </cell>
          <cell r="AH182">
            <v>2</v>
          </cell>
          <cell r="AI182">
            <v>8900</v>
          </cell>
          <cell r="AJ182">
            <v>1895700</v>
          </cell>
          <cell r="AK182">
            <v>1806700</v>
          </cell>
          <cell r="AL182">
            <v>646140</v>
          </cell>
          <cell r="AM182"/>
          <cell r="AN182">
            <v>1160560</v>
          </cell>
          <cell r="AO182">
            <v>-142400</v>
          </cell>
          <cell r="AP182">
            <v>0</v>
          </cell>
          <cell r="AQ182">
            <v>0</v>
          </cell>
          <cell r="AR182">
            <v>17800</v>
          </cell>
          <cell r="AS182">
            <v>71200</v>
          </cell>
          <cell r="AT182"/>
          <cell r="AU182">
            <v>1160560</v>
          </cell>
          <cell r="AV182">
            <v>1160560</v>
          </cell>
          <cell r="AW182"/>
          <cell r="AX182">
            <v>0</v>
          </cell>
          <cell r="AY182">
            <v>0</v>
          </cell>
          <cell r="AZ182">
            <v>17800</v>
          </cell>
          <cell r="BA182">
            <v>71200</v>
          </cell>
          <cell r="BB182">
            <v>1895700</v>
          </cell>
        </row>
        <row r="183">
          <cell r="B183" t="str">
            <v>032858</v>
          </cell>
          <cell r="C183" t="str">
            <v>Vanue Marama Primary</v>
          </cell>
          <cell r="D183" t="str">
            <v>ENG</v>
          </cell>
          <cell r="E183" t="str">
            <v>PEB_PENAMA</v>
          </cell>
          <cell r="F183" t="str">
            <v>Penama PEB</v>
          </cell>
          <cell r="G183" t="str">
            <v>V</v>
          </cell>
          <cell r="H183" t="str">
            <v>Government of Vanuatu</v>
          </cell>
          <cell r="I183" t="str">
            <v>Ambae</v>
          </cell>
          <cell r="J183" t="str">
            <v>Penama</v>
          </cell>
          <cell r="K183" t="str">
            <v>0084904001</v>
          </cell>
          <cell r="L183" t="str">
            <v>VENUE MARAMA PRIMARY SCHOOL</v>
          </cell>
          <cell r="M183" t="str">
            <v>PS</v>
          </cell>
          <cell r="N183" t="str">
            <v>No</v>
          </cell>
          <cell r="O183" t="str">
            <v xml:space="preserve">1 2 3 4 5 6 </v>
          </cell>
          <cell r="P183">
            <v>67</v>
          </cell>
          <cell r="Q183">
            <v>66</v>
          </cell>
          <cell r="R183">
            <v>66</v>
          </cell>
          <cell r="S183">
            <v>68</v>
          </cell>
          <cell r="T183">
            <v>68</v>
          </cell>
          <cell r="U183">
            <v>7</v>
          </cell>
          <cell r="V183">
            <v>7</v>
          </cell>
          <cell r="W183">
            <v>7</v>
          </cell>
          <cell r="X183">
            <v>4</v>
          </cell>
          <cell r="Y183">
            <v>4</v>
          </cell>
          <cell r="Z183">
            <v>60</v>
          </cell>
          <cell r="AA183">
            <v>59</v>
          </cell>
          <cell r="AB183">
            <v>59</v>
          </cell>
          <cell r="AC183">
            <v>64</v>
          </cell>
          <cell r="AD183">
            <v>64</v>
          </cell>
          <cell r="AE183">
            <v>-1</v>
          </cell>
          <cell r="AF183">
            <v>-1</v>
          </cell>
          <cell r="AG183">
            <v>5</v>
          </cell>
          <cell r="AH183">
            <v>0</v>
          </cell>
          <cell r="AI183">
            <v>8900</v>
          </cell>
          <cell r="AJ183">
            <v>605200</v>
          </cell>
          <cell r="AK183">
            <v>534000</v>
          </cell>
          <cell r="AL183">
            <v>136170</v>
          </cell>
          <cell r="AM183">
            <v>136170</v>
          </cell>
          <cell r="AN183">
            <v>261660</v>
          </cell>
          <cell r="AO183">
            <v>-8900</v>
          </cell>
          <cell r="AP183">
            <v>-8900</v>
          </cell>
          <cell r="AQ183">
            <v>44500</v>
          </cell>
          <cell r="AR183">
            <v>0</v>
          </cell>
          <cell r="AS183">
            <v>35600</v>
          </cell>
          <cell r="AT183"/>
          <cell r="AU183">
            <v>261660</v>
          </cell>
          <cell r="AV183">
            <v>261660</v>
          </cell>
          <cell r="AW183"/>
          <cell r="AX183">
            <v>0</v>
          </cell>
          <cell r="AY183">
            <v>35600</v>
          </cell>
          <cell r="AZ183">
            <v>0</v>
          </cell>
          <cell r="BA183">
            <v>35600</v>
          </cell>
          <cell r="BB183">
            <v>605200</v>
          </cell>
        </row>
        <row r="184">
          <cell r="B184" t="str">
            <v>032860</v>
          </cell>
          <cell r="C184" t="str">
            <v>Vilakalaka Primary</v>
          </cell>
          <cell r="D184" t="str">
            <v>FRE</v>
          </cell>
          <cell r="E184" t="str">
            <v>PEB_PENAMA</v>
          </cell>
          <cell r="F184" t="str">
            <v>Penama PEB</v>
          </cell>
          <cell r="G184" t="str">
            <v>V</v>
          </cell>
          <cell r="H184" t="str">
            <v>Government of Vanuatu</v>
          </cell>
          <cell r="I184" t="str">
            <v>Ambae</v>
          </cell>
          <cell r="J184" t="str">
            <v>Penama</v>
          </cell>
          <cell r="K184" t="str">
            <v>0084894001</v>
          </cell>
          <cell r="L184" t="str">
            <v>VILAKALAKA PRIMARY SCHOOL</v>
          </cell>
          <cell r="M184" t="str">
            <v>PS</v>
          </cell>
          <cell r="N184" t="str">
            <v>No</v>
          </cell>
          <cell r="O184" t="str">
            <v xml:space="preserve">1 2 3 4 5 6 </v>
          </cell>
          <cell r="P184">
            <v>54</v>
          </cell>
          <cell r="Q184">
            <v>54</v>
          </cell>
          <cell r="R184">
            <v>54</v>
          </cell>
          <cell r="S184">
            <v>54</v>
          </cell>
          <cell r="T184">
            <v>54</v>
          </cell>
          <cell r="U184">
            <v>3</v>
          </cell>
          <cell r="V184">
            <v>5</v>
          </cell>
          <cell r="W184">
            <v>3</v>
          </cell>
          <cell r="X184">
            <v>3</v>
          </cell>
          <cell r="Y184">
            <v>3</v>
          </cell>
          <cell r="Z184">
            <v>51</v>
          </cell>
          <cell r="AA184">
            <v>49</v>
          </cell>
          <cell r="AB184">
            <v>51</v>
          </cell>
          <cell r="AC184">
            <v>51</v>
          </cell>
          <cell r="AD184">
            <v>51</v>
          </cell>
          <cell r="AE184">
            <v>-2</v>
          </cell>
          <cell r="AF184">
            <v>0</v>
          </cell>
          <cell r="AG184">
            <v>0</v>
          </cell>
          <cell r="AH184">
            <v>0</v>
          </cell>
          <cell r="AI184">
            <v>8900</v>
          </cell>
          <cell r="AJ184">
            <v>480600</v>
          </cell>
          <cell r="AK184">
            <v>453900</v>
          </cell>
          <cell r="AL184">
            <v>133500</v>
          </cell>
          <cell r="AM184">
            <v>133500</v>
          </cell>
          <cell r="AN184">
            <v>186900</v>
          </cell>
          <cell r="AO184">
            <v>-17800</v>
          </cell>
          <cell r="AP184">
            <v>0</v>
          </cell>
          <cell r="AQ184">
            <v>0</v>
          </cell>
          <cell r="AR184">
            <v>0</v>
          </cell>
          <cell r="AS184">
            <v>26700</v>
          </cell>
          <cell r="AT184"/>
          <cell r="AU184">
            <v>186900</v>
          </cell>
          <cell r="AV184">
            <v>186900</v>
          </cell>
          <cell r="AW184"/>
          <cell r="AX184">
            <v>0</v>
          </cell>
          <cell r="AY184">
            <v>0</v>
          </cell>
          <cell r="AZ184">
            <v>0</v>
          </cell>
          <cell r="BA184">
            <v>26700</v>
          </cell>
          <cell r="BB184">
            <v>480600</v>
          </cell>
        </row>
        <row r="185">
          <cell r="B185" t="str">
            <v>032861</v>
          </cell>
          <cell r="C185" t="str">
            <v>Volovuhu Primary</v>
          </cell>
          <cell r="D185" t="str">
            <v>ENG</v>
          </cell>
          <cell r="E185" t="str">
            <v>PEB_PENAMA</v>
          </cell>
          <cell r="F185" t="str">
            <v>Penama PEB</v>
          </cell>
          <cell r="G185" t="str">
            <v>V</v>
          </cell>
          <cell r="H185" t="str">
            <v>Government of Vanuatu</v>
          </cell>
          <cell r="I185" t="str">
            <v>Ambae</v>
          </cell>
          <cell r="J185" t="str">
            <v>Penama</v>
          </cell>
          <cell r="K185" t="str">
            <v>0084887001</v>
          </cell>
          <cell r="L185" t="str">
            <v>VOLOVUHU PRIMARY SCHOOL</v>
          </cell>
          <cell r="M185" t="str">
            <v>PS</v>
          </cell>
          <cell r="N185" t="str">
            <v>No</v>
          </cell>
          <cell r="O185" t="str">
            <v xml:space="preserve">1 2 3 4 5 6 </v>
          </cell>
          <cell r="P185">
            <v>48</v>
          </cell>
          <cell r="Q185">
            <v>48</v>
          </cell>
          <cell r="R185">
            <v>48</v>
          </cell>
          <cell r="S185">
            <v>48</v>
          </cell>
          <cell r="T185">
            <v>48</v>
          </cell>
          <cell r="U185">
            <v>3</v>
          </cell>
          <cell r="V185">
            <v>3</v>
          </cell>
          <cell r="W185">
            <v>3</v>
          </cell>
          <cell r="X185">
            <v>3</v>
          </cell>
          <cell r="Y185">
            <v>3</v>
          </cell>
          <cell r="Z185">
            <v>45</v>
          </cell>
          <cell r="AA185">
            <v>45</v>
          </cell>
          <cell r="AB185">
            <v>45</v>
          </cell>
          <cell r="AC185">
            <v>45</v>
          </cell>
          <cell r="AD185">
            <v>45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8900</v>
          </cell>
          <cell r="AJ185">
            <v>427200</v>
          </cell>
          <cell r="AK185">
            <v>400500</v>
          </cell>
          <cell r="AL185">
            <v>152190</v>
          </cell>
          <cell r="AM185">
            <v>152190</v>
          </cell>
          <cell r="AN185">
            <v>96120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26700</v>
          </cell>
          <cell r="AT185"/>
          <cell r="AU185">
            <v>96120</v>
          </cell>
          <cell r="AV185">
            <v>96120</v>
          </cell>
          <cell r="AW185"/>
          <cell r="AX185">
            <v>0</v>
          </cell>
          <cell r="AY185">
            <v>0</v>
          </cell>
          <cell r="AZ185">
            <v>0</v>
          </cell>
          <cell r="BA185">
            <v>26700</v>
          </cell>
          <cell r="BB185">
            <v>427200</v>
          </cell>
        </row>
        <row r="186">
          <cell r="B186" t="str">
            <v>032862</v>
          </cell>
          <cell r="C186" t="str">
            <v>Vuingalato Primary</v>
          </cell>
          <cell r="D186" t="str">
            <v>ENG</v>
          </cell>
          <cell r="E186" t="str">
            <v>ACOM</v>
          </cell>
          <cell r="F186" t="str">
            <v>Anglican Church of Melanesia</v>
          </cell>
          <cell r="G186" t="str">
            <v>G</v>
          </cell>
          <cell r="H186" t="str">
            <v>Church (Government Assisted)</v>
          </cell>
          <cell r="I186" t="str">
            <v>Ambae</v>
          </cell>
          <cell r="J186" t="str">
            <v>Penama</v>
          </cell>
          <cell r="K186" t="str">
            <v>0084888001</v>
          </cell>
          <cell r="L186" t="str">
            <v>VUINGALATO PRIMARY SCHOOL</v>
          </cell>
          <cell r="M186" t="str">
            <v>PS</v>
          </cell>
          <cell r="N186" t="str">
            <v>No</v>
          </cell>
          <cell r="O186" t="str">
            <v xml:space="preserve">1 2 3 4 5 6 </v>
          </cell>
          <cell r="P186">
            <v>24</v>
          </cell>
          <cell r="Q186">
            <v>24</v>
          </cell>
          <cell r="R186">
            <v>24</v>
          </cell>
          <cell r="S186">
            <v>24</v>
          </cell>
          <cell r="T186">
            <v>24</v>
          </cell>
          <cell r="U186">
            <v>4</v>
          </cell>
          <cell r="V186">
            <v>4</v>
          </cell>
          <cell r="W186">
            <v>4</v>
          </cell>
          <cell r="X186">
            <v>4</v>
          </cell>
          <cell r="Y186">
            <v>4</v>
          </cell>
          <cell r="Z186">
            <v>20</v>
          </cell>
          <cell r="AA186">
            <v>20</v>
          </cell>
          <cell r="AB186">
            <v>20</v>
          </cell>
          <cell r="AC186">
            <v>20</v>
          </cell>
          <cell r="AD186">
            <v>20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8900</v>
          </cell>
          <cell r="AJ186">
            <v>213600</v>
          </cell>
          <cell r="AK186">
            <v>178000</v>
          </cell>
          <cell r="AL186">
            <v>66750</v>
          </cell>
          <cell r="AM186"/>
          <cell r="AN186">
            <v>111250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35600</v>
          </cell>
          <cell r="AT186"/>
          <cell r="AU186">
            <v>111250</v>
          </cell>
          <cell r="AV186">
            <v>111250</v>
          </cell>
          <cell r="AW186"/>
          <cell r="AX186">
            <v>0</v>
          </cell>
          <cell r="AY186">
            <v>0</v>
          </cell>
          <cell r="AZ186">
            <v>0</v>
          </cell>
          <cell r="BA186">
            <v>35600</v>
          </cell>
          <cell r="BB186">
            <v>213600</v>
          </cell>
        </row>
        <row r="187">
          <cell r="B187" t="str">
            <v>032863</v>
          </cell>
          <cell r="C187" t="str">
            <v>Waisine Primary</v>
          </cell>
          <cell r="D187" t="str">
            <v>ENG</v>
          </cell>
          <cell r="E187" t="str">
            <v>PEB_PENAMA</v>
          </cell>
          <cell r="F187" t="str">
            <v>Penama PEB</v>
          </cell>
          <cell r="G187" t="str">
            <v>V</v>
          </cell>
          <cell r="H187" t="str">
            <v>Government of Vanuatu</v>
          </cell>
          <cell r="I187" t="str">
            <v>Ambae</v>
          </cell>
          <cell r="J187" t="str">
            <v>Penama</v>
          </cell>
          <cell r="K187" t="str">
            <v>0084907001</v>
          </cell>
          <cell r="L187" t="str">
            <v>WAISINE PRIMARY SCHOOL</v>
          </cell>
          <cell r="M187" t="str">
            <v>PS</v>
          </cell>
          <cell r="N187" t="str">
            <v>No</v>
          </cell>
          <cell r="O187" t="str">
            <v xml:space="preserve">1 2 3 4 5 6 </v>
          </cell>
          <cell r="P187">
            <v>64</v>
          </cell>
          <cell r="Q187">
            <v>64</v>
          </cell>
          <cell r="R187">
            <v>64</v>
          </cell>
          <cell r="S187">
            <v>64</v>
          </cell>
          <cell r="T187">
            <v>64</v>
          </cell>
          <cell r="U187">
            <v>15</v>
          </cell>
          <cell r="V187">
            <v>16</v>
          </cell>
          <cell r="W187">
            <v>15</v>
          </cell>
          <cell r="X187">
            <v>15</v>
          </cell>
          <cell r="Y187">
            <v>15</v>
          </cell>
          <cell r="Z187">
            <v>49</v>
          </cell>
          <cell r="AA187">
            <v>48</v>
          </cell>
          <cell r="AB187">
            <v>49</v>
          </cell>
          <cell r="AC187">
            <v>49</v>
          </cell>
          <cell r="AD187">
            <v>49</v>
          </cell>
          <cell r="AE187">
            <v>-1</v>
          </cell>
          <cell r="AF187">
            <v>0</v>
          </cell>
          <cell r="AG187">
            <v>0</v>
          </cell>
          <cell r="AH187">
            <v>0</v>
          </cell>
          <cell r="AI187">
            <v>8900</v>
          </cell>
          <cell r="AJ187">
            <v>569600</v>
          </cell>
          <cell r="AK187">
            <v>436100</v>
          </cell>
          <cell r="AL187">
            <v>170880</v>
          </cell>
          <cell r="AM187">
            <v>170880</v>
          </cell>
          <cell r="AN187">
            <v>94340</v>
          </cell>
          <cell r="AO187">
            <v>-8900</v>
          </cell>
          <cell r="AP187">
            <v>0</v>
          </cell>
          <cell r="AQ187">
            <v>0</v>
          </cell>
          <cell r="AR187">
            <v>0</v>
          </cell>
          <cell r="AS187">
            <v>133500</v>
          </cell>
          <cell r="AT187"/>
          <cell r="AU187">
            <v>94340</v>
          </cell>
          <cell r="AV187">
            <v>94340</v>
          </cell>
          <cell r="AW187"/>
          <cell r="AX187">
            <v>0</v>
          </cell>
          <cell r="AY187">
            <v>0</v>
          </cell>
          <cell r="AZ187">
            <v>0</v>
          </cell>
          <cell r="BA187">
            <v>133500</v>
          </cell>
          <cell r="BB187">
            <v>569600</v>
          </cell>
        </row>
        <row r="188">
          <cell r="B188" t="str">
            <v>032864</v>
          </cell>
          <cell r="C188" t="str">
            <v>Walaha Primary</v>
          </cell>
          <cell r="D188" t="str">
            <v>ENG</v>
          </cell>
          <cell r="E188" t="str">
            <v>PEB_PENAMA</v>
          </cell>
          <cell r="F188" t="str">
            <v>Penama PEB</v>
          </cell>
          <cell r="G188" t="str">
            <v>V</v>
          </cell>
          <cell r="H188" t="str">
            <v>Government of Vanuatu</v>
          </cell>
          <cell r="I188" t="str">
            <v>Ambae</v>
          </cell>
          <cell r="J188" t="str">
            <v>Penama</v>
          </cell>
          <cell r="K188" t="str">
            <v>0084889001</v>
          </cell>
          <cell r="L188" t="str">
            <v>WALAHA PRIMARY SCHOOL</v>
          </cell>
          <cell r="M188" t="str">
            <v>PS</v>
          </cell>
          <cell r="N188" t="str">
            <v>No</v>
          </cell>
          <cell r="O188" t="str">
            <v xml:space="preserve">1 2 3 4 5 6 </v>
          </cell>
          <cell r="P188">
            <v>87</v>
          </cell>
          <cell r="Q188">
            <v>87</v>
          </cell>
          <cell r="R188">
            <v>87</v>
          </cell>
          <cell r="S188">
            <v>87</v>
          </cell>
          <cell r="T188">
            <v>87</v>
          </cell>
          <cell r="U188">
            <v>6</v>
          </cell>
          <cell r="V188">
            <v>8</v>
          </cell>
          <cell r="W188">
            <v>6</v>
          </cell>
          <cell r="X188">
            <v>6</v>
          </cell>
          <cell r="Y188">
            <v>6</v>
          </cell>
          <cell r="Z188">
            <v>81</v>
          </cell>
          <cell r="AA188">
            <v>79</v>
          </cell>
          <cell r="AB188">
            <v>81</v>
          </cell>
          <cell r="AC188">
            <v>81</v>
          </cell>
          <cell r="AD188">
            <v>81</v>
          </cell>
          <cell r="AE188">
            <v>-2</v>
          </cell>
          <cell r="AF188">
            <v>0</v>
          </cell>
          <cell r="AG188">
            <v>0</v>
          </cell>
          <cell r="AH188">
            <v>0</v>
          </cell>
          <cell r="AI188">
            <v>8900</v>
          </cell>
          <cell r="AJ188">
            <v>774300</v>
          </cell>
          <cell r="AK188">
            <v>720900</v>
          </cell>
          <cell r="AL188">
            <v>261660</v>
          </cell>
          <cell r="AM188">
            <v>261660</v>
          </cell>
          <cell r="AN188">
            <v>197580</v>
          </cell>
          <cell r="AO188">
            <v>-17800</v>
          </cell>
          <cell r="AP188">
            <v>0</v>
          </cell>
          <cell r="AQ188">
            <v>0</v>
          </cell>
          <cell r="AR188">
            <v>0</v>
          </cell>
          <cell r="AS188">
            <v>53400</v>
          </cell>
          <cell r="AT188"/>
          <cell r="AU188">
            <v>197580</v>
          </cell>
          <cell r="AV188">
            <v>197580</v>
          </cell>
          <cell r="AW188"/>
          <cell r="AX188">
            <v>0</v>
          </cell>
          <cell r="AY188">
            <v>0</v>
          </cell>
          <cell r="AZ188">
            <v>0</v>
          </cell>
          <cell r="BA188">
            <v>53400</v>
          </cell>
          <cell r="BB188">
            <v>774300</v>
          </cell>
        </row>
        <row r="189">
          <cell r="B189" t="str">
            <v>032867</v>
          </cell>
          <cell r="C189" t="str">
            <v>Vanmamla Primary</v>
          </cell>
          <cell r="D189" t="str">
            <v>ENG</v>
          </cell>
          <cell r="E189" t="str">
            <v>PEB_PENAMA</v>
          </cell>
          <cell r="F189" t="str">
            <v>Penama PEB</v>
          </cell>
          <cell r="G189" t="str">
            <v>V</v>
          </cell>
          <cell r="H189" t="str">
            <v>Government of Vanuatu</v>
          </cell>
          <cell r="I189" t="str">
            <v>Pentecost</v>
          </cell>
          <cell r="J189" t="str">
            <v>Penama</v>
          </cell>
          <cell r="K189" t="str">
            <v>0084909001</v>
          </cell>
          <cell r="L189" t="str">
            <v>VANMAMLA PRIMARY SCHOOL</v>
          </cell>
          <cell r="M189" t="str">
            <v>PS</v>
          </cell>
          <cell r="N189" t="str">
            <v>No</v>
          </cell>
          <cell r="O189" t="str">
            <v xml:space="preserve">1 2 3 4 5 6 </v>
          </cell>
          <cell r="P189">
            <v>69</v>
          </cell>
          <cell r="Q189">
            <v>69</v>
          </cell>
          <cell r="R189">
            <v>69</v>
          </cell>
          <cell r="S189">
            <v>69</v>
          </cell>
          <cell r="T189">
            <v>69</v>
          </cell>
          <cell r="U189">
            <v>44</v>
          </cell>
          <cell r="V189">
            <v>52</v>
          </cell>
          <cell r="W189">
            <v>44</v>
          </cell>
          <cell r="X189">
            <v>43</v>
          </cell>
          <cell r="Y189">
            <v>43</v>
          </cell>
          <cell r="Z189">
            <v>25</v>
          </cell>
          <cell r="AA189">
            <v>17</v>
          </cell>
          <cell r="AB189">
            <v>25</v>
          </cell>
          <cell r="AC189">
            <v>26</v>
          </cell>
          <cell r="AD189">
            <v>26</v>
          </cell>
          <cell r="AE189">
            <v>-8</v>
          </cell>
          <cell r="AF189">
            <v>0</v>
          </cell>
          <cell r="AG189">
            <v>1</v>
          </cell>
          <cell r="AH189">
            <v>0</v>
          </cell>
          <cell r="AI189">
            <v>8900</v>
          </cell>
          <cell r="AJ189">
            <v>614100</v>
          </cell>
          <cell r="AK189">
            <v>222500</v>
          </cell>
          <cell r="AL189">
            <v>205590</v>
          </cell>
          <cell r="AM189"/>
          <cell r="AN189">
            <v>16910</v>
          </cell>
          <cell r="AO189">
            <v>-71200</v>
          </cell>
          <cell r="AP189">
            <v>0</v>
          </cell>
          <cell r="AQ189">
            <v>8900</v>
          </cell>
          <cell r="AR189">
            <v>0</v>
          </cell>
          <cell r="AS189">
            <v>382700</v>
          </cell>
          <cell r="AT189"/>
          <cell r="AU189">
            <v>16910</v>
          </cell>
          <cell r="AV189">
            <v>16910</v>
          </cell>
          <cell r="AW189"/>
          <cell r="AX189">
            <v>0</v>
          </cell>
          <cell r="AY189">
            <v>8900</v>
          </cell>
          <cell r="AZ189">
            <v>0</v>
          </cell>
          <cell r="BA189">
            <v>382700</v>
          </cell>
          <cell r="BB189">
            <v>614100</v>
          </cell>
        </row>
        <row r="190">
          <cell r="B190" t="str">
            <v>042902</v>
          </cell>
          <cell r="C190" t="str">
            <v>Amelvet Primary</v>
          </cell>
          <cell r="D190" t="str">
            <v>ENG</v>
          </cell>
          <cell r="E190" t="str">
            <v>PEB_MALAMP</v>
          </cell>
          <cell r="F190" t="str">
            <v>Malampa PEB</v>
          </cell>
          <cell r="G190" t="str">
            <v>V</v>
          </cell>
          <cell r="H190" t="str">
            <v>Government of Vanuatu</v>
          </cell>
          <cell r="I190" t="str">
            <v>Malekula</v>
          </cell>
          <cell r="J190" t="str">
            <v>Malampa</v>
          </cell>
          <cell r="K190" t="str">
            <v>0085044001</v>
          </cell>
          <cell r="L190" t="str">
            <v>AMELVETH PRIMARY SCHOOL</v>
          </cell>
          <cell r="M190" t="str">
            <v>PS</v>
          </cell>
          <cell r="N190" t="str">
            <v>No</v>
          </cell>
          <cell r="O190" t="str">
            <v xml:space="preserve">1 2 3 4 5 6 </v>
          </cell>
          <cell r="P190">
            <v>220</v>
          </cell>
          <cell r="Q190">
            <v>230</v>
          </cell>
          <cell r="R190">
            <v>230</v>
          </cell>
          <cell r="S190">
            <v>230</v>
          </cell>
          <cell r="T190">
            <v>230</v>
          </cell>
          <cell r="U190">
            <v>0</v>
          </cell>
          <cell r="V190">
            <v>13</v>
          </cell>
          <cell r="W190">
            <v>0</v>
          </cell>
          <cell r="X190">
            <v>0</v>
          </cell>
          <cell r="Y190">
            <v>0</v>
          </cell>
          <cell r="Z190">
            <v>220</v>
          </cell>
          <cell r="AA190">
            <v>217</v>
          </cell>
          <cell r="AB190">
            <v>230</v>
          </cell>
          <cell r="AC190">
            <v>230</v>
          </cell>
          <cell r="AD190">
            <v>230</v>
          </cell>
          <cell r="AE190">
            <v>-3</v>
          </cell>
          <cell r="AF190">
            <v>10</v>
          </cell>
          <cell r="AG190">
            <v>0</v>
          </cell>
          <cell r="AH190">
            <v>0</v>
          </cell>
          <cell r="AI190">
            <v>8900</v>
          </cell>
          <cell r="AJ190">
            <v>2047000</v>
          </cell>
          <cell r="AK190">
            <v>1958000</v>
          </cell>
          <cell r="AL190">
            <v>501960</v>
          </cell>
          <cell r="AM190">
            <v>501960</v>
          </cell>
          <cell r="AN190">
            <v>954080</v>
          </cell>
          <cell r="AO190">
            <v>-26700</v>
          </cell>
          <cell r="AP190">
            <v>89000</v>
          </cell>
          <cell r="AQ190">
            <v>0</v>
          </cell>
          <cell r="AR190">
            <v>0</v>
          </cell>
          <cell r="AS190">
            <v>0</v>
          </cell>
          <cell r="AT190"/>
          <cell r="AU190">
            <v>954080</v>
          </cell>
          <cell r="AV190">
            <v>954080</v>
          </cell>
          <cell r="AW190"/>
          <cell r="AX190">
            <v>89000</v>
          </cell>
          <cell r="AY190">
            <v>0</v>
          </cell>
          <cell r="AZ190">
            <v>0</v>
          </cell>
          <cell r="BA190">
            <v>0</v>
          </cell>
          <cell r="BB190">
            <v>2047000</v>
          </cell>
        </row>
        <row r="191">
          <cell r="B191" t="str">
            <v>043101</v>
          </cell>
          <cell r="C191" t="str">
            <v>Atchin St. Louis Primary</v>
          </cell>
          <cell r="D191" t="str">
            <v>FRE</v>
          </cell>
          <cell r="E191" t="str">
            <v>CATH</v>
          </cell>
          <cell r="F191" t="str">
            <v>Catholic Education Authority</v>
          </cell>
          <cell r="G191" t="str">
            <v>G</v>
          </cell>
          <cell r="H191" t="str">
            <v>Church (Government Assisted)</v>
          </cell>
          <cell r="I191" t="str">
            <v>Malekula</v>
          </cell>
          <cell r="J191" t="str">
            <v>Malampa</v>
          </cell>
          <cell r="K191" t="str">
            <v>0085060001</v>
          </cell>
          <cell r="L191" t="str">
            <v>ECOLE ST LOUIS</v>
          </cell>
          <cell r="M191" t="str">
            <v>PS</v>
          </cell>
          <cell r="N191" t="str">
            <v>No</v>
          </cell>
          <cell r="O191" t="str">
            <v xml:space="preserve">1 2 3 4 5 6 </v>
          </cell>
          <cell r="P191">
            <v>64</v>
          </cell>
          <cell r="Q191">
            <v>64</v>
          </cell>
          <cell r="R191">
            <v>64</v>
          </cell>
          <cell r="S191">
            <v>64</v>
          </cell>
          <cell r="T191">
            <v>64</v>
          </cell>
          <cell r="U191">
            <v>0</v>
          </cell>
          <cell r="V191">
            <v>5</v>
          </cell>
          <cell r="W191">
            <v>0</v>
          </cell>
          <cell r="X191">
            <v>0</v>
          </cell>
          <cell r="Y191">
            <v>0</v>
          </cell>
          <cell r="Z191">
            <v>64</v>
          </cell>
          <cell r="AA191">
            <v>59</v>
          </cell>
          <cell r="AB191">
            <v>64</v>
          </cell>
          <cell r="AC191">
            <v>64</v>
          </cell>
          <cell r="AD191">
            <v>64</v>
          </cell>
          <cell r="AE191">
            <v>-5</v>
          </cell>
          <cell r="AF191">
            <v>0</v>
          </cell>
          <cell r="AG191">
            <v>0</v>
          </cell>
          <cell r="AH191">
            <v>0</v>
          </cell>
          <cell r="AI191">
            <v>8900</v>
          </cell>
          <cell r="AJ191">
            <v>569600</v>
          </cell>
          <cell r="AK191">
            <v>569600</v>
          </cell>
          <cell r="AL191">
            <v>221610</v>
          </cell>
          <cell r="AM191">
            <v>221610</v>
          </cell>
          <cell r="AN191">
            <v>126380</v>
          </cell>
          <cell r="AO191">
            <v>-44500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/>
          <cell r="AU191">
            <v>126380</v>
          </cell>
          <cell r="AV191">
            <v>126380</v>
          </cell>
          <cell r="AW191"/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569600</v>
          </cell>
        </row>
        <row r="192">
          <cell r="B192" t="str">
            <v>042904</v>
          </cell>
          <cell r="C192" t="str">
            <v>Aulua Primary</v>
          </cell>
          <cell r="D192" t="str">
            <v>ENG</v>
          </cell>
          <cell r="E192" t="str">
            <v>PEB_MALAMP</v>
          </cell>
          <cell r="F192" t="str">
            <v>Malampa PEB</v>
          </cell>
          <cell r="G192" t="str">
            <v>V</v>
          </cell>
          <cell r="H192" t="str">
            <v>Government of Vanuatu</v>
          </cell>
          <cell r="I192" t="str">
            <v>Malekula</v>
          </cell>
          <cell r="J192" t="str">
            <v>Malampa</v>
          </cell>
          <cell r="K192" t="str">
            <v>0084957001</v>
          </cell>
          <cell r="L192" t="str">
            <v>AULUA PRIMARY SCHOOL</v>
          </cell>
          <cell r="M192" t="str">
            <v>PS</v>
          </cell>
          <cell r="N192" t="str">
            <v>No</v>
          </cell>
          <cell r="O192" t="str">
            <v xml:space="preserve">1 2 3 4 5 6 7 8 </v>
          </cell>
          <cell r="P192">
            <v>198</v>
          </cell>
          <cell r="Q192">
            <v>246</v>
          </cell>
          <cell r="R192">
            <v>246</v>
          </cell>
          <cell r="S192">
            <v>246</v>
          </cell>
          <cell r="T192">
            <v>246</v>
          </cell>
          <cell r="U192">
            <v>0</v>
          </cell>
          <cell r="V192">
            <v>94</v>
          </cell>
          <cell r="W192">
            <v>0</v>
          </cell>
          <cell r="X192">
            <v>0</v>
          </cell>
          <cell r="Y192">
            <v>0</v>
          </cell>
          <cell r="Z192">
            <v>198</v>
          </cell>
          <cell r="AA192">
            <v>152</v>
          </cell>
          <cell r="AB192">
            <v>246</v>
          </cell>
          <cell r="AC192">
            <v>246</v>
          </cell>
          <cell r="AD192">
            <v>246</v>
          </cell>
          <cell r="AE192">
            <v>-46</v>
          </cell>
          <cell r="AF192">
            <v>48</v>
          </cell>
          <cell r="AG192">
            <v>0</v>
          </cell>
          <cell r="AH192">
            <v>0</v>
          </cell>
          <cell r="AI192">
            <v>8900</v>
          </cell>
          <cell r="AJ192">
            <v>2189400</v>
          </cell>
          <cell r="AK192">
            <v>1762200</v>
          </cell>
          <cell r="AL192">
            <v>592740</v>
          </cell>
          <cell r="AM192">
            <v>592740</v>
          </cell>
          <cell r="AN192">
            <v>576720</v>
          </cell>
          <cell r="AO192">
            <v>-409400</v>
          </cell>
          <cell r="AP192">
            <v>427200</v>
          </cell>
          <cell r="AQ192">
            <v>0</v>
          </cell>
          <cell r="AR192">
            <v>0</v>
          </cell>
          <cell r="AS192">
            <v>0</v>
          </cell>
          <cell r="AT192"/>
          <cell r="AU192">
            <v>576720</v>
          </cell>
          <cell r="AV192">
            <v>576720</v>
          </cell>
          <cell r="AW192"/>
          <cell r="AX192">
            <v>427200</v>
          </cell>
          <cell r="AY192">
            <v>0</v>
          </cell>
          <cell r="AZ192">
            <v>0</v>
          </cell>
          <cell r="BA192">
            <v>0</v>
          </cell>
          <cell r="BB192">
            <v>2189400</v>
          </cell>
        </row>
        <row r="193">
          <cell r="B193" t="str">
            <v>044306</v>
          </cell>
          <cell r="C193" t="str">
            <v>Baiap SDA Primary</v>
          </cell>
          <cell r="D193" t="str">
            <v>ENG</v>
          </cell>
          <cell r="E193" t="str">
            <v>SDA</v>
          </cell>
          <cell r="F193" t="str">
            <v>Seven Day Adventist</v>
          </cell>
          <cell r="G193" t="str">
            <v>G</v>
          </cell>
          <cell r="H193" t="str">
            <v>Church (Government Assisted)</v>
          </cell>
          <cell r="I193" t="str">
            <v>Ambrym</v>
          </cell>
          <cell r="J193" t="str">
            <v>Malampa</v>
          </cell>
          <cell r="K193" t="str">
            <v>0098411001</v>
          </cell>
          <cell r="L193" t="str">
            <v>BAIAP PRIMARY SCHOOL</v>
          </cell>
          <cell r="M193" t="str">
            <v>PS</v>
          </cell>
          <cell r="N193" t="str">
            <v>No</v>
          </cell>
          <cell r="O193" t="str">
            <v xml:space="preserve">1 2 3 4 5 6 </v>
          </cell>
          <cell r="P193">
            <v>27</v>
          </cell>
          <cell r="Q193">
            <v>27</v>
          </cell>
          <cell r="R193">
            <v>27</v>
          </cell>
          <cell r="S193">
            <v>27</v>
          </cell>
          <cell r="T193">
            <v>27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27</v>
          </cell>
          <cell r="AA193">
            <v>27</v>
          </cell>
          <cell r="AB193">
            <v>27</v>
          </cell>
          <cell r="AC193">
            <v>27</v>
          </cell>
          <cell r="AD193">
            <v>27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8900</v>
          </cell>
          <cell r="AJ193">
            <v>240300</v>
          </cell>
          <cell r="AK193">
            <v>240300</v>
          </cell>
          <cell r="AL193">
            <v>96120</v>
          </cell>
          <cell r="AM193">
            <v>96120</v>
          </cell>
          <cell r="AN193">
            <v>48060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/>
          <cell r="AU193">
            <v>48060</v>
          </cell>
          <cell r="AV193">
            <v>48060</v>
          </cell>
          <cell r="AW193"/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240300</v>
          </cell>
        </row>
        <row r="194">
          <cell r="B194" t="str">
            <v>042907</v>
          </cell>
          <cell r="C194" t="str">
            <v>Baie Caroline Primary</v>
          </cell>
          <cell r="D194" t="str">
            <v>FRE</v>
          </cell>
          <cell r="E194" t="str">
            <v>PEB_MALAMP</v>
          </cell>
          <cell r="F194" t="str">
            <v>Malampa PEB</v>
          </cell>
          <cell r="G194" t="str">
            <v>V</v>
          </cell>
          <cell r="H194" t="str">
            <v>Government of Vanuatu</v>
          </cell>
          <cell r="I194" t="str">
            <v>Malekula</v>
          </cell>
          <cell r="J194" t="str">
            <v>Malampa</v>
          </cell>
          <cell r="K194" t="str">
            <v>0085077001</v>
          </cell>
          <cell r="L194" t="str">
            <v>BAIE CAROLINE PRIMARY SCHOOL</v>
          </cell>
          <cell r="M194" t="str">
            <v>PS</v>
          </cell>
          <cell r="N194" t="str">
            <v>No</v>
          </cell>
          <cell r="O194" t="str">
            <v xml:space="preserve">1 2 3 4 5 6 </v>
          </cell>
          <cell r="P194">
            <v>76</v>
          </cell>
          <cell r="Q194">
            <v>76</v>
          </cell>
          <cell r="R194">
            <v>76</v>
          </cell>
          <cell r="S194">
            <v>76</v>
          </cell>
          <cell r="T194">
            <v>76</v>
          </cell>
          <cell r="U194">
            <v>0</v>
          </cell>
          <cell r="V194">
            <v>11</v>
          </cell>
          <cell r="W194">
            <v>0</v>
          </cell>
          <cell r="X194">
            <v>0</v>
          </cell>
          <cell r="Y194">
            <v>0</v>
          </cell>
          <cell r="Z194">
            <v>76</v>
          </cell>
          <cell r="AA194">
            <v>65</v>
          </cell>
          <cell r="AB194">
            <v>76</v>
          </cell>
          <cell r="AC194">
            <v>76</v>
          </cell>
          <cell r="AD194">
            <v>76</v>
          </cell>
          <cell r="AE194">
            <v>-11</v>
          </cell>
          <cell r="AF194">
            <v>0</v>
          </cell>
          <cell r="AG194">
            <v>0</v>
          </cell>
          <cell r="AH194">
            <v>0</v>
          </cell>
          <cell r="AI194">
            <v>8900</v>
          </cell>
          <cell r="AJ194">
            <v>676400</v>
          </cell>
          <cell r="AK194">
            <v>676400</v>
          </cell>
          <cell r="AL194">
            <v>213600</v>
          </cell>
          <cell r="AM194">
            <v>213600</v>
          </cell>
          <cell r="AN194">
            <v>249200</v>
          </cell>
          <cell r="AO194">
            <v>-97900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/>
          <cell r="AU194">
            <v>249200</v>
          </cell>
          <cell r="AV194">
            <v>249200</v>
          </cell>
          <cell r="AW194"/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676400</v>
          </cell>
        </row>
        <row r="195">
          <cell r="B195" t="str">
            <v>042908</v>
          </cell>
          <cell r="C195" t="str">
            <v>Benbon Primary</v>
          </cell>
          <cell r="D195" t="str">
            <v>ENG</v>
          </cell>
          <cell r="E195" t="str">
            <v>PEB_MALAMP</v>
          </cell>
          <cell r="F195" t="str">
            <v>Malampa PEB</v>
          </cell>
          <cell r="G195" t="str">
            <v>V</v>
          </cell>
          <cell r="H195" t="str">
            <v>Government of Vanuatu</v>
          </cell>
          <cell r="I195" t="str">
            <v>Malekula</v>
          </cell>
          <cell r="J195" t="str">
            <v>Malampa</v>
          </cell>
          <cell r="K195" t="str">
            <v>0085087001</v>
          </cell>
          <cell r="L195" t="str">
            <v>BENBON PRIMARY SCHOOL</v>
          </cell>
          <cell r="M195" t="str">
            <v>PS</v>
          </cell>
          <cell r="N195" t="str">
            <v>No</v>
          </cell>
          <cell r="O195" t="str">
            <v xml:space="preserve">1 2 3 4 5 6 </v>
          </cell>
          <cell r="P195">
            <v>126</v>
          </cell>
          <cell r="Q195">
            <v>126</v>
          </cell>
          <cell r="R195">
            <v>126</v>
          </cell>
          <cell r="S195">
            <v>126</v>
          </cell>
          <cell r="T195">
            <v>126</v>
          </cell>
          <cell r="U195">
            <v>0</v>
          </cell>
          <cell r="V195">
            <v>37</v>
          </cell>
          <cell r="W195">
            <v>0</v>
          </cell>
          <cell r="X195">
            <v>0</v>
          </cell>
          <cell r="Y195">
            <v>0</v>
          </cell>
          <cell r="Z195">
            <v>126</v>
          </cell>
          <cell r="AA195">
            <v>89</v>
          </cell>
          <cell r="AB195">
            <v>126</v>
          </cell>
          <cell r="AC195">
            <v>126</v>
          </cell>
          <cell r="AD195">
            <v>126</v>
          </cell>
          <cell r="AE195">
            <v>-37</v>
          </cell>
          <cell r="AF195">
            <v>0</v>
          </cell>
          <cell r="AG195">
            <v>0</v>
          </cell>
          <cell r="AH195">
            <v>0</v>
          </cell>
          <cell r="AI195">
            <v>8900</v>
          </cell>
          <cell r="AJ195">
            <v>1121400</v>
          </cell>
          <cell r="AK195">
            <v>1121400</v>
          </cell>
          <cell r="AL195">
            <v>304380</v>
          </cell>
          <cell r="AM195">
            <v>304380</v>
          </cell>
          <cell r="AN195">
            <v>512640</v>
          </cell>
          <cell r="AO195">
            <v>-329300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/>
          <cell r="AU195">
            <v>512640</v>
          </cell>
          <cell r="AV195">
            <v>512640</v>
          </cell>
          <cell r="AW195"/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1121400</v>
          </cell>
        </row>
        <row r="196">
          <cell r="B196" t="str">
            <v>042909</v>
          </cell>
          <cell r="C196" t="str">
            <v>Benenaveth Primary</v>
          </cell>
          <cell r="D196" t="str">
            <v>FRE</v>
          </cell>
          <cell r="E196" t="str">
            <v>FELP</v>
          </cell>
          <cell r="F196" t="str">
            <v>Federation de l'enseignement libre protestant (FELP)</v>
          </cell>
          <cell r="G196" t="str">
            <v>G</v>
          </cell>
          <cell r="H196" t="str">
            <v>Church (Government Assisted)</v>
          </cell>
          <cell r="I196" t="str">
            <v>Malekula</v>
          </cell>
          <cell r="J196" t="str">
            <v>Malampa</v>
          </cell>
          <cell r="K196" t="str">
            <v>0085052001</v>
          </cell>
          <cell r="L196" t="str">
            <v>BENENAVETH PRIMARY SCHOOL</v>
          </cell>
          <cell r="M196" t="str">
            <v>PS</v>
          </cell>
          <cell r="N196" t="str">
            <v>No</v>
          </cell>
          <cell r="O196" t="str">
            <v xml:space="preserve">1 2 3 4 5 6 </v>
          </cell>
          <cell r="P196">
            <v>22</v>
          </cell>
          <cell r="Q196">
            <v>22</v>
          </cell>
          <cell r="R196">
            <v>22</v>
          </cell>
          <cell r="S196">
            <v>22</v>
          </cell>
          <cell r="T196">
            <v>22</v>
          </cell>
          <cell r="U196">
            <v>0</v>
          </cell>
          <cell r="V196">
            <v>4</v>
          </cell>
          <cell r="W196">
            <v>0</v>
          </cell>
          <cell r="X196">
            <v>0</v>
          </cell>
          <cell r="Y196">
            <v>0</v>
          </cell>
          <cell r="Z196">
            <v>22</v>
          </cell>
          <cell r="AA196">
            <v>18</v>
          </cell>
          <cell r="AB196">
            <v>22</v>
          </cell>
          <cell r="AC196">
            <v>22</v>
          </cell>
          <cell r="AD196">
            <v>22</v>
          </cell>
          <cell r="AE196">
            <v>-4</v>
          </cell>
          <cell r="AF196">
            <v>0</v>
          </cell>
          <cell r="AG196">
            <v>0</v>
          </cell>
          <cell r="AH196">
            <v>0</v>
          </cell>
          <cell r="AI196">
            <v>8900</v>
          </cell>
          <cell r="AJ196">
            <v>195800</v>
          </cell>
          <cell r="AK196">
            <v>195800</v>
          </cell>
          <cell r="AL196">
            <v>69420</v>
          </cell>
          <cell r="AM196">
            <v>69420</v>
          </cell>
          <cell r="AN196">
            <v>56960</v>
          </cell>
          <cell r="AO196">
            <v>-35600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/>
          <cell r="AU196">
            <v>56960</v>
          </cell>
          <cell r="AV196">
            <v>56960</v>
          </cell>
          <cell r="AW196"/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195800</v>
          </cell>
        </row>
        <row r="197">
          <cell r="B197" t="str">
            <v>042912</v>
          </cell>
          <cell r="C197" t="str">
            <v>Brenwei Primary</v>
          </cell>
          <cell r="D197" t="str">
            <v>ENG</v>
          </cell>
          <cell r="E197" t="str">
            <v>PEB_MALAMP</v>
          </cell>
          <cell r="F197" t="str">
            <v>Malampa PEB</v>
          </cell>
          <cell r="G197" t="str">
            <v>V</v>
          </cell>
          <cell r="H197" t="str">
            <v>Government of Vanuatu</v>
          </cell>
          <cell r="I197" t="str">
            <v>Malekula</v>
          </cell>
          <cell r="J197" t="str">
            <v>Malampa</v>
          </cell>
          <cell r="K197" t="str">
            <v>0084963001</v>
          </cell>
          <cell r="L197" t="str">
            <v>BRENWEI PRIMARY SCHOOL</v>
          </cell>
          <cell r="M197" t="str">
            <v>PS</v>
          </cell>
          <cell r="N197" t="str">
            <v>No</v>
          </cell>
          <cell r="O197" t="str">
            <v xml:space="preserve">1 2 3 4 5 6 </v>
          </cell>
          <cell r="P197">
            <v>152</v>
          </cell>
          <cell r="Q197">
            <v>152</v>
          </cell>
          <cell r="R197">
            <v>152</v>
          </cell>
          <cell r="S197">
            <v>152</v>
          </cell>
          <cell r="T197">
            <v>152</v>
          </cell>
          <cell r="U197">
            <v>0</v>
          </cell>
          <cell r="V197">
            <v>5</v>
          </cell>
          <cell r="W197">
            <v>0</v>
          </cell>
          <cell r="X197">
            <v>0</v>
          </cell>
          <cell r="Y197">
            <v>0</v>
          </cell>
          <cell r="Z197">
            <v>152</v>
          </cell>
          <cell r="AA197">
            <v>147</v>
          </cell>
          <cell r="AB197">
            <v>152</v>
          </cell>
          <cell r="AC197">
            <v>152</v>
          </cell>
          <cell r="AD197">
            <v>152</v>
          </cell>
          <cell r="AE197">
            <v>-5</v>
          </cell>
          <cell r="AF197">
            <v>0</v>
          </cell>
          <cell r="AG197">
            <v>0</v>
          </cell>
          <cell r="AH197">
            <v>0</v>
          </cell>
          <cell r="AI197">
            <v>8900</v>
          </cell>
          <cell r="AJ197">
            <v>1352800</v>
          </cell>
          <cell r="AK197">
            <v>1352800</v>
          </cell>
          <cell r="AL197">
            <v>504630</v>
          </cell>
          <cell r="AM197">
            <v>504630</v>
          </cell>
          <cell r="AN197">
            <v>343540</v>
          </cell>
          <cell r="AO197">
            <v>-44500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/>
          <cell r="AU197">
            <v>343540</v>
          </cell>
          <cell r="AV197">
            <v>343540</v>
          </cell>
          <cell r="AW197"/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1352800</v>
          </cell>
        </row>
        <row r="198">
          <cell r="B198" t="str">
            <v>044313</v>
          </cell>
          <cell r="C198" t="str">
            <v>Bulemap Primary</v>
          </cell>
          <cell r="D198" t="str">
            <v>ENG</v>
          </cell>
          <cell r="E198" t="str">
            <v>PEB_MALAMP</v>
          </cell>
          <cell r="F198" t="str">
            <v>Malampa PEB</v>
          </cell>
          <cell r="G198" t="str">
            <v>V</v>
          </cell>
          <cell r="H198" t="str">
            <v>Government of Vanuatu</v>
          </cell>
          <cell r="I198" t="str">
            <v>Ambrym</v>
          </cell>
          <cell r="J198" t="str">
            <v>Malampa</v>
          </cell>
          <cell r="K198" t="str">
            <v>0085133001</v>
          </cell>
          <cell r="L198" t="str">
            <v>BULEMAP PRIMARY SCHOOL</v>
          </cell>
          <cell r="M198" t="str">
            <v>PS</v>
          </cell>
          <cell r="N198" t="str">
            <v>No</v>
          </cell>
          <cell r="O198" t="str">
            <v xml:space="preserve">1 2 3 4 5 6 </v>
          </cell>
          <cell r="P198">
            <v>61</v>
          </cell>
          <cell r="Q198">
            <v>61</v>
          </cell>
          <cell r="R198">
            <v>61</v>
          </cell>
          <cell r="S198">
            <v>62</v>
          </cell>
          <cell r="T198">
            <v>62</v>
          </cell>
          <cell r="U198">
            <v>0</v>
          </cell>
          <cell r="V198">
            <v>10</v>
          </cell>
          <cell r="W198">
            <v>0</v>
          </cell>
          <cell r="X198">
            <v>1</v>
          </cell>
          <cell r="Y198">
            <v>0</v>
          </cell>
          <cell r="Z198">
            <v>61</v>
          </cell>
          <cell r="AA198">
            <v>51</v>
          </cell>
          <cell r="AB198">
            <v>61</v>
          </cell>
          <cell r="AC198">
            <v>61</v>
          </cell>
          <cell r="AD198">
            <v>62</v>
          </cell>
          <cell r="AE198">
            <v>-10</v>
          </cell>
          <cell r="AF198">
            <v>0</v>
          </cell>
          <cell r="AG198">
            <v>0</v>
          </cell>
          <cell r="AH198">
            <v>1</v>
          </cell>
          <cell r="AI198">
            <v>8900</v>
          </cell>
          <cell r="AJ198">
            <v>551800</v>
          </cell>
          <cell r="AK198">
            <v>542900</v>
          </cell>
          <cell r="AL198">
            <v>165540</v>
          </cell>
          <cell r="AM198">
            <v>165540</v>
          </cell>
          <cell r="AN198">
            <v>211820</v>
          </cell>
          <cell r="AO198">
            <v>-89000</v>
          </cell>
          <cell r="AP198">
            <v>0</v>
          </cell>
          <cell r="AQ198">
            <v>0</v>
          </cell>
          <cell r="AR198">
            <v>8900</v>
          </cell>
          <cell r="AS198">
            <v>0</v>
          </cell>
          <cell r="AT198"/>
          <cell r="AU198">
            <v>211820</v>
          </cell>
          <cell r="AV198">
            <v>211820</v>
          </cell>
          <cell r="AW198"/>
          <cell r="AX198">
            <v>0</v>
          </cell>
          <cell r="AY198">
            <v>0</v>
          </cell>
          <cell r="AZ198">
            <v>8900</v>
          </cell>
          <cell r="BA198">
            <v>0</v>
          </cell>
          <cell r="BB198">
            <v>551800</v>
          </cell>
        </row>
        <row r="199">
          <cell r="B199" t="str">
            <v>043115</v>
          </cell>
          <cell r="C199" t="str">
            <v>Chenard Primary</v>
          </cell>
          <cell r="D199" t="str">
            <v>FRE</v>
          </cell>
          <cell r="E199" t="str">
            <v>FELP</v>
          </cell>
          <cell r="F199" t="str">
            <v>Federation de l'enseignement libre protestant (FELP)</v>
          </cell>
          <cell r="G199" t="str">
            <v>G</v>
          </cell>
          <cell r="H199" t="str">
            <v>Church (Government Assisted)</v>
          </cell>
          <cell r="I199" t="str">
            <v>Atchin</v>
          </cell>
          <cell r="J199" t="str">
            <v>Malampa</v>
          </cell>
          <cell r="K199" t="str">
            <v>0085063001</v>
          </cell>
          <cell r="L199" t="str">
            <v>CHENARD PRIMARY SCHOOL</v>
          </cell>
          <cell r="M199" t="str">
            <v>PS</v>
          </cell>
          <cell r="N199" t="str">
            <v>No</v>
          </cell>
          <cell r="O199" t="str">
            <v xml:space="preserve">1 2 3 4 5 6 </v>
          </cell>
          <cell r="P199">
            <v>40</v>
          </cell>
          <cell r="Q199">
            <v>40</v>
          </cell>
          <cell r="R199">
            <v>40</v>
          </cell>
          <cell r="S199">
            <v>40</v>
          </cell>
          <cell r="T199">
            <v>40</v>
          </cell>
          <cell r="U199">
            <v>0</v>
          </cell>
          <cell r="V199">
            <v>5</v>
          </cell>
          <cell r="W199">
            <v>0</v>
          </cell>
          <cell r="X199">
            <v>0</v>
          </cell>
          <cell r="Y199">
            <v>0</v>
          </cell>
          <cell r="Z199">
            <v>40</v>
          </cell>
          <cell r="AA199">
            <v>35</v>
          </cell>
          <cell r="AB199">
            <v>40</v>
          </cell>
          <cell r="AC199">
            <v>40</v>
          </cell>
          <cell r="AD199">
            <v>40</v>
          </cell>
          <cell r="AE199">
            <v>-5</v>
          </cell>
          <cell r="AF199">
            <v>0</v>
          </cell>
          <cell r="AG199">
            <v>0</v>
          </cell>
          <cell r="AH199">
            <v>0</v>
          </cell>
          <cell r="AI199">
            <v>8900</v>
          </cell>
          <cell r="AJ199">
            <v>356000</v>
          </cell>
          <cell r="AK199">
            <v>356000</v>
          </cell>
          <cell r="AL199">
            <v>98790</v>
          </cell>
          <cell r="AM199">
            <v>98790</v>
          </cell>
          <cell r="AN199">
            <v>158420</v>
          </cell>
          <cell r="AO199">
            <v>-44500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/>
          <cell r="AU199">
            <v>158420</v>
          </cell>
          <cell r="AV199">
            <v>158420</v>
          </cell>
          <cell r="AW199"/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356000</v>
          </cell>
        </row>
        <row r="200">
          <cell r="B200" t="str">
            <v>044316</v>
          </cell>
          <cell r="C200" t="str">
            <v>Craig Cove Primary</v>
          </cell>
          <cell r="D200" t="str">
            <v>FRE</v>
          </cell>
          <cell r="E200" t="str">
            <v>CATH</v>
          </cell>
          <cell r="F200" t="str">
            <v>Catholic Education Authority</v>
          </cell>
          <cell r="G200" t="str">
            <v>G</v>
          </cell>
          <cell r="H200" t="str">
            <v>Church (Government Assisted)</v>
          </cell>
          <cell r="I200" t="str">
            <v>Ambrym</v>
          </cell>
          <cell r="J200" t="str">
            <v>Malampa</v>
          </cell>
          <cell r="K200" t="str">
            <v>0085070001</v>
          </cell>
          <cell r="L200" t="str">
            <v>GRAIG COVE PRIMARY SCHOOL</v>
          </cell>
          <cell r="M200" t="str">
            <v>PS</v>
          </cell>
          <cell r="N200" t="str">
            <v>No</v>
          </cell>
          <cell r="O200" t="str">
            <v xml:space="preserve">1 2 3 4 5 6 </v>
          </cell>
          <cell r="P200">
            <v>38</v>
          </cell>
          <cell r="Q200">
            <v>37</v>
          </cell>
          <cell r="R200">
            <v>37</v>
          </cell>
          <cell r="S200">
            <v>37</v>
          </cell>
          <cell r="T200">
            <v>37</v>
          </cell>
          <cell r="U200">
            <v>0</v>
          </cell>
          <cell r="V200">
            <v>10</v>
          </cell>
          <cell r="W200">
            <v>0</v>
          </cell>
          <cell r="X200">
            <v>0</v>
          </cell>
          <cell r="Y200">
            <v>0</v>
          </cell>
          <cell r="Z200">
            <v>38</v>
          </cell>
          <cell r="AA200">
            <v>27</v>
          </cell>
          <cell r="AB200">
            <v>37</v>
          </cell>
          <cell r="AC200">
            <v>37</v>
          </cell>
          <cell r="AD200">
            <v>37</v>
          </cell>
          <cell r="AE200">
            <v>-11</v>
          </cell>
          <cell r="AF200">
            <v>-1</v>
          </cell>
          <cell r="AG200">
            <v>0</v>
          </cell>
          <cell r="AH200">
            <v>0</v>
          </cell>
          <cell r="AI200">
            <v>8900</v>
          </cell>
          <cell r="AJ200">
            <v>329300</v>
          </cell>
          <cell r="AK200">
            <v>338200</v>
          </cell>
          <cell r="AL200">
            <v>93450</v>
          </cell>
          <cell r="AM200">
            <v>93450</v>
          </cell>
          <cell r="AN200">
            <v>151300</v>
          </cell>
          <cell r="AO200">
            <v>-97900</v>
          </cell>
          <cell r="AP200">
            <v>-8900</v>
          </cell>
          <cell r="AQ200">
            <v>0</v>
          </cell>
          <cell r="AR200">
            <v>0</v>
          </cell>
          <cell r="AS200">
            <v>-8900</v>
          </cell>
          <cell r="AT200"/>
          <cell r="AU200">
            <v>151300</v>
          </cell>
          <cell r="AV200">
            <v>151300</v>
          </cell>
          <cell r="AW200"/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338200</v>
          </cell>
        </row>
        <row r="201">
          <cell r="B201" t="str">
            <v>042918</v>
          </cell>
          <cell r="C201" t="str">
            <v>Daodobo English Primary</v>
          </cell>
          <cell r="D201" t="str">
            <v>ENG</v>
          </cell>
          <cell r="E201" t="str">
            <v>PEB_MALAMP</v>
          </cell>
          <cell r="F201" t="str">
            <v>Malampa PEB</v>
          </cell>
          <cell r="G201" t="str">
            <v>V</v>
          </cell>
          <cell r="H201" t="str">
            <v>Government of Vanuatu</v>
          </cell>
          <cell r="I201" t="str">
            <v>Malekula</v>
          </cell>
          <cell r="J201" t="str">
            <v>Malampa</v>
          </cell>
          <cell r="K201" t="str">
            <v>0091493001</v>
          </cell>
          <cell r="L201" t="str">
            <v>DUADOBO ENGLISH PRIMARY SCHOOL</v>
          </cell>
          <cell r="M201" t="str">
            <v>PS</v>
          </cell>
          <cell r="N201" t="str">
            <v>No</v>
          </cell>
          <cell r="O201" t="str">
            <v xml:space="preserve">1 2 3 4 5 6 </v>
          </cell>
          <cell r="P201">
            <v>46</v>
          </cell>
          <cell r="Q201">
            <v>46</v>
          </cell>
          <cell r="R201">
            <v>46</v>
          </cell>
          <cell r="S201">
            <v>46</v>
          </cell>
          <cell r="T201">
            <v>46</v>
          </cell>
          <cell r="U201">
            <v>0</v>
          </cell>
          <cell r="V201">
            <v>2</v>
          </cell>
          <cell r="W201">
            <v>0</v>
          </cell>
          <cell r="X201">
            <v>0</v>
          </cell>
          <cell r="Y201">
            <v>0</v>
          </cell>
          <cell r="Z201">
            <v>46</v>
          </cell>
          <cell r="AA201">
            <v>44</v>
          </cell>
          <cell r="AB201">
            <v>46</v>
          </cell>
          <cell r="AC201">
            <v>46</v>
          </cell>
          <cell r="AD201">
            <v>46</v>
          </cell>
          <cell r="AE201">
            <v>-2</v>
          </cell>
          <cell r="AF201">
            <v>0</v>
          </cell>
          <cell r="AG201">
            <v>0</v>
          </cell>
          <cell r="AH201">
            <v>0</v>
          </cell>
          <cell r="AI201">
            <v>8900</v>
          </cell>
          <cell r="AJ201">
            <v>409400</v>
          </cell>
          <cell r="AK201">
            <v>409400</v>
          </cell>
          <cell r="AL201">
            <v>109470</v>
          </cell>
          <cell r="AM201">
            <v>109470</v>
          </cell>
          <cell r="AN201">
            <v>190460</v>
          </cell>
          <cell r="AO201">
            <v>-17800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/>
          <cell r="AU201">
            <v>190460</v>
          </cell>
          <cell r="AV201">
            <v>190460</v>
          </cell>
          <cell r="AW201"/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409400</v>
          </cell>
        </row>
        <row r="202">
          <cell r="B202" t="str">
            <v>042917</v>
          </cell>
          <cell r="C202" t="str">
            <v>Daodobo French Primary</v>
          </cell>
          <cell r="D202" t="str">
            <v>FRE</v>
          </cell>
          <cell r="E202" t="str">
            <v>PEB_MALAMP</v>
          </cell>
          <cell r="F202" t="str">
            <v>Malampa PEB</v>
          </cell>
          <cell r="G202" t="str">
            <v>V</v>
          </cell>
          <cell r="H202" t="str">
            <v>Government of Vanuatu</v>
          </cell>
          <cell r="I202" t="str">
            <v>Malekula</v>
          </cell>
          <cell r="J202" t="str">
            <v>Malampa</v>
          </cell>
          <cell r="K202" t="str">
            <v>0085144001</v>
          </cell>
          <cell r="L202" t="str">
            <v>DAUDOBO FRENCH PRIMARY SCHOOL</v>
          </cell>
          <cell r="M202" t="str">
            <v>PS</v>
          </cell>
          <cell r="N202" t="str">
            <v>No</v>
          </cell>
          <cell r="O202" t="str">
            <v xml:space="preserve">1 2 3 4 5 6 </v>
          </cell>
          <cell r="P202">
            <v>14</v>
          </cell>
          <cell r="Q202">
            <v>14</v>
          </cell>
          <cell r="R202">
            <v>14</v>
          </cell>
          <cell r="S202">
            <v>14</v>
          </cell>
          <cell r="T202">
            <v>14</v>
          </cell>
          <cell r="U202">
            <v>0</v>
          </cell>
          <cell r="V202">
            <v>1</v>
          </cell>
          <cell r="W202">
            <v>0</v>
          </cell>
          <cell r="X202">
            <v>0</v>
          </cell>
          <cell r="Y202">
            <v>0</v>
          </cell>
          <cell r="Z202">
            <v>14</v>
          </cell>
          <cell r="AA202">
            <v>13</v>
          </cell>
          <cell r="AB202">
            <v>14</v>
          </cell>
          <cell r="AC202">
            <v>14</v>
          </cell>
          <cell r="AD202">
            <v>14</v>
          </cell>
          <cell r="AE202">
            <v>-1</v>
          </cell>
          <cell r="AF202">
            <v>0</v>
          </cell>
          <cell r="AG202">
            <v>0</v>
          </cell>
          <cell r="AH202">
            <v>0</v>
          </cell>
          <cell r="AI202">
            <v>8900</v>
          </cell>
          <cell r="AJ202">
            <v>124600</v>
          </cell>
          <cell r="AK202">
            <v>124600</v>
          </cell>
          <cell r="AL202">
            <v>50730</v>
          </cell>
          <cell r="AM202">
            <v>50730</v>
          </cell>
          <cell r="AN202">
            <v>23140</v>
          </cell>
          <cell r="AO202">
            <v>-8900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/>
          <cell r="AU202">
            <v>23140</v>
          </cell>
          <cell r="AV202">
            <v>23140</v>
          </cell>
          <cell r="AW202"/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124600</v>
          </cell>
        </row>
        <row r="203">
          <cell r="B203" t="str">
            <v>042919</v>
          </cell>
          <cell r="C203" t="str">
            <v>Dixon Primary</v>
          </cell>
          <cell r="D203" t="str">
            <v>FRE</v>
          </cell>
          <cell r="E203" t="str">
            <v>CATH</v>
          </cell>
          <cell r="F203" t="str">
            <v>Catholic Education Authority</v>
          </cell>
          <cell r="G203" t="str">
            <v>G</v>
          </cell>
          <cell r="H203" t="str">
            <v>Church (Government Assisted)</v>
          </cell>
          <cell r="I203" t="str">
            <v>Malekula</v>
          </cell>
          <cell r="J203" t="str">
            <v>Malampa</v>
          </cell>
          <cell r="K203" t="str">
            <v>0085067001</v>
          </cell>
          <cell r="L203" t="str">
            <v>DIXON PRIMARY SCHOOL</v>
          </cell>
          <cell r="M203" t="str">
            <v>PS</v>
          </cell>
          <cell r="N203" t="str">
            <v>No</v>
          </cell>
          <cell r="O203" t="str">
            <v xml:space="preserve">1 2 3 4 5 6 </v>
          </cell>
          <cell r="P203">
            <v>41</v>
          </cell>
          <cell r="Q203">
            <v>41</v>
          </cell>
          <cell r="R203">
            <v>41</v>
          </cell>
          <cell r="S203">
            <v>41</v>
          </cell>
          <cell r="T203">
            <v>41</v>
          </cell>
          <cell r="U203">
            <v>0</v>
          </cell>
          <cell r="V203">
            <v>8</v>
          </cell>
          <cell r="W203">
            <v>0</v>
          </cell>
          <cell r="X203">
            <v>0</v>
          </cell>
          <cell r="Y203">
            <v>0</v>
          </cell>
          <cell r="Z203">
            <v>41</v>
          </cell>
          <cell r="AA203">
            <v>33</v>
          </cell>
          <cell r="AB203">
            <v>41</v>
          </cell>
          <cell r="AC203">
            <v>41</v>
          </cell>
          <cell r="AD203">
            <v>41</v>
          </cell>
          <cell r="AE203">
            <v>-8</v>
          </cell>
          <cell r="AF203">
            <v>0</v>
          </cell>
          <cell r="AG203">
            <v>0</v>
          </cell>
          <cell r="AH203">
            <v>0</v>
          </cell>
          <cell r="AI203">
            <v>8900</v>
          </cell>
          <cell r="AJ203">
            <v>364900</v>
          </cell>
          <cell r="AK203">
            <v>364900</v>
          </cell>
          <cell r="AL203">
            <v>133500</v>
          </cell>
          <cell r="AM203">
            <v>133500</v>
          </cell>
          <cell r="AN203">
            <v>97900</v>
          </cell>
          <cell r="AO203">
            <v>-71200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/>
          <cell r="AU203">
            <v>97900</v>
          </cell>
          <cell r="AV203">
            <v>97900</v>
          </cell>
          <cell r="AW203"/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364900</v>
          </cell>
        </row>
        <row r="204">
          <cell r="B204" t="str">
            <v>044320</v>
          </cell>
          <cell r="C204" t="str">
            <v>Fanla Primary</v>
          </cell>
          <cell r="D204" t="str">
            <v>FRE</v>
          </cell>
          <cell r="E204" t="str">
            <v>PEB_MALAMP</v>
          </cell>
          <cell r="F204" t="str">
            <v>Malampa PEB</v>
          </cell>
          <cell r="G204" t="str">
            <v>V</v>
          </cell>
          <cell r="H204" t="str">
            <v>Government of Vanuatu</v>
          </cell>
          <cell r="I204" t="str">
            <v>Ambrym</v>
          </cell>
          <cell r="J204" t="str">
            <v>Malampa</v>
          </cell>
          <cell r="K204" t="str">
            <v>0085130001</v>
          </cell>
          <cell r="L204" t="str">
            <v>FANLA PRIMARY SCHOOL</v>
          </cell>
          <cell r="M204" t="str">
            <v>PS</v>
          </cell>
          <cell r="N204" t="str">
            <v>No</v>
          </cell>
          <cell r="O204" t="str">
            <v xml:space="preserve">1 2 3 4 5 6 </v>
          </cell>
          <cell r="P204">
            <v>23</v>
          </cell>
          <cell r="Q204">
            <v>31</v>
          </cell>
          <cell r="R204">
            <v>31</v>
          </cell>
          <cell r="S204">
            <v>31</v>
          </cell>
          <cell r="T204">
            <v>31</v>
          </cell>
          <cell r="U204">
            <v>0</v>
          </cell>
          <cell r="V204">
            <v>5</v>
          </cell>
          <cell r="W204">
            <v>0</v>
          </cell>
          <cell r="X204">
            <v>0</v>
          </cell>
          <cell r="Y204">
            <v>0</v>
          </cell>
          <cell r="Z204">
            <v>23</v>
          </cell>
          <cell r="AA204">
            <v>26</v>
          </cell>
          <cell r="AB204">
            <v>31</v>
          </cell>
          <cell r="AC204">
            <v>31</v>
          </cell>
          <cell r="AD204">
            <v>31</v>
          </cell>
          <cell r="AE204">
            <v>3</v>
          </cell>
          <cell r="AF204">
            <v>5</v>
          </cell>
          <cell r="AG204">
            <v>0</v>
          </cell>
          <cell r="AH204">
            <v>0</v>
          </cell>
          <cell r="AI204">
            <v>8900</v>
          </cell>
          <cell r="AJ204">
            <v>275900</v>
          </cell>
          <cell r="AK204">
            <v>204700</v>
          </cell>
          <cell r="AL204">
            <v>77430</v>
          </cell>
          <cell r="AM204">
            <v>77430</v>
          </cell>
          <cell r="AN204">
            <v>49840</v>
          </cell>
          <cell r="AO204">
            <v>26700</v>
          </cell>
          <cell r="AP204">
            <v>44500</v>
          </cell>
          <cell r="AQ204">
            <v>26700</v>
          </cell>
          <cell r="AR204">
            <v>0</v>
          </cell>
          <cell r="AS204">
            <v>0</v>
          </cell>
          <cell r="AT204"/>
          <cell r="AU204">
            <v>49840</v>
          </cell>
          <cell r="AV204">
            <v>49840</v>
          </cell>
          <cell r="AW204"/>
          <cell r="AX204">
            <v>44500</v>
          </cell>
          <cell r="AY204">
            <v>26700</v>
          </cell>
          <cell r="AZ204">
            <v>0</v>
          </cell>
          <cell r="BA204">
            <v>0</v>
          </cell>
          <cell r="BB204">
            <v>275900</v>
          </cell>
        </row>
        <row r="205">
          <cell r="B205" t="str">
            <v>042921</v>
          </cell>
          <cell r="C205" t="str">
            <v>Faralao Primary</v>
          </cell>
          <cell r="D205" t="str">
            <v>FRE</v>
          </cell>
          <cell r="E205" t="str">
            <v>PEB_MALAMP</v>
          </cell>
          <cell r="F205" t="str">
            <v>Malampa PEB</v>
          </cell>
          <cell r="G205" t="str">
            <v>V</v>
          </cell>
          <cell r="H205" t="str">
            <v>Government of Vanuatu</v>
          </cell>
          <cell r="I205" t="str">
            <v>Malekula</v>
          </cell>
          <cell r="J205" t="str">
            <v>Malampa</v>
          </cell>
          <cell r="K205" t="str">
            <v>0085048001</v>
          </cell>
          <cell r="L205" t="str">
            <v>FARALAO SCHOOL</v>
          </cell>
          <cell r="M205" t="str">
            <v>PS</v>
          </cell>
          <cell r="N205" t="str">
            <v>No</v>
          </cell>
          <cell r="O205" t="str">
            <v xml:space="preserve">1 2 3 4 5 6 </v>
          </cell>
          <cell r="P205">
            <v>67</v>
          </cell>
          <cell r="Q205">
            <v>67</v>
          </cell>
          <cell r="R205">
            <v>67</v>
          </cell>
          <cell r="S205">
            <v>67</v>
          </cell>
          <cell r="T205">
            <v>67</v>
          </cell>
          <cell r="U205">
            <v>0</v>
          </cell>
          <cell r="V205">
            <v>4</v>
          </cell>
          <cell r="W205">
            <v>0</v>
          </cell>
          <cell r="X205">
            <v>0</v>
          </cell>
          <cell r="Y205">
            <v>0</v>
          </cell>
          <cell r="Z205">
            <v>67</v>
          </cell>
          <cell r="AA205">
            <v>63</v>
          </cell>
          <cell r="AB205">
            <v>67</v>
          </cell>
          <cell r="AC205">
            <v>67</v>
          </cell>
          <cell r="AD205">
            <v>67</v>
          </cell>
          <cell r="AE205">
            <v>-4</v>
          </cell>
          <cell r="AF205">
            <v>0</v>
          </cell>
          <cell r="AG205">
            <v>0</v>
          </cell>
          <cell r="AH205">
            <v>0</v>
          </cell>
          <cell r="AI205">
            <v>8900</v>
          </cell>
          <cell r="AJ205">
            <v>596300</v>
          </cell>
          <cell r="AK205">
            <v>596300</v>
          </cell>
          <cell r="AL205">
            <v>170880</v>
          </cell>
          <cell r="AM205">
            <v>170880</v>
          </cell>
          <cell r="AN205">
            <v>254540</v>
          </cell>
          <cell r="AO205">
            <v>-35600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/>
          <cell r="AU205">
            <v>254540</v>
          </cell>
          <cell r="AV205">
            <v>254540</v>
          </cell>
          <cell r="AW205"/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596300</v>
          </cell>
        </row>
        <row r="206">
          <cell r="B206" t="str">
            <v>042922</v>
          </cell>
          <cell r="C206" t="str">
            <v>Farun (Kalwai) Primary</v>
          </cell>
          <cell r="D206" t="str">
            <v>ENG</v>
          </cell>
          <cell r="E206" t="str">
            <v>PEB_MALAMP</v>
          </cell>
          <cell r="F206" t="str">
            <v>Malampa PEB</v>
          </cell>
          <cell r="G206" t="str">
            <v>V</v>
          </cell>
          <cell r="H206" t="str">
            <v>Government of Vanuatu</v>
          </cell>
          <cell r="I206" t="str">
            <v>Malekula</v>
          </cell>
          <cell r="J206" t="str">
            <v>Malampa</v>
          </cell>
          <cell r="K206" t="str">
            <v>0085046001</v>
          </cell>
          <cell r="L206" t="str">
            <v>FARUN PRIMARY SCHOOL</v>
          </cell>
          <cell r="M206" t="str">
            <v>PS</v>
          </cell>
          <cell r="N206" t="str">
            <v>No</v>
          </cell>
          <cell r="O206" t="str">
            <v xml:space="preserve">1 2 3 4 5 6 </v>
          </cell>
          <cell r="P206">
            <v>91</v>
          </cell>
          <cell r="Q206">
            <v>91</v>
          </cell>
          <cell r="R206">
            <v>91</v>
          </cell>
          <cell r="S206">
            <v>91</v>
          </cell>
          <cell r="T206">
            <v>91</v>
          </cell>
          <cell r="U206">
            <v>0</v>
          </cell>
          <cell r="V206">
            <v>7</v>
          </cell>
          <cell r="W206">
            <v>0</v>
          </cell>
          <cell r="X206">
            <v>0</v>
          </cell>
          <cell r="Y206">
            <v>0</v>
          </cell>
          <cell r="Z206">
            <v>91</v>
          </cell>
          <cell r="AA206">
            <v>84</v>
          </cell>
          <cell r="AB206">
            <v>91</v>
          </cell>
          <cell r="AC206">
            <v>91</v>
          </cell>
          <cell r="AD206">
            <v>91</v>
          </cell>
          <cell r="AE206">
            <v>-7</v>
          </cell>
          <cell r="AF206">
            <v>0</v>
          </cell>
          <cell r="AG206">
            <v>0</v>
          </cell>
          <cell r="AH206">
            <v>0</v>
          </cell>
          <cell r="AI206">
            <v>8900</v>
          </cell>
          <cell r="AJ206">
            <v>809900</v>
          </cell>
          <cell r="AK206">
            <v>809900</v>
          </cell>
          <cell r="AL206">
            <v>253650</v>
          </cell>
          <cell r="AM206">
            <v>253650</v>
          </cell>
          <cell r="AN206">
            <v>302600</v>
          </cell>
          <cell r="AO206">
            <v>-62300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/>
          <cell r="AU206">
            <v>302600</v>
          </cell>
          <cell r="AV206">
            <v>302600</v>
          </cell>
          <cell r="AW206"/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809900</v>
          </cell>
        </row>
        <row r="207">
          <cell r="B207" t="str">
            <v>044323</v>
          </cell>
          <cell r="C207" t="str">
            <v>Fonteng Primary</v>
          </cell>
          <cell r="D207" t="str">
            <v>ENG</v>
          </cell>
          <cell r="E207" t="str">
            <v>SDA</v>
          </cell>
          <cell r="F207" t="str">
            <v>Seven Day Adventist</v>
          </cell>
          <cell r="G207" t="str">
            <v>G</v>
          </cell>
          <cell r="H207" t="str">
            <v>Church (Government Assisted)</v>
          </cell>
          <cell r="I207" t="str">
            <v>Ambrym</v>
          </cell>
          <cell r="J207" t="str">
            <v>Malampa</v>
          </cell>
          <cell r="K207" t="str">
            <v>0098413001</v>
          </cell>
          <cell r="L207" t="str">
            <v>FONTENG PRIMARY SCHOOL</v>
          </cell>
          <cell r="M207" t="str">
            <v>PS</v>
          </cell>
          <cell r="N207" t="str">
            <v>No</v>
          </cell>
          <cell r="O207" t="str">
            <v xml:space="preserve">1 2 3 4 5 6 </v>
          </cell>
          <cell r="P207">
            <v>23</v>
          </cell>
          <cell r="Q207">
            <v>23</v>
          </cell>
          <cell r="R207">
            <v>23</v>
          </cell>
          <cell r="S207">
            <v>23</v>
          </cell>
          <cell r="T207">
            <v>23</v>
          </cell>
          <cell r="U207">
            <v>0</v>
          </cell>
          <cell r="V207">
            <v>1</v>
          </cell>
          <cell r="W207">
            <v>0</v>
          </cell>
          <cell r="X207">
            <v>0</v>
          </cell>
          <cell r="Y207">
            <v>0</v>
          </cell>
          <cell r="Z207">
            <v>23</v>
          </cell>
          <cell r="AA207">
            <v>22</v>
          </cell>
          <cell r="AB207">
            <v>23</v>
          </cell>
          <cell r="AC207">
            <v>23</v>
          </cell>
          <cell r="AD207">
            <v>23</v>
          </cell>
          <cell r="AE207">
            <v>-1</v>
          </cell>
          <cell r="AF207">
            <v>0</v>
          </cell>
          <cell r="AG207">
            <v>0</v>
          </cell>
          <cell r="AH207">
            <v>0</v>
          </cell>
          <cell r="AI207">
            <v>8900</v>
          </cell>
          <cell r="AJ207">
            <v>204700</v>
          </cell>
          <cell r="AK207">
            <v>204700</v>
          </cell>
          <cell r="AL207">
            <v>80100</v>
          </cell>
          <cell r="AM207">
            <v>80100</v>
          </cell>
          <cell r="AN207">
            <v>44500</v>
          </cell>
          <cell r="AO207">
            <v>-8900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/>
          <cell r="AU207">
            <v>44500</v>
          </cell>
          <cell r="AV207">
            <v>44500</v>
          </cell>
          <cell r="AW207"/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204700</v>
          </cell>
        </row>
        <row r="208">
          <cell r="B208" t="str">
            <v>042924</v>
          </cell>
          <cell r="C208" t="str">
            <v>Galilee Primary</v>
          </cell>
          <cell r="D208" t="str">
            <v>ENG</v>
          </cell>
          <cell r="E208" t="str">
            <v>SDA</v>
          </cell>
          <cell r="F208" t="str">
            <v>Seven Day Adventist</v>
          </cell>
          <cell r="G208" t="str">
            <v>G</v>
          </cell>
          <cell r="H208" t="str">
            <v>Church (Government Assisted)</v>
          </cell>
          <cell r="I208" t="str">
            <v>Malekula</v>
          </cell>
          <cell r="J208" t="str">
            <v>Malampa</v>
          </cell>
          <cell r="K208" t="str">
            <v>0098396001</v>
          </cell>
          <cell r="L208" t="str">
            <v>GALILEE PRIMARY SCHOOL</v>
          </cell>
          <cell r="M208" t="str">
            <v>PS</v>
          </cell>
          <cell r="N208" t="str">
            <v>No</v>
          </cell>
          <cell r="O208" t="str">
            <v xml:space="preserve">1 2 3 4 5 6 </v>
          </cell>
          <cell r="P208">
            <v>44</v>
          </cell>
          <cell r="Q208">
            <v>44</v>
          </cell>
          <cell r="R208">
            <v>44</v>
          </cell>
          <cell r="S208">
            <v>44</v>
          </cell>
          <cell r="T208">
            <v>44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44</v>
          </cell>
          <cell r="AA208">
            <v>44</v>
          </cell>
          <cell r="AB208">
            <v>44</v>
          </cell>
          <cell r="AC208">
            <v>44</v>
          </cell>
          <cell r="AD208">
            <v>44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8900</v>
          </cell>
          <cell r="AJ208">
            <v>391600</v>
          </cell>
          <cell r="AK208">
            <v>391600</v>
          </cell>
          <cell r="AL208">
            <v>88110</v>
          </cell>
          <cell r="AM208">
            <v>88110</v>
          </cell>
          <cell r="AN208">
            <v>215380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/>
          <cell r="AU208">
            <v>215380</v>
          </cell>
          <cell r="AV208">
            <v>215380</v>
          </cell>
          <cell r="AW208"/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391600</v>
          </cell>
        </row>
        <row r="209">
          <cell r="B209" t="str">
            <v>0441320</v>
          </cell>
          <cell r="C209" t="str">
            <v>Hill Valley Primary</v>
          </cell>
          <cell r="D209" t="str">
            <v>ENG</v>
          </cell>
          <cell r="E209" t="str">
            <v>PEB_MALAMP</v>
          </cell>
          <cell r="F209" t="str">
            <v>Malampa PEB</v>
          </cell>
          <cell r="G209" t="str">
            <v>V</v>
          </cell>
          <cell r="H209" t="str">
            <v>Government of Vanuatu</v>
          </cell>
          <cell r="I209" t="str">
            <v>Tomman</v>
          </cell>
          <cell r="J209" t="str">
            <v>Malampa</v>
          </cell>
          <cell r="K209" t="str">
            <v>0193228001</v>
          </cell>
          <cell r="L209" t="str">
            <v>HILLVALEY PRIMARY SCHOOL</v>
          </cell>
          <cell r="M209" t="str">
            <v>PS</v>
          </cell>
          <cell r="N209" t="str">
            <v>No</v>
          </cell>
          <cell r="O209" t="str">
            <v xml:space="preserve">1 2 3 4 5 6 </v>
          </cell>
          <cell r="P209">
            <v>56</v>
          </cell>
          <cell r="Q209">
            <v>56</v>
          </cell>
          <cell r="R209">
            <v>55</v>
          </cell>
          <cell r="S209">
            <v>55</v>
          </cell>
          <cell r="T209">
            <v>55</v>
          </cell>
          <cell r="U209">
            <v>1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55</v>
          </cell>
          <cell r="AA209">
            <v>56</v>
          </cell>
          <cell r="AB209">
            <v>55</v>
          </cell>
          <cell r="AC209">
            <v>55</v>
          </cell>
          <cell r="AD209">
            <v>55</v>
          </cell>
          <cell r="AE209">
            <v>1</v>
          </cell>
          <cell r="AF209">
            <v>0</v>
          </cell>
          <cell r="AG209">
            <v>0</v>
          </cell>
          <cell r="AH209">
            <v>0</v>
          </cell>
          <cell r="AI209">
            <v>8900</v>
          </cell>
          <cell r="AJ209">
            <v>489500</v>
          </cell>
          <cell r="AK209">
            <v>489500</v>
          </cell>
          <cell r="AL209"/>
          <cell r="AM209"/>
          <cell r="AN209">
            <v>489500</v>
          </cell>
          <cell r="AO209">
            <v>8900</v>
          </cell>
          <cell r="AP209">
            <v>0</v>
          </cell>
          <cell r="AQ209">
            <v>0</v>
          </cell>
          <cell r="AR209">
            <v>0</v>
          </cell>
          <cell r="AS209">
            <v>-8900</v>
          </cell>
          <cell r="AT209"/>
          <cell r="AU209">
            <v>489500</v>
          </cell>
          <cell r="AV209">
            <v>489500</v>
          </cell>
          <cell r="AW209">
            <v>8900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498400</v>
          </cell>
        </row>
        <row r="210">
          <cell r="B210" t="str">
            <v>042926</v>
          </cell>
          <cell r="C210" t="str">
            <v>Kamai Primary</v>
          </cell>
          <cell r="D210" t="str">
            <v>FRE</v>
          </cell>
          <cell r="E210" t="str">
            <v>PEB_MALAMP</v>
          </cell>
          <cell r="F210" t="str">
            <v>Malampa PEB</v>
          </cell>
          <cell r="G210" t="str">
            <v>V</v>
          </cell>
          <cell r="H210" t="str">
            <v>Government of Vanuatu</v>
          </cell>
          <cell r="I210" t="str">
            <v>Malekula</v>
          </cell>
          <cell r="J210" t="str">
            <v>Malampa</v>
          </cell>
          <cell r="K210" t="str">
            <v>0085135001</v>
          </cell>
          <cell r="L210" t="str">
            <v>KAMAI PRIMARY SCHOOL</v>
          </cell>
          <cell r="M210" t="str">
            <v>PS</v>
          </cell>
          <cell r="N210" t="str">
            <v>No</v>
          </cell>
          <cell r="O210" t="str">
            <v xml:space="preserve">1 2 3 4 5 6 </v>
          </cell>
          <cell r="P210">
            <v>116</v>
          </cell>
          <cell r="Q210">
            <v>125</v>
          </cell>
          <cell r="R210">
            <v>125</v>
          </cell>
          <cell r="S210">
            <v>125</v>
          </cell>
          <cell r="T210">
            <v>125</v>
          </cell>
          <cell r="U210">
            <v>0</v>
          </cell>
          <cell r="V210">
            <v>44</v>
          </cell>
          <cell r="W210">
            <v>1</v>
          </cell>
          <cell r="X210">
            <v>1</v>
          </cell>
          <cell r="Y210">
            <v>0</v>
          </cell>
          <cell r="Z210">
            <v>116</v>
          </cell>
          <cell r="AA210">
            <v>81</v>
          </cell>
          <cell r="AB210">
            <v>124</v>
          </cell>
          <cell r="AC210">
            <v>124</v>
          </cell>
          <cell r="AD210">
            <v>125</v>
          </cell>
          <cell r="AE210">
            <v>-35</v>
          </cell>
          <cell r="AF210">
            <v>8</v>
          </cell>
          <cell r="AG210">
            <v>0</v>
          </cell>
          <cell r="AH210">
            <v>1</v>
          </cell>
          <cell r="AI210">
            <v>8900</v>
          </cell>
          <cell r="AJ210">
            <v>1112500</v>
          </cell>
          <cell r="AK210">
            <v>1032400</v>
          </cell>
          <cell r="AL210">
            <v>403170</v>
          </cell>
          <cell r="AM210">
            <v>403170</v>
          </cell>
          <cell r="AN210">
            <v>226060</v>
          </cell>
          <cell r="AO210">
            <v>-311500</v>
          </cell>
          <cell r="AP210">
            <v>71200</v>
          </cell>
          <cell r="AQ210">
            <v>0</v>
          </cell>
          <cell r="AR210">
            <v>8900</v>
          </cell>
          <cell r="AS210">
            <v>0</v>
          </cell>
          <cell r="AT210"/>
          <cell r="AU210">
            <v>226060</v>
          </cell>
          <cell r="AV210">
            <v>226060</v>
          </cell>
          <cell r="AW210"/>
          <cell r="AX210">
            <v>71200</v>
          </cell>
          <cell r="AY210">
            <v>0</v>
          </cell>
          <cell r="AZ210">
            <v>8900</v>
          </cell>
          <cell r="BA210">
            <v>0</v>
          </cell>
          <cell r="BB210">
            <v>1112500</v>
          </cell>
        </row>
        <row r="211">
          <cell r="B211" t="str">
            <v>042928</v>
          </cell>
          <cell r="C211" t="str">
            <v>Laindua Primary</v>
          </cell>
          <cell r="D211" t="str">
            <v>ENG</v>
          </cell>
          <cell r="E211" t="str">
            <v>PEB_MALAMP</v>
          </cell>
          <cell r="F211" t="str">
            <v>Malampa PEB</v>
          </cell>
          <cell r="G211" t="str">
            <v>V</v>
          </cell>
          <cell r="H211" t="str">
            <v>Government of Vanuatu</v>
          </cell>
          <cell r="I211" t="str">
            <v>Malekula</v>
          </cell>
          <cell r="J211" t="str">
            <v>Malampa</v>
          </cell>
          <cell r="K211" t="str">
            <v>0085083001</v>
          </cell>
          <cell r="L211" t="str">
            <v>LAINDUA PRIMARY SCHOOL</v>
          </cell>
          <cell r="M211" t="str">
            <v>PS</v>
          </cell>
          <cell r="N211" t="str">
            <v>No</v>
          </cell>
          <cell r="O211" t="str">
            <v xml:space="preserve">1 2 3 4 5 6 </v>
          </cell>
          <cell r="P211">
            <v>116</v>
          </cell>
          <cell r="Q211">
            <v>116</v>
          </cell>
          <cell r="R211">
            <v>116</v>
          </cell>
          <cell r="S211">
            <v>116</v>
          </cell>
          <cell r="T211">
            <v>114</v>
          </cell>
          <cell r="U211">
            <v>0</v>
          </cell>
          <cell r="V211">
            <v>3</v>
          </cell>
          <cell r="W211">
            <v>0</v>
          </cell>
          <cell r="X211">
            <v>0</v>
          </cell>
          <cell r="Y211">
            <v>0</v>
          </cell>
          <cell r="Z211">
            <v>116</v>
          </cell>
          <cell r="AA211">
            <v>113</v>
          </cell>
          <cell r="AB211">
            <v>116</v>
          </cell>
          <cell r="AC211">
            <v>116</v>
          </cell>
          <cell r="AD211">
            <v>114</v>
          </cell>
          <cell r="AE211">
            <v>-3</v>
          </cell>
          <cell r="AF211">
            <v>0</v>
          </cell>
          <cell r="AG211">
            <v>0</v>
          </cell>
          <cell r="AH211">
            <v>-2</v>
          </cell>
          <cell r="AI211">
            <v>8900</v>
          </cell>
          <cell r="AJ211">
            <v>1014600</v>
          </cell>
          <cell r="AK211">
            <v>1032400</v>
          </cell>
          <cell r="AL211">
            <v>397830</v>
          </cell>
          <cell r="AM211">
            <v>397830</v>
          </cell>
          <cell r="AN211">
            <v>236740</v>
          </cell>
          <cell r="AO211">
            <v>-26700</v>
          </cell>
          <cell r="AP211">
            <v>0</v>
          </cell>
          <cell r="AQ211">
            <v>0</v>
          </cell>
          <cell r="AR211">
            <v>-17800</v>
          </cell>
          <cell r="AS211">
            <v>-17800</v>
          </cell>
          <cell r="AT211"/>
          <cell r="AU211">
            <v>236740</v>
          </cell>
          <cell r="AV211">
            <v>236740</v>
          </cell>
          <cell r="AW211"/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1032400</v>
          </cell>
        </row>
        <row r="212">
          <cell r="B212" t="str">
            <v>042927</v>
          </cell>
          <cell r="C212" t="str">
            <v>Lakatoro Primary</v>
          </cell>
          <cell r="D212" t="str">
            <v>ENG</v>
          </cell>
          <cell r="E212" t="str">
            <v>PEB_MALAMP</v>
          </cell>
          <cell r="F212" t="str">
            <v>Malampa PEB</v>
          </cell>
          <cell r="G212" t="str">
            <v>V</v>
          </cell>
          <cell r="H212" t="str">
            <v>Government of Vanuatu</v>
          </cell>
          <cell r="I212" t="str">
            <v>Malekula</v>
          </cell>
          <cell r="J212" t="str">
            <v>Malampa</v>
          </cell>
          <cell r="K212" t="str">
            <v>0085039001</v>
          </cell>
          <cell r="L212" t="str">
            <v>LAKATORO PRIMARY SCHOOL</v>
          </cell>
          <cell r="M212" t="str">
            <v>PS</v>
          </cell>
          <cell r="N212" t="str">
            <v>No</v>
          </cell>
          <cell r="O212" t="str">
            <v xml:space="preserve">1 2 3 4 5 6 </v>
          </cell>
          <cell r="P212">
            <v>250</v>
          </cell>
          <cell r="Q212">
            <v>249</v>
          </cell>
          <cell r="R212">
            <v>249</v>
          </cell>
          <cell r="S212">
            <v>249</v>
          </cell>
          <cell r="T212">
            <v>249</v>
          </cell>
          <cell r="U212">
            <v>0</v>
          </cell>
          <cell r="V212">
            <v>10</v>
          </cell>
          <cell r="W212">
            <v>0</v>
          </cell>
          <cell r="X212">
            <v>0</v>
          </cell>
          <cell r="Y212">
            <v>0</v>
          </cell>
          <cell r="Z212">
            <v>250</v>
          </cell>
          <cell r="AA212">
            <v>239</v>
          </cell>
          <cell r="AB212">
            <v>249</v>
          </cell>
          <cell r="AC212">
            <v>249</v>
          </cell>
          <cell r="AD212">
            <v>249</v>
          </cell>
          <cell r="AE212">
            <v>-11</v>
          </cell>
          <cell r="AF212">
            <v>-1</v>
          </cell>
          <cell r="AG212">
            <v>0</v>
          </cell>
          <cell r="AH212">
            <v>0</v>
          </cell>
          <cell r="AI212">
            <v>8900</v>
          </cell>
          <cell r="AJ212">
            <v>2216100</v>
          </cell>
          <cell r="AK212">
            <v>2225000</v>
          </cell>
          <cell r="AL212">
            <v>582060</v>
          </cell>
          <cell r="AM212">
            <v>582060</v>
          </cell>
          <cell r="AN212">
            <v>1060880</v>
          </cell>
          <cell r="AO212">
            <v>-97900</v>
          </cell>
          <cell r="AP212">
            <v>-8900</v>
          </cell>
          <cell r="AQ212">
            <v>0</v>
          </cell>
          <cell r="AR212">
            <v>0</v>
          </cell>
          <cell r="AS212">
            <v>-8900</v>
          </cell>
          <cell r="AT212"/>
          <cell r="AU212">
            <v>1060880</v>
          </cell>
          <cell r="AV212">
            <v>1060880</v>
          </cell>
          <cell r="AW212"/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2225000</v>
          </cell>
        </row>
        <row r="213">
          <cell r="B213" t="str">
            <v>044329</v>
          </cell>
          <cell r="C213" t="str">
            <v>Lalinda Primary</v>
          </cell>
          <cell r="D213" t="str">
            <v>ENG</v>
          </cell>
          <cell r="E213" t="str">
            <v>SDA</v>
          </cell>
          <cell r="F213" t="str">
            <v>Seven Day Adventist</v>
          </cell>
          <cell r="G213" t="str">
            <v>G</v>
          </cell>
          <cell r="H213" t="str">
            <v>Church (Government Assisted)</v>
          </cell>
          <cell r="I213" t="str">
            <v>Ambrym</v>
          </cell>
          <cell r="J213" t="str">
            <v>Malampa</v>
          </cell>
          <cell r="K213" t="str">
            <v>0098414001</v>
          </cell>
          <cell r="L213" t="str">
            <v>LALINDA PRIMARY SCHOOL</v>
          </cell>
          <cell r="M213" t="str">
            <v>PS</v>
          </cell>
          <cell r="N213" t="str">
            <v>No</v>
          </cell>
          <cell r="O213" t="str">
            <v xml:space="preserve">1 2 3 4 5 6 </v>
          </cell>
          <cell r="P213">
            <v>66</v>
          </cell>
          <cell r="Q213">
            <v>66</v>
          </cell>
          <cell r="R213">
            <v>66</v>
          </cell>
          <cell r="S213">
            <v>66</v>
          </cell>
          <cell r="T213">
            <v>66</v>
          </cell>
          <cell r="U213">
            <v>0</v>
          </cell>
          <cell r="V213">
            <v>9</v>
          </cell>
          <cell r="W213">
            <v>0</v>
          </cell>
          <cell r="X213">
            <v>0</v>
          </cell>
          <cell r="Y213">
            <v>0</v>
          </cell>
          <cell r="Z213">
            <v>66</v>
          </cell>
          <cell r="AA213">
            <v>57</v>
          </cell>
          <cell r="AB213">
            <v>66</v>
          </cell>
          <cell r="AC213">
            <v>66</v>
          </cell>
          <cell r="AD213">
            <v>66</v>
          </cell>
          <cell r="AE213">
            <v>-9</v>
          </cell>
          <cell r="AF213">
            <v>0</v>
          </cell>
          <cell r="AG213">
            <v>0</v>
          </cell>
          <cell r="AH213">
            <v>0</v>
          </cell>
          <cell r="AI213">
            <v>8900</v>
          </cell>
          <cell r="AJ213">
            <v>587400</v>
          </cell>
          <cell r="AK213">
            <v>587400</v>
          </cell>
          <cell r="AL213">
            <v>173550</v>
          </cell>
          <cell r="AM213">
            <v>173550</v>
          </cell>
          <cell r="AN213">
            <v>240300</v>
          </cell>
          <cell r="AO213">
            <v>-80100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/>
          <cell r="AU213">
            <v>240300</v>
          </cell>
          <cell r="AV213">
            <v>240300</v>
          </cell>
          <cell r="AW213"/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587400</v>
          </cell>
        </row>
        <row r="214">
          <cell r="B214" t="str">
            <v>0429317</v>
          </cell>
          <cell r="C214" t="str">
            <v>Lalkoko (Mae Sirbulbul) Primary</v>
          </cell>
          <cell r="D214" t="str">
            <v>FRE</v>
          </cell>
          <cell r="E214" t="str">
            <v>PEB_MALAMP</v>
          </cell>
          <cell r="F214" t="str">
            <v>Malampa PEB</v>
          </cell>
          <cell r="G214" t="str">
            <v>V</v>
          </cell>
          <cell r="H214" t="str">
            <v>Government of Vanuatu</v>
          </cell>
          <cell r="I214" t="str">
            <v>Malekula</v>
          </cell>
          <cell r="J214" t="str">
            <v>Malampa</v>
          </cell>
          <cell r="K214" t="str">
            <v>0085098001</v>
          </cell>
          <cell r="L214" t="str">
            <v>LALKOKO PRIMARY SCHOOL</v>
          </cell>
          <cell r="M214" t="str">
            <v>PS</v>
          </cell>
          <cell r="N214" t="str">
            <v>No</v>
          </cell>
          <cell r="O214" t="str">
            <v xml:space="preserve">1 2 3 4 5 6 </v>
          </cell>
          <cell r="P214">
            <v>111</v>
          </cell>
          <cell r="Q214">
            <v>111</v>
          </cell>
          <cell r="R214">
            <v>111</v>
          </cell>
          <cell r="S214">
            <v>111</v>
          </cell>
          <cell r="T214">
            <v>111</v>
          </cell>
          <cell r="U214">
            <v>0</v>
          </cell>
          <cell r="V214">
            <v>2</v>
          </cell>
          <cell r="W214">
            <v>0</v>
          </cell>
          <cell r="X214">
            <v>0</v>
          </cell>
          <cell r="Y214">
            <v>0</v>
          </cell>
          <cell r="Z214">
            <v>111</v>
          </cell>
          <cell r="AA214">
            <v>109</v>
          </cell>
          <cell r="AB214">
            <v>111</v>
          </cell>
          <cell r="AC214">
            <v>111</v>
          </cell>
          <cell r="AD214">
            <v>111</v>
          </cell>
          <cell r="AE214">
            <v>-2</v>
          </cell>
          <cell r="AF214">
            <v>0</v>
          </cell>
          <cell r="AG214">
            <v>0</v>
          </cell>
          <cell r="AH214">
            <v>0</v>
          </cell>
          <cell r="AI214">
            <v>8900</v>
          </cell>
          <cell r="AJ214">
            <v>987900</v>
          </cell>
          <cell r="AK214">
            <v>987900</v>
          </cell>
          <cell r="AL214">
            <v>315060</v>
          </cell>
          <cell r="AM214">
            <v>315060</v>
          </cell>
          <cell r="AN214">
            <v>357780</v>
          </cell>
          <cell r="AO214">
            <v>-17800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/>
          <cell r="AU214">
            <v>357780</v>
          </cell>
          <cell r="AV214">
            <v>357780</v>
          </cell>
          <cell r="AW214"/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987900</v>
          </cell>
        </row>
        <row r="215">
          <cell r="B215" t="str">
            <v>042931</v>
          </cell>
          <cell r="C215" t="str">
            <v>Lambubu Primary</v>
          </cell>
          <cell r="D215" t="str">
            <v>ENG</v>
          </cell>
          <cell r="E215" t="str">
            <v>PEB_MALAMP</v>
          </cell>
          <cell r="F215" t="str">
            <v>Malampa PEB</v>
          </cell>
          <cell r="G215" t="str">
            <v>V</v>
          </cell>
          <cell r="H215" t="str">
            <v>Government of Vanuatu</v>
          </cell>
          <cell r="I215" t="str">
            <v>Malekula</v>
          </cell>
          <cell r="J215" t="str">
            <v>Malampa</v>
          </cell>
          <cell r="K215" t="str">
            <v>0085081001</v>
          </cell>
          <cell r="L215" t="str">
            <v>LAMBUMBU BAY PRIMARY SCHOOL</v>
          </cell>
          <cell r="M215" t="str">
            <v>PS</v>
          </cell>
          <cell r="N215" t="str">
            <v>No</v>
          </cell>
          <cell r="O215" t="str">
            <v xml:space="preserve">1 2 3 4 5 6 </v>
          </cell>
          <cell r="P215">
            <v>138</v>
          </cell>
          <cell r="Q215">
            <v>138</v>
          </cell>
          <cell r="R215">
            <v>138</v>
          </cell>
          <cell r="S215">
            <v>138</v>
          </cell>
          <cell r="T215">
            <v>138</v>
          </cell>
          <cell r="U215">
            <v>0</v>
          </cell>
          <cell r="V215">
            <v>8</v>
          </cell>
          <cell r="W215">
            <v>0</v>
          </cell>
          <cell r="X215">
            <v>0</v>
          </cell>
          <cell r="Y215">
            <v>0</v>
          </cell>
          <cell r="Z215">
            <v>138</v>
          </cell>
          <cell r="AA215">
            <v>130</v>
          </cell>
          <cell r="AB215">
            <v>138</v>
          </cell>
          <cell r="AC215">
            <v>138</v>
          </cell>
          <cell r="AD215">
            <v>138</v>
          </cell>
          <cell r="AE215">
            <v>-8</v>
          </cell>
          <cell r="AF215">
            <v>0</v>
          </cell>
          <cell r="AG215">
            <v>0</v>
          </cell>
          <cell r="AH215">
            <v>0</v>
          </cell>
          <cell r="AI215">
            <v>8900</v>
          </cell>
          <cell r="AJ215">
            <v>1228200</v>
          </cell>
          <cell r="AK215">
            <v>1228200</v>
          </cell>
          <cell r="AL215">
            <v>376470</v>
          </cell>
          <cell r="AM215">
            <v>376470</v>
          </cell>
          <cell r="AN215">
            <v>475260</v>
          </cell>
          <cell r="AO215">
            <v>-71200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/>
          <cell r="AU215">
            <v>475260</v>
          </cell>
          <cell r="AV215">
            <v>475260</v>
          </cell>
          <cell r="AW215"/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1228200</v>
          </cell>
        </row>
        <row r="216">
          <cell r="B216" t="str">
            <v>044433</v>
          </cell>
          <cell r="C216" t="str">
            <v>Lehili Primary</v>
          </cell>
          <cell r="D216" t="str">
            <v>FRE</v>
          </cell>
          <cell r="E216" t="str">
            <v>PEB_MALAMP</v>
          </cell>
          <cell r="F216" t="str">
            <v>Malampa PEB</v>
          </cell>
          <cell r="G216" t="str">
            <v>V</v>
          </cell>
          <cell r="H216" t="str">
            <v>Government of Vanuatu</v>
          </cell>
          <cell r="I216" t="str">
            <v>Paama</v>
          </cell>
          <cell r="J216" t="str">
            <v>Malampa</v>
          </cell>
          <cell r="K216" t="str">
            <v>0085025001</v>
          </cell>
          <cell r="L216" t="str">
            <v>LEHILI PRIMARY SCHOOL</v>
          </cell>
          <cell r="M216" t="str">
            <v>PS</v>
          </cell>
          <cell r="N216" t="str">
            <v>No</v>
          </cell>
          <cell r="O216" t="str">
            <v xml:space="preserve">1 2 3 4 5 6 </v>
          </cell>
          <cell r="P216">
            <v>35</v>
          </cell>
          <cell r="Q216">
            <v>35</v>
          </cell>
          <cell r="R216">
            <v>35</v>
          </cell>
          <cell r="S216">
            <v>35</v>
          </cell>
          <cell r="T216">
            <v>35</v>
          </cell>
          <cell r="U216">
            <v>0</v>
          </cell>
          <cell r="V216">
            <v>5</v>
          </cell>
          <cell r="W216">
            <v>0</v>
          </cell>
          <cell r="X216">
            <v>0</v>
          </cell>
          <cell r="Y216">
            <v>0</v>
          </cell>
          <cell r="Z216">
            <v>35</v>
          </cell>
          <cell r="AA216">
            <v>30</v>
          </cell>
          <cell r="AB216">
            <v>35</v>
          </cell>
          <cell r="AC216">
            <v>35</v>
          </cell>
          <cell r="AD216">
            <v>35</v>
          </cell>
          <cell r="AE216">
            <v>-5</v>
          </cell>
          <cell r="AF216">
            <v>0</v>
          </cell>
          <cell r="AG216">
            <v>0</v>
          </cell>
          <cell r="AH216">
            <v>0</v>
          </cell>
          <cell r="AI216">
            <v>8900</v>
          </cell>
          <cell r="AJ216">
            <v>311500</v>
          </cell>
          <cell r="AK216">
            <v>311500</v>
          </cell>
          <cell r="AL216">
            <v>82770</v>
          </cell>
          <cell r="AM216">
            <v>82770</v>
          </cell>
          <cell r="AN216">
            <v>145960</v>
          </cell>
          <cell r="AO216">
            <v>-44500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/>
          <cell r="AU216">
            <v>145960</v>
          </cell>
          <cell r="AV216">
            <v>145960</v>
          </cell>
          <cell r="AW216"/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311500</v>
          </cell>
        </row>
        <row r="217">
          <cell r="B217" t="str">
            <v>0429358</v>
          </cell>
          <cell r="C217" t="str">
            <v>Lekan SDA Primary</v>
          </cell>
          <cell r="D217" t="str">
            <v>ENG</v>
          </cell>
          <cell r="E217" t="str">
            <v>SDA</v>
          </cell>
          <cell r="F217" t="str">
            <v>Seven Day Adventist</v>
          </cell>
          <cell r="G217" t="str">
            <v>G</v>
          </cell>
          <cell r="H217" t="str">
            <v>Church (Government Assisted)</v>
          </cell>
          <cell r="I217" t="str">
            <v>Malekula</v>
          </cell>
          <cell r="J217" t="str">
            <v>Malampa</v>
          </cell>
          <cell r="K217" t="str">
            <v>0139002001</v>
          </cell>
          <cell r="L217" t="str">
            <v>LEKAN PRIMARY SCHOOL</v>
          </cell>
          <cell r="M217" t="str">
            <v>PS</v>
          </cell>
          <cell r="N217" t="str">
            <v>No</v>
          </cell>
          <cell r="O217" t="str">
            <v xml:space="preserve">1 2 3 4 5 6 </v>
          </cell>
          <cell r="P217">
            <v>53</v>
          </cell>
          <cell r="Q217">
            <v>53</v>
          </cell>
          <cell r="R217">
            <v>53</v>
          </cell>
          <cell r="S217">
            <v>53</v>
          </cell>
          <cell r="T217">
            <v>53</v>
          </cell>
          <cell r="U217">
            <v>0</v>
          </cell>
          <cell r="V217">
            <v>6</v>
          </cell>
          <cell r="W217">
            <v>0</v>
          </cell>
          <cell r="X217">
            <v>0</v>
          </cell>
          <cell r="Y217">
            <v>0</v>
          </cell>
          <cell r="Z217">
            <v>53</v>
          </cell>
          <cell r="AA217">
            <v>47</v>
          </cell>
          <cell r="AB217">
            <v>53</v>
          </cell>
          <cell r="AC217">
            <v>53</v>
          </cell>
          <cell r="AD217">
            <v>53</v>
          </cell>
          <cell r="AE217">
            <v>-6</v>
          </cell>
          <cell r="AF217">
            <v>0</v>
          </cell>
          <cell r="AG217">
            <v>0</v>
          </cell>
          <cell r="AH217">
            <v>0</v>
          </cell>
          <cell r="AI217">
            <v>8900</v>
          </cell>
          <cell r="AJ217">
            <v>471700</v>
          </cell>
          <cell r="AK217">
            <v>471700</v>
          </cell>
          <cell r="AL217">
            <v>152190</v>
          </cell>
          <cell r="AM217">
            <v>152190</v>
          </cell>
          <cell r="AN217">
            <v>167320</v>
          </cell>
          <cell r="AO217">
            <v>-53400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/>
          <cell r="AU217">
            <v>167320</v>
          </cell>
          <cell r="AV217">
            <v>167320</v>
          </cell>
          <cell r="AW217"/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471700</v>
          </cell>
        </row>
        <row r="218">
          <cell r="B218" t="str">
            <v>044335</v>
          </cell>
          <cell r="C218" t="str">
            <v>Leleut Primary</v>
          </cell>
          <cell r="D218" t="str">
            <v>ENG</v>
          </cell>
          <cell r="E218" t="str">
            <v>PEB_MALAMP</v>
          </cell>
          <cell r="F218" t="str">
            <v>Malampa PEB</v>
          </cell>
          <cell r="G218" t="str">
            <v>V</v>
          </cell>
          <cell r="H218" t="str">
            <v>Government of Vanuatu</v>
          </cell>
          <cell r="I218" t="str">
            <v>Ambrym</v>
          </cell>
          <cell r="J218" t="str">
            <v>Malampa</v>
          </cell>
          <cell r="K218" t="str">
            <v>0085129001</v>
          </cell>
          <cell r="L218" t="str">
            <v>LELEUT PRIMARY SCHOOL</v>
          </cell>
          <cell r="M218" t="str">
            <v>PS</v>
          </cell>
          <cell r="N218" t="str">
            <v>No</v>
          </cell>
          <cell r="O218" t="str">
            <v xml:space="preserve">1 2 3 4 5 6 </v>
          </cell>
          <cell r="P218">
            <v>54</v>
          </cell>
          <cell r="Q218">
            <v>54</v>
          </cell>
          <cell r="R218">
            <v>54</v>
          </cell>
          <cell r="S218">
            <v>54</v>
          </cell>
          <cell r="T218">
            <v>54</v>
          </cell>
          <cell r="U218">
            <v>2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52</v>
          </cell>
          <cell r="AA218">
            <v>54</v>
          </cell>
          <cell r="AB218">
            <v>54</v>
          </cell>
          <cell r="AC218">
            <v>54</v>
          </cell>
          <cell r="AD218">
            <v>54</v>
          </cell>
          <cell r="AE218">
            <v>2</v>
          </cell>
          <cell r="AF218">
            <v>0</v>
          </cell>
          <cell r="AG218">
            <v>0</v>
          </cell>
          <cell r="AH218">
            <v>0</v>
          </cell>
          <cell r="AI218">
            <v>8900</v>
          </cell>
          <cell r="AJ218">
            <v>480600</v>
          </cell>
          <cell r="AK218">
            <v>462800</v>
          </cell>
          <cell r="AL218">
            <v>152190</v>
          </cell>
          <cell r="AM218">
            <v>152190</v>
          </cell>
          <cell r="AN218">
            <v>158420</v>
          </cell>
          <cell r="AO218">
            <v>17800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/>
          <cell r="AU218">
            <v>158420</v>
          </cell>
          <cell r="AV218">
            <v>158420</v>
          </cell>
          <cell r="AW218">
            <v>17800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480600</v>
          </cell>
        </row>
        <row r="219">
          <cell r="B219" t="str">
            <v>044497</v>
          </cell>
          <cell r="C219" t="str">
            <v>Lerawo Primary</v>
          </cell>
          <cell r="D219" t="str">
            <v>ENG</v>
          </cell>
          <cell r="E219" t="str">
            <v>PEB_MALAMP</v>
          </cell>
          <cell r="F219" t="str">
            <v>Malampa PEB</v>
          </cell>
          <cell r="G219" t="str">
            <v>V</v>
          </cell>
          <cell r="H219" t="str">
            <v>Government of Vanuatu</v>
          </cell>
          <cell r="I219" t="str">
            <v>Malekula</v>
          </cell>
          <cell r="J219" t="str">
            <v>Malampa</v>
          </cell>
          <cell r="K219" t="str">
            <v>0098410001</v>
          </cell>
          <cell r="L219" t="str">
            <v>LERAWO PRIMARY SCHOOL</v>
          </cell>
          <cell r="M219" t="str">
            <v>PS</v>
          </cell>
          <cell r="N219" t="str">
            <v>No</v>
          </cell>
          <cell r="O219" t="str">
            <v xml:space="preserve">1 2 3 4 5 6 </v>
          </cell>
          <cell r="P219">
            <v>49</v>
          </cell>
          <cell r="Q219">
            <v>49</v>
          </cell>
          <cell r="R219">
            <v>49</v>
          </cell>
          <cell r="S219">
            <v>49</v>
          </cell>
          <cell r="T219">
            <v>49</v>
          </cell>
          <cell r="U219">
            <v>0</v>
          </cell>
          <cell r="V219">
            <v>6</v>
          </cell>
          <cell r="W219">
            <v>0</v>
          </cell>
          <cell r="X219">
            <v>0</v>
          </cell>
          <cell r="Y219">
            <v>0</v>
          </cell>
          <cell r="Z219">
            <v>49</v>
          </cell>
          <cell r="AA219">
            <v>43</v>
          </cell>
          <cell r="AB219">
            <v>49</v>
          </cell>
          <cell r="AC219">
            <v>49</v>
          </cell>
          <cell r="AD219">
            <v>49</v>
          </cell>
          <cell r="AE219">
            <v>-6</v>
          </cell>
          <cell r="AF219">
            <v>0</v>
          </cell>
          <cell r="AG219">
            <v>0</v>
          </cell>
          <cell r="AH219">
            <v>0</v>
          </cell>
          <cell r="AI219">
            <v>8900</v>
          </cell>
          <cell r="AJ219">
            <v>436100</v>
          </cell>
          <cell r="AK219">
            <v>436100</v>
          </cell>
          <cell r="AL219">
            <v>114810</v>
          </cell>
          <cell r="AM219">
            <v>114810</v>
          </cell>
          <cell r="AN219">
            <v>206480</v>
          </cell>
          <cell r="AO219">
            <v>-53400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/>
          <cell r="AU219">
            <v>206480</v>
          </cell>
          <cell r="AV219">
            <v>206480</v>
          </cell>
          <cell r="AW219"/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436100</v>
          </cell>
        </row>
        <row r="220">
          <cell r="B220" t="str">
            <v>042936</v>
          </cell>
          <cell r="C220" t="str">
            <v>Leviamp Primary</v>
          </cell>
          <cell r="D220" t="str">
            <v>ENG</v>
          </cell>
          <cell r="E220" t="str">
            <v>PEB_MALAMP</v>
          </cell>
          <cell r="F220" t="str">
            <v>Malampa PEB</v>
          </cell>
          <cell r="G220" t="str">
            <v>V</v>
          </cell>
          <cell r="H220" t="str">
            <v>Government of Vanuatu</v>
          </cell>
          <cell r="I220" t="str">
            <v>Malekula</v>
          </cell>
          <cell r="J220" t="str">
            <v>Malampa</v>
          </cell>
          <cell r="K220" t="str">
            <v>0085102001</v>
          </cell>
          <cell r="L220" t="str">
            <v>LEVIAMP PRIMARY SCHOOL</v>
          </cell>
          <cell r="M220" t="str">
            <v>PS</v>
          </cell>
          <cell r="N220" t="str">
            <v>No</v>
          </cell>
          <cell r="O220" t="str">
            <v xml:space="preserve">1 2 3 4 5 6 </v>
          </cell>
          <cell r="P220">
            <v>117</v>
          </cell>
          <cell r="Q220">
            <v>117</v>
          </cell>
          <cell r="R220">
            <v>117</v>
          </cell>
          <cell r="S220">
            <v>117</v>
          </cell>
          <cell r="T220">
            <v>117</v>
          </cell>
          <cell r="U220">
            <v>0</v>
          </cell>
          <cell r="V220">
            <v>6</v>
          </cell>
          <cell r="W220">
            <v>0</v>
          </cell>
          <cell r="X220">
            <v>0</v>
          </cell>
          <cell r="Y220">
            <v>0</v>
          </cell>
          <cell r="Z220">
            <v>117</v>
          </cell>
          <cell r="AA220">
            <v>111</v>
          </cell>
          <cell r="AB220">
            <v>117</v>
          </cell>
          <cell r="AC220">
            <v>117</v>
          </cell>
          <cell r="AD220">
            <v>117</v>
          </cell>
          <cell r="AE220">
            <v>-6</v>
          </cell>
          <cell r="AF220">
            <v>0</v>
          </cell>
          <cell r="AG220">
            <v>0</v>
          </cell>
          <cell r="AH220">
            <v>0</v>
          </cell>
          <cell r="AI220">
            <v>8900</v>
          </cell>
          <cell r="AJ220">
            <v>1041300</v>
          </cell>
          <cell r="AK220">
            <v>1041300</v>
          </cell>
          <cell r="AL220">
            <v>355110</v>
          </cell>
          <cell r="AM220">
            <v>355110</v>
          </cell>
          <cell r="AN220">
            <v>331080</v>
          </cell>
          <cell r="AO220">
            <v>-53400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/>
          <cell r="AU220">
            <v>331080</v>
          </cell>
          <cell r="AV220">
            <v>331080</v>
          </cell>
          <cell r="AW220"/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1041300</v>
          </cell>
        </row>
        <row r="221">
          <cell r="B221" t="str">
            <v>044337</v>
          </cell>
          <cell r="C221" t="str">
            <v>Linbul Primary</v>
          </cell>
          <cell r="D221" t="str">
            <v>ENG</v>
          </cell>
          <cell r="E221" t="str">
            <v>SDA</v>
          </cell>
          <cell r="F221" t="str">
            <v>Seven Day Adventist</v>
          </cell>
          <cell r="G221" t="str">
            <v>G</v>
          </cell>
          <cell r="H221" t="str">
            <v>Church (Government Assisted)</v>
          </cell>
          <cell r="I221" t="str">
            <v>Ambrym</v>
          </cell>
          <cell r="J221" t="str">
            <v>Malampa</v>
          </cell>
          <cell r="K221" t="str">
            <v>0098416001</v>
          </cell>
          <cell r="L221" t="str">
            <v>LINBUL PRIMARY SCHOOL</v>
          </cell>
          <cell r="M221" t="str">
            <v>PS</v>
          </cell>
          <cell r="N221" t="str">
            <v>No</v>
          </cell>
          <cell r="O221" t="str">
            <v xml:space="preserve">1 2 3 4 5 6 </v>
          </cell>
          <cell r="P221">
            <v>66</v>
          </cell>
          <cell r="Q221">
            <v>66</v>
          </cell>
          <cell r="R221">
            <v>66</v>
          </cell>
          <cell r="S221">
            <v>66</v>
          </cell>
          <cell r="T221">
            <v>66</v>
          </cell>
          <cell r="U221">
            <v>0</v>
          </cell>
          <cell r="V221">
            <v>11</v>
          </cell>
          <cell r="W221">
            <v>0</v>
          </cell>
          <cell r="X221">
            <v>0</v>
          </cell>
          <cell r="Y221">
            <v>0</v>
          </cell>
          <cell r="Z221">
            <v>66</v>
          </cell>
          <cell r="AA221">
            <v>55</v>
          </cell>
          <cell r="AB221">
            <v>66</v>
          </cell>
          <cell r="AC221">
            <v>66</v>
          </cell>
          <cell r="AD221">
            <v>66</v>
          </cell>
          <cell r="AE221">
            <v>-11</v>
          </cell>
          <cell r="AF221">
            <v>0</v>
          </cell>
          <cell r="AG221">
            <v>0</v>
          </cell>
          <cell r="AH221">
            <v>0</v>
          </cell>
          <cell r="AI221">
            <v>8900</v>
          </cell>
          <cell r="AJ221">
            <v>587400</v>
          </cell>
          <cell r="AK221">
            <v>587400</v>
          </cell>
          <cell r="AL221">
            <v>192240</v>
          </cell>
          <cell r="AM221">
            <v>192240</v>
          </cell>
          <cell r="AN221">
            <v>202920</v>
          </cell>
          <cell r="AO221">
            <v>-97900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/>
          <cell r="AU221">
            <v>202920</v>
          </cell>
          <cell r="AV221">
            <v>202920</v>
          </cell>
          <cell r="AW221"/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587400</v>
          </cell>
        </row>
        <row r="222">
          <cell r="B222" t="str">
            <v>042938</v>
          </cell>
          <cell r="C222" t="str">
            <v>Lingarak Primary</v>
          </cell>
          <cell r="D222" t="str">
            <v>ENG</v>
          </cell>
          <cell r="E222" t="str">
            <v>PEB_MALAMP</v>
          </cell>
          <cell r="F222" t="str">
            <v>Malampa PEB</v>
          </cell>
          <cell r="G222" t="str">
            <v>V</v>
          </cell>
          <cell r="H222" t="str">
            <v>Government of Vanuatu</v>
          </cell>
          <cell r="I222" t="str">
            <v>Malekula</v>
          </cell>
          <cell r="J222" t="str">
            <v>Malampa</v>
          </cell>
          <cell r="K222" t="str">
            <v>0085037001</v>
          </cell>
          <cell r="L222" t="str">
            <v>LINGARAK PRIMARY SCHOOL</v>
          </cell>
          <cell r="M222" t="str">
            <v>PS</v>
          </cell>
          <cell r="N222" t="str">
            <v>No</v>
          </cell>
          <cell r="O222" t="str">
            <v xml:space="preserve">1 2 3 4 5 6 </v>
          </cell>
          <cell r="P222">
            <v>174</v>
          </cell>
          <cell r="Q222">
            <v>173</v>
          </cell>
          <cell r="R222">
            <v>173</v>
          </cell>
          <cell r="S222">
            <v>173</v>
          </cell>
          <cell r="T222">
            <v>173</v>
          </cell>
          <cell r="U222">
            <v>0</v>
          </cell>
          <cell r="V222">
            <v>11</v>
          </cell>
          <cell r="W222">
            <v>0</v>
          </cell>
          <cell r="X222">
            <v>0</v>
          </cell>
          <cell r="Y222">
            <v>0</v>
          </cell>
          <cell r="Z222">
            <v>174</v>
          </cell>
          <cell r="AA222">
            <v>162</v>
          </cell>
          <cell r="AB222">
            <v>173</v>
          </cell>
          <cell r="AC222">
            <v>173</v>
          </cell>
          <cell r="AD222">
            <v>173</v>
          </cell>
          <cell r="AE222">
            <v>-12</v>
          </cell>
          <cell r="AF222">
            <v>-1</v>
          </cell>
          <cell r="AG222">
            <v>0</v>
          </cell>
          <cell r="AH222">
            <v>0</v>
          </cell>
          <cell r="AI222">
            <v>8900</v>
          </cell>
          <cell r="AJ222">
            <v>1539700</v>
          </cell>
          <cell r="AK222">
            <v>1548600</v>
          </cell>
          <cell r="AL222">
            <v>387150</v>
          </cell>
          <cell r="AM222">
            <v>387150</v>
          </cell>
          <cell r="AN222">
            <v>774300</v>
          </cell>
          <cell r="AO222">
            <v>-106800</v>
          </cell>
          <cell r="AP222">
            <v>-8900</v>
          </cell>
          <cell r="AQ222">
            <v>0</v>
          </cell>
          <cell r="AR222">
            <v>0</v>
          </cell>
          <cell r="AS222">
            <v>-8900</v>
          </cell>
          <cell r="AT222"/>
          <cell r="AU222">
            <v>774300</v>
          </cell>
          <cell r="AV222">
            <v>774300</v>
          </cell>
          <cell r="AW222"/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1548600</v>
          </cell>
        </row>
        <row r="223">
          <cell r="B223" t="str">
            <v>044439</v>
          </cell>
          <cell r="C223" t="str">
            <v>Liro Primary</v>
          </cell>
          <cell r="D223" t="str">
            <v>ENG</v>
          </cell>
          <cell r="E223" t="str">
            <v>PCV</v>
          </cell>
          <cell r="F223" t="str">
            <v>Presbyterian Church of Vanuatu</v>
          </cell>
          <cell r="G223" t="str">
            <v>G</v>
          </cell>
          <cell r="H223" t="str">
            <v>Church (Government Assisted)</v>
          </cell>
          <cell r="I223" t="str">
            <v>Paama</v>
          </cell>
          <cell r="J223" t="str">
            <v>Malampa</v>
          </cell>
          <cell r="K223" t="str">
            <v>0085032001</v>
          </cell>
          <cell r="L223" t="str">
            <v>LIRO PRIMARY SCHOOL</v>
          </cell>
          <cell r="M223" t="str">
            <v>PS</v>
          </cell>
          <cell r="N223" t="str">
            <v>No</v>
          </cell>
          <cell r="O223" t="str">
            <v xml:space="preserve">1 2 3 4 5 6 </v>
          </cell>
          <cell r="P223">
            <v>75</v>
          </cell>
          <cell r="Q223">
            <v>74</v>
          </cell>
          <cell r="R223">
            <v>74</v>
          </cell>
          <cell r="S223">
            <v>74</v>
          </cell>
          <cell r="T223">
            <v>74</v>
          </cell>
          <cell r="U223">
            <v>0</v>
          </cell>
          <cell r="V223">
            <v>6</v>
          </cell>
          <cell r="W223">
            <v>0</v>
          </cell>
          <cell r="X223">
            <v>0</v>
          </cell>
          <cell r="Y223">
            <v>0</v>
          </cell>
          <cell r="Z223">
            <v>75</v>
          </cell>
          <cell r="AA223">
            <v>68</v>
          </cell>
          <cell r="AB223">
            <v>74</v>
          </cell>
          <cell r="AC223">
            <v>74</v>
          </cell>
          <cell r="AD223">
            <v>74</v>
          </cell>
          <cell r="AE223">
            <v>-7</v>
          </cell>
          <cell r="AF223">
            <v>-1</v>
          </cell>
          <cell r="AG223">
            <v>0</v>
          </cell>
          <cell r="AH223">
            <v>0</v>
          </cell>
          <cell r="AI223">
            <v>8900</v>
          </cell>
          <cell r="AJ223">
            <v>658600</v>
          </cell>
          <cell r="AK223">
            <v>667500</v>
          </cell>
          <cell r="AL223">
            <v>205590</v>
          </cell>
          <cell r="AM223">
            <v>205590</v>
          </cell>
          <cell r="AN223">
            <v>256320</v>
          </cell>
          <cell r="AO223">
            <v>-62300</v>
          </cell>
          <cell r="AP223">
            <v>-8900</v>
          </cell>
          <cell r="AQ223">
            <v>0</v>
          </cell>
          <cell r="AR223">
            <v>0</v>
          </cell>
          <cell r="AS223">
            <v>-8900</v>
          </cell>
          <cell r="AT223"/>
          <cell r="AU223">
            <v>256320</v>
          </cell>
          <cell r="AV223">
            <v>256320</v>
          </cell>
          <cell r="AW223"/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667500</v>
          </cell>
        </row>
        <row r="224">
          <cell r="B224" t="str">
            <v>044340</v>
          </cell>
          <cell r="C224" t="str">
            <v>Lolibulo Primary</v>
          </cell>
          <cell r="D224" t="str">
            <v>FRE</v>
          </cell>
          <cell r="E224" t="str">
            <v>PEB_MALAMP</v>
          </cell>
          <cell r="F224" t="str">
            <v>Malampa PEB</v>
          </cell>
          <cell r="G224" t="str">
            <v>V</v>
          </cell>
          <cell r="H224" t="str">
            <v>Government of Vanuatu</v>
          </cell>
          <cell r="I224" t="str">
            <v>Ambrym</v>
          </cell>
          <cell r="J224" t="str">
            <v>Malampa</v>
          </cell>
          <cell r="K224" t="str">
            <v>0085000001</v>
          </cell>
          <cell r="L224" t="str">
            <v>LOLIBULO PRIMARY SCHOOL</v>
          </cell>
          <cell r="M224" t="str">
            <v>PS</v>
          </cell>
          <cell r="N224" t="str">
            <v>No</v>
          </cell>
          <cell r="O224" t="str">
            <v xml:space="preserve">1 2 3 4 5 6 </v>
          </cell>
          <cell r="P224">
            <v>37</v>
          </cell>
          <cell r="Q224">
            <v>37</v>
          </cell>
          <cell r="R224">
            <v>37</v>
          </cell>
          <cell r="S224">
            <v>37</v>
          </cell>
          <cell r="T224">
            <v>37</v>
          </cell>
          <cell r="U224">
            <v>0</v>
          </cell>
          <cell r="V224">
            <v>20</v>
          </cell>
          <cell r="W224">
            <v>2</v>
          </cell>
          <cell r="X224">
            <v>2</v>
          </cell>
          <cell r="Y224">
            <v>2</v>
          </cell>
          <cell r="Z224">
            <v>37</v>
          </cell>
          <cell r="AA224">
            <v>17</v>
          </cell>
          <cell r="AB224">
            <v>35</v>
          </cell>
          <cell r="AC224">
            <v>35</v>
          </cell>
          <cell r="AD224">
            <v>35</v>
          </cell>
          <cell r="AE224">
            <v>-20</v>
          </cell>
          <cell r="AF224">
            <v>-2</v>
          </cell>
          <cell r="AG224">
            <v>0</v>
          </cell>
          <cell r="AH224">
            <v>0</v>
          </cell>
          <cell r="AI224">
            <v>8900</v>
          </cell>
          <cell r="AJ224">
            <v>329300</v>
          </cell>
          <cell r="AK224">
            <v>329300</v>
          </cell>
          <cell r="AL224">
            <v>117480</v>
          </cell>
          <cell r="AM224">
            <v>117480</v>
          </cell>
          <cell r="AN224">
            <v>94340</v>
          </cell>
          <cell r="AO224">
            <v>-178000</v>
          </cell>
          <cell r="AP224">
            <v>-17800</v>
          </cell>
          <cell r="AQ224">
            <v>0</v>
          </cell>
          <cell r="AR224">
            <v>0</v>
          </cell>
          <cell r="AS224">
            <v>0</v>
          </cell>
          <cell r="AT224"/>
          <cell r="AU224">
            <v>94340</v>
          </cell>
          <cell r="AV224">
            <v>94340</v>
          </cell>
          <cell r="AW224"/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329300</v>
          </cell>
        </row>
        <row r="225">
          <cell r="B225" t="str">
            <v>0443422</v>
          </cell>
          <cell r="C225" t="str">
            <v>Lonmelfaran</v>
          </cell>
          <cell r="D225" t="str">
            <v>ENG</v>
          </cell>
          <cell r="E225" t="str">
            <v>Government of Vanuatu</v>
          </cell>
          <cell r="F225"/>
          <cell r="G225"/>
          <cell r="H225" t="str">
            <v>Government of Vanuatu</v>
          </cell>
          <cell r="I225" t="str">
            <v>Ambrym</v>
          </cell>
          <cell r="J225" t="str">
            <v>Malampa</v>
          </cell>
          <cell r="K225" t="str">
            <v>0203739001</v>
          </cell>
          <cell r="L225" t="str">
            <v>LONMELFARAN</v>
          </cell>
          <cell r="M225" t="str">
            <v>PS</v>
          </cell>
          <cell r="N225" t="str">
            <v>No</v>
          </cell>
          <cell r="O225" t="str">
            <v xml:space="preserve">1 2 3 4 5 6 </v>
          </cell>
          <cell r="P225">
            <v>50</v>
          </cell>
          <cell r="Q225">
            <v>50</v>
          </cell>
          <cell r="R225">
            <v>0</v>
          </cell>
          <cell r="S225">
            <v>50</v>
          </cell>
          <cell r="T225">
            <v>50</v>
          </cell>
          <cell r="U225"/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50</v>
          </cell>
          <cell r="AA225">
            <v>50</v>
          </cell>
          <cell r="AB225">
            <v>50</v>
          </cell>
          <cell r="AC225">
            <v>50</v>
          </cell>
          <cell r="AD225">
            <v>50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8900</v>
          </cell>
          <cell r="AJ225">
            <v>445000</v>
          </cell>
          <cell r="AK225">
            <v>445000</v>
          </cell>
          <cell r="AL225"/>
          <cell r="AM225">
            <v>146850</v>
          </cell>
          <cell r="AN225">
            <v>298150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/>
          <cell r="AU225">
            <v>298150</v>
          </cell>
          <cell r="AV225">
            <v>298150</v>
          </cell>
          <cell r="AW225"/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445000</v>
          </cell>
        </row>
        <row r="226">
          <cell r="B226" t="str">
            <v>044442</v>
          </cell>
          <cell r="C226" t="str">
            <v>Luvil Primary</v>
          </cell>
          <cell r="D226" t="str">
            <v>ENG</v>
          </cell>
          <cell r="E226" t="str">
            <v>PEB_MALAMP</v>
          </cell>
          <cell r="F226" t="str">
            <v>Malampa PEB</v>
          </cell>
          <cell r="G226" t="str">
            <v>V</v>
          </cell>
          <cell r="H226" t="str">
            <v>Government of Vanuatu</v>
          </cell>
          <cell r="I226" t="str">
            <v>Paama</v>
          </cell>
          <cell r="J226" t="str">
            <v>Malampa</v>
          </cell>
          <cell r="K226" t="str">
            <v>0085034001</v>
          </cell>
          <cell r="L226" t="str">
            <v>LUVIL PRIMARY SCHOOL</v>
          </cell>
          <cell r="M226" t="str">
            <v>PS</v>
          </cell>
          <cell r="N226" t="str">
            <v>No</v>
          </cell>
          <cell r="O226" t="str">
            <v xml:space="preserve">1 2 3 4 5 6 </v>
          </cell>
          <cell r="P226">
            <v>44</v>
          </cell>
          <cell r="Q226">
            <v>44</v>
          </cell>
          <cell r="R226">
            <v>44</v>
          </cell>
          <cell r="S226">
            <v>44</v>
          </cell>
          <cell r="T226">
            <v>44</v>
          </cell>
          <cell r="U226">
            <v>0</v>
          </cell>
          <cell r="V226">
            <v>9</v>
          </cell>
          <cell r="W226">
            <v>0</v>
          </cell>
          <cell r="X226">
            <v>0</v>
          </cell>
          <cell r="Y226">
            <v>0</v>
          </cell>
          <cell r="Z226">
            <v>44</v>
          </cell>
          <cell r="AA226">
            <v>35</v>
          </cell>
          <cell r="AB226">
            <v>44</v>
          </cell>
          <cell r="AC226">
            <v>44</v>
          </cell>
          <cell r="AD226">
            <v>44</v>
          </cell>
          <cell r="AE226">
            <v>-9</v>
          </cell>
          <cell r="AF226">
            <v>0</v>
          </cell>
          <cell r="AG226">
            <v>0</v>
          </cell>
          <cell r="AH226">
            <v>0</v>
          </cell>
          <cell r="AI226">
            <v>8900</v>
          </cell>
          <cell r="AJ226">
            <v>391600</v>
          </cell>
          <cell r="AK226">
            <v>391600</v>
          </cell>
          <cell r="AL226">
            <v>104130</v>
          </cell>
          <cell r="AM226">
            <v>104130</v>
          </cell>
          <cell r="AN226">
            <v>183340</v>
          </cell>
          <cell r="AO226">
            <v>-80100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/>
          <cell r="AU226">
            <v>183340</v>
          </cell>
          <cell r="AV226">
            <v>183340</v>
          </cell>
          <cell r="AW226"/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391600</v>
          </cell>
        </row>
        <row r="227">
          <cell r="B227" t="str">
            <v>044043</v>
          </cell>
          <cell r="C227" t="str">
            <v>Luwoi Primary</v>
          </cell>
          <cell r="D227" t="str">
            <v>ENG</v>
          </cell>
          <cell r="E227" t="str">
            <v>PEB_MALAMP</v>
          </cell>
          <cell r="F227" t="str">
            <v>Malampa PEB</v>
          </cell>
          <cell r="G227" t="str">
            <v>V</v>
          </cell>
          <cell r="H227" t="str">
            <v>Government of Vanuatu</v>
          </cell>
          <cell r="I227" t="str">
            <v>Malekula</v>
          </cell>
          <cell r="J227" t="str">
            <v>Malampa</v>
          </cell>
          <cell r="K227" t="str">
            <v>0085099001</v>
          </cell>
          <cell r="L227" t="str">
            <v>LUWOI PRIMARY SCHOOL</v>
          </cell>
          <cell r="M227" t="str">
            <v>PS</v>
          </cell>
          <cell r="N227" t="str">
            <v>No</v>
          </cell>
          <cell r="O227" t="str">
            <v xml:space="preserve">1 2 3 4 5 6 </v>
          </cell>
          <cell r="P227">
            <v>104</v>
          </cell>
          <cell r="Q227">
            <v>103</v>
          </cell>
          <cell r="R227">
            <v>103</v>
          </cell>
          <cell r="S227">
            <v>103</v>
          </cell>
          <cell r="T227">
            <v>103</v>
          </cell>
          <cell r="U227">
            <v>0</v>
          </cell>
          <cell r="V227">
            <v>23</v>
          </cell>
          <cell r="W227">
            <v>0</v>
          </cell>
          <cell r="X227">
            <v>0</v>
          </cell>
          <cell r="Y227">
            <v>0</v>
          </cell>
          <cell r="Z227">
            <v>104</v>
          </cell>
          <cell r="AA227">
            <v>80</v>
          </cell>
          <cell r="AB227">
            <v>103</v>
          </cell>
          <cell r="AC227">
            <v>103</v>
          </cell>
          <cell r="AD227">
            <v>103</v>
          </cell>
          <cell r="AE227">
            <v>-24</v>
          </cell>
          <cell r="AF227">
            <v>-1</v>
          </cell>
          <cell r="AG227">
            <v>0</v>
          </cell>
          <cell r="AH227">
            <v>0</v>
          </cell>
          <cell r="AI227">
            <v>8900</v>
          </cell>
          <cell r="AJ227">
            <v>916700</v>
          </cell>
          <cell r="AK227">
            <v>925600</v>
          </cell>
          <cell r="AL227">
            <v>296370</v>
          </cell>
          <cell r="AM227">
            <v>296370</v>
          </cell>
          <cell r="AN227">
            <v>332860</v>
          </cell>
          <cell r="AO227">
            <v>-213600</v>
          </cell>
          <cell r="AP227">
            <v>-8900</v>
          </cell>
          <cell r="AQ227">
            <v>0</v>
          </cell>
          <cell r="AR227">
            <v>0</v>
          </cell>
          <cell r="AS227">
            <v>-8900</v>
          </cell>
          <cell r="AT227"/>
          <cell r="AU227">
            <v>332860</v>
          </cell>
          <cell r="AV227">
            <v>332860</v>
          </cell>
          <cell r="AW227"/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925600</v>
          </cell>
        </row>
        <row r="228">
          <cell r="B228" t="str">
            <v>044346</v>
          </cell>
          <cell r="C228" t="str">
            <v>Magam Primary</v>
          </cell>
          <cell r="D228" t="str">
            <v>ENG</v>
          </cell>
          <cell r="E228" t="str">
            <v>PEB_MALAMP</v>
          </cell>
          <cell r="F228" t="str">
            <v>Malampa PEB</v>
          </cell>
          <cell r="G228" t="str">
            <v>V</v>
          </cell>
          <cell r="H228" t="str">
            <v>Government of Vanuatu</v>
          </cell>
          <cell r="I228" t="str">
            <v>Ambrym</v>
          </cell>
          <cell r="J228" t="str">
            <v>Malampa</v>
          </cell>
          <cell r="K228" t="str">
            <v>0085003001</v>
          </cell>
          <cell r="L228" t="str">
            <v>MAGAM PRIMARY SCHOOL</v>
          </cell>
          <cell r="M228" t="str">
            <v>PS</v>
          </cell>
          <cell r="N228" t="str">
            <v>No</v>
          </cell>
          <cell r="O228" t="str">
            <v xml:space="preserve">1 2 3 4 5 6 </v>
          </cell>
          <cell r="P228">
            <v>114</v>
          </cell>
          <cell r="Q228">
            <v>114</v>
          </cell>
          <cell r="R228">
            <v>114</v>
          </cell>
          <cell r="S228">
            <v>114</v>
          </cell>
          <cell r="T228">
            <v>114</v>
          </cell>
          <cell r="U228">
            <v>0</v>
          </cell>
          <cell r="V228">
            <v>21</v>
          </cell>
          <cell r="W228">
            <v>0</v>
          </cell>
          <cell r="X228">
            <v>0</v>
          </cell>
          <cell r="Y228">
            <v>0</v>
          </cell>
          <cell r="Z228">
            <v>114</v>
          </cell>
          <cell r="AA228">
            <v>93</v>
          </cell>
          <cell r="AB228">
            <v>114</v>
          </cell>
          <cell r="AC228">
            <v>114</v>
          </cell>
          <cell r="AD228">
            <v>114</v>
          </cell>
          <cell r="AE228">
            <v>-21</v>
          </cell>
          <cell r="AF228">
            <v>0</v>
          </cell>
          <cell r="AG228">
            <v>0</v>
          </cell>
          <cell r="AH228">
            <v>0</v>
          </cell>
          <cell r="AI228">
            <v>8900</v>
          </cell>
          <cell r="AJ228">
            <v>1014600</v>
          </cell>
          <cell r="AK228">
            <v>1014600</v>
          </cell>
          <cell r="AL228">
            <v>331080</v>
          </cell>
          <cell r="AM228">
            <v>331080</v>
          </cell>
          <cell r="AN228">
            <v>352440</v>
          </cell>
          <cell r="AO228">
            <v>-186900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/>
          <cell r="AU228">
            <v>352440</v>
          </cell>
          <cell r="AV228">
            <v>352440</v>
          </cell>
          <cell r="AW228"/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1014600</v>
          </cell>
        </row>
        <row r="229">
          <cell r="B229" t="str">
            <v>042945</v>
          </cell>
          <cell r="C229" t="str">
            <v>Malua Bay Primary</v>
          </cell>
          <cell r="D229" t="str">
            <v>ENG</v>
          </cell>
          <cell r="E229" t="str">
            <v>SDA</v>
          </cell>
          <cell r="F229" t="str">
            <v>Seven Day Adventist</v>
          </cell>
          <cell r="G229" t="str">
            <v>G</v>
          </cell>
          <cell r="H229" t="str">
            <v>Church (Government Assisted)</v>
          </cell>
          <cell r="I229" t="str">
            <v>Malekula</v>
          </cell>
          <cell r="J229" t="str">
            <v>Malampa</v>
          </cell>
          <cell r="K229" t="str">
            <v>0098418001</v>
          </cell>
          <cell r="L229" t="str">
            <v>MALUA BAY PRIMARY SCHOOL</v>
          </cell>
          <cell r="M229" t="str">
            <v>PS</v>
          </cell>
          <cell r="N229" t="str">
            <v>No</v>
          </cell>
          <cell r="O229" t="str">
            <v xml:space="preserve">1 2 3 4 5 6 </v>
          </cell>
          <cell r="P229">
            <v>68</v>
          </cell>
          <cell r="Q229">
            <v>69</v>
          </cell>
          <cell r="R229">
            <v>69</v>
          </cell>
          <cell r="S229">
            <v>69</v>
          </cell>
          <cell r="T229">
            <v>69</v>
          </cell>
          <cell r="U229">
            <v>0</v>
          </cell>
          <cell r="V229">
            <v>1</v>
          </cell>
          <cell r="W229">
            <v>0</v>
          </cell>
          <cell r="X229">
            <v>0</v>
          </cell>
          <cell r="Y229">
            <v>0</v>
          </cell>
          <cell r="Z229">
            <v>68</v>
          </cell>
          <cell r="AA229">
            <v>68</v>
          </cell>
          <cell r="AB229">
            <v>69</v>
          </cell>
          <cell r="AC229">
            <v>69</v>
          </cell>
          <cell r="AD229">
            <v>69</v>
          </cell>
          <cell r="AE229">
            <v>0</v>
          </cell>
          <cell r="AF229">
            <v>1</v>
          </cell>
          <cell r="AG229">
            <v>0</v>
          </cell>
          <cell r="AH229">
            <v>0</v>
          </cell>
          <cell r="AI229">
            <v>8900</v>
          </cell>
          <cell r="AJ229">
            <v>614100</v>
          </cell>
          <cell r="AK229">
            <v>605200</v>
          </cell>
          <cell r="AL229">
            <v>170880</v>
          </cell>
          <cell r="AM229">
            <v>170880</v>
          </cell>
          <cell r="AN229">
            <v>263440</v>
          </cell>
          <cell r="AO229">
            <v>0</v>
          </cell>
          <cell r="AP229">
            <v>8900</v>
          </cell>
          <cell r="AQ229">
            <v>0</v>
          </cell>
          <cell r="AR229">
            <v>0</v>
          </cell>
          <cell r="AS229">
            <v>0</v>
          </cell>
          <cell r="AT229"/>
          <cell r="AU229">
            <v>263440</v>
          </cell>
          <cell r="AV229">
            <v>263440</v>
          </cell>
          <cell r="AW229"/>
          <cell r="AX229">
            <v>8900</v>
          </cell>
          <cell r="AY229">
            <v>0</v>
          </cell>
          <cell r="AZ229">
            <v>0</v>
          </cell>
          <cell r="BA229">
            <v>0</v>
          </cell>
          <cell r="BB229">
            <v>614100</v>
          </cell>
        </row>
        <row r="230">
          <cell r="B230" t="str">
            <v>042948</v>
          </cell>
          <cell r="C230" t="str">
            <v>Matanvat Primary</v>
          </cell>
          <cell r="D230" t="str">
            <v>ENG</v>
          </cell>
          <cell r="E230" t="str">
            <v>PEB_MALAMP</v>
          </cell>
          <cell r="F230" t="str">
            <v>Malampa PEB</v>
          </cell>
          <cell r="G230" t="str">
            <v>V</v>
          </cell>
          <cell r="H230" t="str">
            <v>Government of Vanuatu</v>
          </cell>
          <cell r="I230" t="str">
            <v>Malekula</v>
          </cell>
          <cell r="J230" t="str">
            <v>Malampa</v>
          </cell>
          <cell r="K230" t="str">
            <v>0085084001</v>
          </cell>
          <cell r="L230" t="str">
            <v>MATANVAT PRIMARY SCHOOL</v>
          </cell>
          <cell r="M230" t="str">
            <v>PS</v>
          </cell>
          <cell r="N230" t="str">
            <v>No</v>
          </cell>
          <cell r="O230" t="str">
            <v xml:space="preserve">1 2 3 4 5 6 </v>
          </cell>
          <cell r="P230">
            <v>82</v>
          </cell>
          <cell r="Q230">
            <v>79</v>
          </cell>
          <cell r="R230">
            <v>79</v>
          </cell>
          <cell r="S230">
            <v>79</v>
          </cell>
          <cell r="T230">
            <v>79</v>
          </cell>
          <cell r="U230">
            <v>0</v>
          </cell>
          <cell r="V230">
            <v>3</v>
          </cell>
          <cell r="W230">
            <v>0</v>
          </cell>
          <cell r="X230">
            <v>0</v>
          </cell>
          <cell r="Y230">
            <v>0</v>
          </cell>
          <cell r="Z230">
            <v>82</v>
          </cell>
          <cell r="AA230">
            <v>76</v>
          </cell>
          <cell r="AB230">
            <v>79</v>
          </cell>
          <cell r="AC230">
            <v>79</v>
          </cell>
          <cell r="AD230">
            <v>79</v>
          </cell>
          <cell r="AE230">
            <v>-6</v>
          </cell>
          <cell r="AF230">
            <v>-3</v>
          </cell>
          <cell r="AG230">
            <v>0</v>
          </cell>
          <cell r="AH230">
            <v>0</v>
          </cell>
          <cell r="AI230">
            <v>8900</v>
          </cell>
          <cell r="AJ230">
            <v>703100</v>
          </cell>
          <cell r="AK230">
            <v>729800</v>
          </cell>
          <cell r="AL230">
            <v>213600</v>
          </cell>
          <cell r="AM230">
            <v>213600</v>
          </cell>
          <cell r="AN230">
            <v>302600</v>
          </cell>
          <cell r="AO230">
            <v>-53400</v>
          </cell>
          <cell r="AP230">
            <v>-26700</v>
          </cell>
          <cell r="AQ230">
            <v>0</v>
          </cell>
          <cell r="AR230">
            <v>0</v>
          </cell>
          <cell r="AS230">
            <v>-26700</v>
          </cell>
          <cell r="AT230"/>
          <cell r="AU230">
            <v>302600</v>
          </cell>
          <cell r="AV230">
            <v>302600</v>
          </cell>
          <cell r="AW230"/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729800</v>
          </cell>
        </row>
        <row r="231">
          <cell r="B231" t="str">
            <v>044349</v>
          </cell>
          <cell r="C231" t="str">
            <v>Mbossung Primary</v>
          </cell>
          <cell r="D231" t="str">
            <v>ENG</v>
          </cell>
          <cell r="E231" t="str">
            <v>PEB_MALAMP</v>
          </cell>
          <cell r="F231" t="str">
            <v>Malampa PEB</v>
          </cell>
          <cell r="G231" t="str">
            <v>V</v>
          </cell>
          <cell r="H231" t="str">
            <v>Government of Vanuatu</v>
          </cell>
          <cell r="I231" t="str">
            <v>Ambrym</v>
          </cell>
          <cell r="J231" t="str">
            <v>Malampa</v>
          </cell>
          <cell r="K231" t="str">
            <v>0085006001</v>
          </cell>
          <cell r="L231" t="str">
            <v>MBOSSUNG PRIMARY SCHOOL</v>
          </cell>
          <cell r="M231" t="str">
            <v>PS</v>
          </cell>
          <cell r="N231" t="str">
            <v>No</v>
          </cell>
          <cell r="O231" t="str">
            <v xml:space="preserve">1 2 3 4 5 6 7 8 </v>
          </cell>
          <cell r="P231">
            <v>82</v>
          </cell>
          <cell r="Q231">
            <v>82</v>
          </cell>
          <cell r="R231">
            <v>82</v>
          </cell>
          <cell r="S231">
            <v>82</v>
          </cell>
          <cell r="T231">
            <v>82</v>
          </cell>
          <cell r="U231">
            <v>0</v>
          </cell>
          <cell r="V231">
            <v>11</v>
          </cell>
          <cell r="W231">
            <v>0</v>
          </cell>
          <cell r="X231">
            <v>0</v>
          </cell>
          <cell r="Y231">
            <v>0</v>
          </cell>
          <cell r="Z231">
            <v>82</v>
          </cell>
          <cell r="AA231">
            <v>71</v>
          </cell>
          <cell r="AB231">
            <v>82</v>
          </cell>
          <cell r="AC231">
            <v>82</v>
          </cell>
          <cell r="AD231">
            <v>82</v>
          </cell>
          <cell r="AE231">
            <v>-11</v>
          </cell>
          <cell r="AF231">
            <v>0</v>
          </cell>
          <cell r="AG231">
            <v>0</v>
          </cell>
          <cell r="AH231">
            <v>0</v>
          </cell>
          <cell r="AI231">
            <v>8900</v>
          </cell>
          <cell r="AJ231">
            <v>729800</v>
          </cell>
          <cell r="AK231">
            <v>729800</v>
          </cell>
          <cell r="AL231">
            <v>216270</v>
          </cell>
          <cell r="AM231">
            <v>216270</v>
          </cell>
          <cell r="AN231">
            <v>297260</v>
          </cell>
          <cell r="AO231">
            <v>-97900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/>
          <cell r="AU231">
            <v>297260</v>
          </cell>
          <cell r="AV231">
            <v>297260</v>
          </cell>
          <cell r="AW231"/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729800</v>
          </cell>
        </row>
        <row r="232">
          <cell r="B232" t="str">
            <v>044350</v>
          </cell>
          <cell r="C232" t="str">
            <v>Megamone Primary</v>
          </cell>
          <cell r="D232" t="str">
            <v>ENG</v>
          </cell>
          <cell r="E232" t="str">
            <v>PEB_MALAMP</v>
          </cell>
          <cell r="F232" t="str">
            <v>Malampa PEB</v>
          </cell>
          <cell r="G232" t="str">
            <v>V</v>
          </cell>
          <cell r="H232" t="str">
            <v>Government of Vanuatu</v>
          </cell>
          <cell r="I232" t="str">
            <v>Ambrym</v>
          </cell>
          <cell r="J232" t="str">
            <v>Malampa</v>
          </cell>
          <cell r="K232" t="str">
            <v>0085142001</v>
          </cell>
          <cell r="L232" t="str">
            <v>MEGAMONE PRIMARY SCHOOL</v>
          </cell>
          <cell r="M232" t="str">
            <v>PS</v>
          </cell>
          <cell r="N232" t="str">
            <v>No</v>
          </cell>
          <cell r="O232" t="str">
            <v xml:space="preserve">1 2 3 4 5 6 </v>
          </cell>
          <cell r="P232">
            <v>41</v>
          </cell>
          <cell r="Q232">
            <v>40</v>
          </cell>
          <cell r="R232">
            <v>40</v>
          </cell>
          <cell r="S232">
            <v>40</v>
          </cell>
          <cell r="T232">
            <v>40</v>
          </cell>
          <cell r="U232">
            <v>0</v>
          </cell>
          <cell r="V232">
            <v>12</v>
          </cell>
          <cell r="W232">
            <v>0</v>
          </cell>
          <cell r="X232">
            <v>0</v>
          </cell>
          <cell r="Y232">
            <v>0</v>
          </cell>
          <cell r="Z232">
            <v>41</v>
          </cell>
          <cell r="AA232">
            <v>28</v>
          </cell>
          <cell r="AB232">
            <v>40</v>
          </cell>
          <cell r="AC232">
            <v>40</v>
          </cell>
          <cell r="AD232">
            <v>40</v>
          </cell>
          <cell r="AE232">
            <v>-13</v>
          </cell>
          <cell r="AF232">
            <v>-1</v>
          </cell>
          <cell r="AG232">
            <v>0</v>
          </cell>
          <cell r="AH232">
            <v>0</v>
          </cell>
          <cell r="AI232">
            <v>8900</v>
          </cell>
          <cell r="AJ232">
            <v>356000</v>
          </cell>
          <cell r="AK232">
            <v>364900</v>
          </cell>
          <cell r="AL232">
            <v>120150</v>
          </cell>
          <cell r="AM232">
            <v>120150</v>
          </cell>
          <cell r="AN232">
            <v>124600</v>
          </cell>
          <cell r="AO232">
            <v>-115700</v>
          </cell>
          <cell r="AP232">
            <v>-8900</v>
          </cell>
          <cell r="AQ232">
            <v>0</v>
          </cell>
          <cell r="AR232">
            <v>0</v>
          </cell>
          <cell r="AS232">
            <v>-8900</v>
          </cell>
          <cell r="AT232"/>
          <cell r="AU232">
            <v>124600</v>
          </cell>
          <cell r="AV232">
            <v>124600</v>
          </cell>
          <cell r="AW232"/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364900</v>
          </cell>
        </row>
        <row r="233">
          <cell r="B233" t="str">
            <v>042951</v>
          </cell>
          <cell r="C233" t="str">
            <v>Melworbank Primary</v>
          </cell>
          <cell r="D233" t="str">
            <v>ENG</v>
          </cell>
          <cell r="E233" t="str">
            <v>PEB_MALAMP</v>
          </cell>
          <cell r="F233" t="str">
            <v>Malampa PEB</v>
          </cell>
          <cell r="G233" t="str">
            <v>V</v>
          </cell>
          <cell r="H233" t="str">
            <v>Government of Vanuatu</v>
          </cell>
          <cell r="I233" t="str">
            <v>Malekula</v>
          </cell>
          <cell r="J233" t="str">
            <v>Malampa</v>
          </cell>
          <cell r="K233" t="str">
            <v>0084966001</v>
          </cell>
          <cell r="L233" t="str">
            <v>MELWORBANK PRIMARY SCHOOL</v>
          </cell>
          <cell r="M233" t="str">
            <v>PS</v>
          </cell>
          <cell r="N233" t="str">
            <v>No</v>
          </cell>
          <cell r="O233" t="str">
            <v xml:space="preserve">1 2 3 4 5 6 </v>
          </cell>
          <cell r="P233">
            <v>39</v>
          </cell>
          <cell r="Q233">
            <v>39</v>
          </cell>
          <cell r="R233">
            <v>39</v>
          </cell>
          <cell r="S233">
            <v>39</v>
          </cell>
          <cell r="T233">
            <v>39</v>
          </cell>
          <cell r="U233">
            <v>0</v>
          </cell>
          <cell r="V233">
            <v>9</v>
          </cell>
          <cell r="W233">
            <v>0</v>
          </cell>
          <cell r="X233">
            <v>0</v>
          </cell>
          <cell r="Y233">
            <v>0</v>
          </cell>
          <cell r="Z233">
            <v>39</v>
          </cell>
          <cell r="AA233">
            <v>30</v>
          </cell>
          <cell r="AB233">
            <v>39</v>
          </cell>
          <cell r="AC233">
            <v>39</v>
          </cell>
          <cell r="AD233">
            <v>39</v>
          </cell>
          <cell r="AE233">
            <v>-9</v>
          </cell>
          <cell r="AF233">
            <v>0</v>
          </cell>
          <cell r="AG233">
            <v>0</v>
          </cell>
          <cell r="AH233">
            <v>0</v>
          </cell>
          <cell r="AI233">
            <v>8900</v>
          </cell>
          <cell r="AJ233">
            <v>347100</v>
          </cell>
          <cell r="AK233">
            <v>347100</v>
          </cell>
          <cell r="AL233">
            <v>101460</v>
          </cell>
          <cell r="AM233">
            <v>101460</v>
          </cell>
          <cell r="AN233">
            <v>144180</v>
          </cell>
          <cell r="AO233">
            <v>-80100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/>
          <cell r="AU233">
            <v>144180</v>
          </cell>
          <cell r="AV233">
            <v>144180</v>
          </cell>
          <cell r="AW233"/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347100</v>
          </cell>
        </row>
        <row r="234">
          <cell r="B234" t="str">
            <v>042952</v>
          </cell>
          <cell r="C234" t="str">
            <v>Metune Primary</v>
          </cell>
          <cell r="D234" t="str">
            <v>FRE</v>
          </cell>
          <cell r="E234" t="str">
            <v>FELP</v>
          </cell>
          <cell r="F234" t="str">
            <v>Federation de l'enseignement libre protestant (FELP)</v>
          </cell>
          <cell r="G234" t="str">
            <v>G</v>
          </cell>
          <cell r="H234" t="str">
            <v>Church (Government Assisted)</v>
          </cell>
          <cell r="I234" t="str">
            <v>Malekula</v>
          </cell>
          <cell r="J234" t="str">
            <v>Malampa</v>
          </cell>
          <cell r="K234" t="str">
            <v>0085131001</v>
          </cell>
          <cell r="L234" t="str">
            <v>METUNE PRIMARY SCHOOL</v>
          </cell>
          <cell r="M234" t="str">
            <v>PS</v>
          </cell>
          <cell r="N234" t="str">
            <v>No</v>
          </cell>
          <cell r="O234" t="str">
            <v xml:space="preserve">1 2 3 4 5 6 </v>
          </cell>
          <cell r="P234">
            <v>48</v>
          </cell>
          <cell r="Q234">
            <v>48</v>
          </cell>
          <cell r="R234">
            <v>48</v>
          </cell>
          <cell r="S234">
            <v>48</v>
          </cell>
          <cell r="T234">
            <v>48</v>
          </cell>
          <cell r="U234">
            <v>0</v>
          </cell>
          <cell r="V234">
            <v>6</v>
          </cell>
          <cell r="W234">
            <v>0</v>
          </cell>
          <cell r="X234">
            <v>0</v>
          </cell>
          <cell r="Y234">
            <v>0</v>
          </cell>
          <cell r="Z234">
            <v>48</v>
          </cell>
          <cell r="AA234">
            <v>42</v>
          </cell>
          <cell r="AB234">
            <v>48</v>
          </cell>
          <cell r="AC234">
            <v>48</v>
          </cell>
          <cell r="AD234">
            <v>48</v>
          </cell>
          <cell r="AE234">
            <v>-6</v>
          </cell>
          <cell r="AF234">
            <v>0</v>
          </cell>
          <cell r="AG234">
            <v>0</v>
          </cell>
          <cell r="AH234">
            <v>0</v>
          </cell>
          <cell r="AI234">
            <v>8900</v>
          </cell>
          <cell r="AJ234">
            <v>427200</v>
          </cell>
          <cell r="AK234">
            <v>427200</v>
          </cell>
          <cell r="AL234">
            <v>146850</v>
          </cell>
          <cell r="AM234">
            <v>146850</v>
          </cell>
          <cell r="AN234">
            <v>133500</v>
          </cell>
          <cell r="AO234">
            <v>-53400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/>
          <cell r="AU234">
            <v>133500</v>
          </cell>
          <cell r="AV234">
            <v>133500</v>
          </cell>
          <cell r="AW234"/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427200</v>
          </cell>
        </row>
        <row r="235">
          <cell r="B235" t="str">
            <v>043953</v>
          </cell>
          <cell r="C235" t="str">
            <v>Namaru Primary</v>
          </cell>
          <cell r="D235" t="str">
            <v>ENG</v>
          </cell>
          <cell r="E235" t="str">
            <v>PEB_MALAMP</v>
          </cell>
          <cell r="F235" t="str">
            <v>Malampa PEB</v>
          </cell>
          <cell r="G235" t="str">
            <v>V</v>
          </cell>
          <cell r="H235" t="str">
            <v>Government of Vanuatu</v>
          </cell>
          <cell r="I235" t="str">
            <v>Avock</v>
          </cell>
          <cell r="J235" t="str">
            <v>Malampa</v>
          </cell>
          <cell r="K235" t="str">
            <v>0085045001</v>
          </cell>
          <cell r="L235" t="str">
            <v>NAMARU PRIMARY SCHOOL</v>
          </cell>
          <cell r="M235" t="str">
            <v>PS</v>
          </cell>
          <cell r="N235" t="str">
            <v>No</v>
          </cell>
          <cell r="O235" t="str">
            <v xml:space="preserve">1 2 3 4 5 6 </v>
          </cell>
          <cell r="P235">
            <v>65</v>
          </cell>
          <cell r="Q235">
            <v>65</v>
          </cell>
          <cell r="R235">
            <v>65</v>
          </cell>
          <cell r="S235">
            <v>65</v>
          </cell>
          <cell r="T235">
            <v>65</v>
          </cell>
          <cell r="U235">
            <v>5</v>
          </cell>
          <cell r="V235">
            <v>8</v>
          </cell>
          <cell r="W235">
            <v>5</v>
          </cell>
          <cell r="X235">
            <v>4</v>
          </cell>
          <cell r="Y235">
            <v>4</v>
          </cell>
          <cell r="Z235">
            <v>60</v>
          </cell>
          <cell r="AA235">
            <v>57</v>
          </cell>
          <cell r="AB235">
            <v>60</v>
          </cell>
          <cell r="AC235">
            <v>61</v>
          </cell>
          <cell r="AD235">
            <v>61</v>
          </cell>
          <cell r="AE235">
            <v>-3</v>
          </cell>
          <cell r="AF235">
            <v>0</v>
          </cell>
          <cell r="AG235">
            <v>1</v>
          </cell>
          <cell r="AH235">
            <v>0</v>
          </cell>
          <cell r="AI235">
            <v>8900</v>
          </cell>
          <cell r="AJ235">
            <v>578500</v>
          </cell>
          <cell r="AK235">
            <v>534000</v>
          </cell>
          <cell r="AL235">
            <v>165540</v>
          </cell>
          <cell r="AM235">
            <v>165540</v>
          </cell>
          <cell r="AN235">
            <v>202920</v>
          </cell>
          <cell r="AO235">
            <v>-26700</v>
          </cell>
          <cell r="AP235">
            <v>0</v>
          </cell>
          <cell r="AQ235">
            <v>8900</v>
          </cell>
          <cell r="AR235">
            <v>0</v>
          </cell>
          <cell r="AS235">
            <v>35600</v>
          </cell>
          <cell r="AT235"/>
          <cell r="AU235">
            <v>202920</v>
          </cell>
          <cell r="AV235">
            <v>202920</v>
          </cell>
          <cell r="AW235"/>
          <cell r="AX235">
            <v>0</v>
          </cell>
          <cell r="AY235">
            <v>8900</v>
          </cell>
          <cell r="AZ235">
            <v>0</v>
          </cell>
          <cell r="BA235">
            <v>35600</v>
          </cell>
          <cell r="BB235">
            <v>578500</v>
          </cell>
        </row>
        <row r="236">
          <cell r="B236" t="str">
            <v>042955</v>
          </cell>
          <cell r="C236" t="str">
            <v>Neramb Primary</v>
          </cell>
          <cell r="D236" t="str">
            <v>ENG</v>
          </cell>
          <cell r="E236" t="str">
            <v>PEB_MALAMP</v>
          </cell>
          <cell r="F236" t="str">
            <v>Malampa PEB</v>
          </cell>
          <cell r="G236" t="str">
            <v>V</v>
          </cell>
          <cell r="H236" t="str">
            <v>Government of Vanuatu</v>
          </cell>
          <cell r="I236" t="str">
            <v>Malekula</v>
          </cell>
          <cell r="J236" t="str">
            <v>Malampa</v>
          </cell>
          <cell r="K236" t="str">
            <v>0084969001</v>
          </cell>
          <cell r="L236" t="str">
            <v>NERAMB PRIMARY SCHOOL</v>
          </cell>
          <cell r="M236" t="str">
            <v>PS</v>
          </cell>
          <cell r="N236" t="str">
            <v>No</v>
          </cell>
          <cell r="O236" t="str">
            <v xml:space="preserve">1 2 3 4 5 6 </v>
          </cell>
          <cell r="P236">
            <v>253</v>
          </cell>
          <cell r="Q236">
            <v>253</v>
          </cell>
          <cell r="R236">
            <v>253</v>
          </cell>
          <cell r="S236">
            <v>253</v>
          </cell>
          <cell r="T236">
            <v>253</v>
          </cell>
          <cell r="U236">
            <v>0</v>
          </cell>
          <cell r="V236">
            <v>28</v>
          </cell>
          <cell r="W236">
            <v>0</v>
          </cell>
          <cell r="X236">
            <v>0</v>
          </cell>
          <cell r="Y236">
            <v>0</v>
          </cell>
          <cell r="Z236">
            <v>253</v>
          </cell>
          <cell r="AA236">
            <v>225</v>
          </cell>
          <cell r="AB236">
            <v>253</v>
          </cell>
          <cell r="AC236">
            <v>253</v>
          </cell>
          <cell r="AD236">
            <v>253</v>
          </cell>
          <cell r="AE236">
            <v>-28</v>
          </cell>
          <cell r="AF236">
            <v>0</v>
          </cell>
          <cell r="AG236">
            <v>0</v>
          </cell>
          <cell r="AH236">
            <v>0</v>
          </cell>
          <cell r="AI236">
            <v>8900</v>
          </cell>
          <cell r="AJ236">
            <v>2251700</v>
          </cell>
          <cell r="AK236">
            <v>2251700</v>
          </cell>
          <cell r="AL236">
            <v>680850</v>
          </cell>
          <cell r="AM236">
            <v>680850</v>
          </cell>
          <cell r="AN236">
            <v>890000</v>
          </cell>
          <cell r="AO236">
            <v>-249200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/>
          <cell r="AU236">
            <v>890000</v>
          </cell>
          <cell r="AV236">
            <v>890000</v>
          </cell>
          <cell r="AW236"/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2251700</v>
          </cell>
        </row>
        <row r="237">
          <cell r="B237" t="str">
            <v>042956</v>
          </cell>
          <cell r="C237" t="str">
            <v>Norsup Primary</v>
          </cell>
          <cell r="D237" t="str">
            <v>FRE</v>
          </cell>
          <cell r="E237" t="str">
            <v>PEB_MALAMP</v>
          </cell>
          <cell r="F237" t="str">
            <v>Malampa PEB</v>
          </cell>
          <cell r="G237" t="str">
            <v>V</v>
          </cell>
          <cell r="H237" t="str">
            <v>Government of Vanuatu</v>
          </cell>
          <cell r="I237" t="str">
            <v>Malekula</v>
          </cell>
          <cell r="J237" t="str">
            <v>Malampa</v>
          </cell>
          <cell r="K237" t="str">
            <v>0084973001</v>
          </cell>
          <cell r="L237" t="str">
            <v>NORSUP PRIMARY SCHOOL</v>
          </cell>
          <cell r="M237" t="str">
            <v>PS</v>
          </cell>
          <cell r="N237" t="str">
            <v>No</v>
          </cell>
          <cell r="O237" t="str">
            <v xml:space="preserve">1 2 3 4 5 6 </v>
          </cell>
          <cell r="P237">
            <v>219</v>
          </cell>
          <cell r="Q237">
            <v>219</v>
          </cell>
          <cell r="R237">
            <v>219</v>
          </cell>
          <cell r="S237">
            <v>219</v>
          </cell>
          <cell r="T237">
            <v>219</v>
          </cell>
          <cell r="U237">
            <v>0</v>
          </cell>
          <cell r="V237">
            <v>22</v>
          </cell>
          <cell r="W237">
            <v>0</v>
          </cell>
          <cell r="X237">
            <v>0</v>
          </cell>
          <cell r="Y237">
            <v>0</v>
          </cell>
          <cell r="Z237">
            <v>219</v>
          </cell>
          <cell r="AA237">
            <v>197</v>
          </cell>
          <cell r="AB237">
            <v>219</v>
          </cell>
          <cell r="AC237">
            <v>219</v>
          </cell>
          <cell r="AD237">
            <v>219</v>
          </cell>
          <cell r="AE237">
            <v>-22</v>
          </cell>
          <cell r="AF237">
            <v>0</v>
          </cell>
          <cell r="AG237">
            <v>0</v>
          </cell>
          <cell r="AH237">
            <v>0</v>
          </cell>
          <cell r="AI237">
            <v>8900</v>
          </cell>
          <cell r="AJ237">
            <v>1949100</v>
          </cell>
          <cell r="AK237">
            <v>1949100</v>
          </cell>
          <cell r="AL237">
            <v>574050</v>
          </cell>
          <cell r="AM237">
            <v>574050</v>
          </cell>
          <cell r="AN237">
            <v>801000</v>
          </cell>
          <cell r="AO237">
            <v>-195800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/>
          <cell r="AU237">
            <v>801000</v>
          </cell>
          <cell r="AV237">
            <v>801000</v>
          </cell>
          <cell r="AW237"/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1949100</v>
          </cell>
        </row>
        <row r="238">
          <cell r="B238" t="str">
            <v>042985</v>
          </cell>
          <cell r="C238" t="str">
            <v>Notre Dame de Walarano Primary</v>
          </cell>
          <cell r="D238" t="str">
            <v>FRE</v>
          </cell>
          <cell r="E238" t="str">
            <v>CATH</v>
          </cell>
          <cell r="F238" t="str">
            <v>Catholic Education Authority</v>
          </cell>
          <cell r="G238" t="str">
            <v>G</v>
          </cell>
          <cell r="H238" t="str">
            <v>Church (Government Assisted)</v>
          </cell>
          <cell r="I238" t="str">
            <v>Malekula</v>
          </cell>
          <cell r="J238" t="str">
            <v>Malampa</v>
          </cell>
          <cell r="K238" t="str">
            <v>0085057001</v>
          </cell>
          <cell r="L238" t="str">
            <v>WALA RANO/NOTRE DAMME PRIMARY SCHOOL</v>
          </cell>
          <cell r="M238" t="str">
            <v>PS</v>
          </cell>
          <cell r="N238" t="str">
            <v>No</v>
          </cell>
          <cell r="O238" t="str">
            <v xml:space="preserve">1 2 3 4 5 6 </v>
          </cell>
          <cell r="P238">
            <v>299</v>
          </cell>
          <cell r="Q238">
            <v>298</v>
          </cell>
          <cell r="R238">
            <v>298</v>
          </cell>
          <cell r="S238">
            <v>298</v>
          </cell>
          <cell r="T238">
            <v>299</v>
          </cell>
          <cell r="U238">
            <v>0</v>
          </cell>
          <cell r="V238">
            <v>38</v>
          </cell>
          <cell r="W238">
            <v>0</v>
          </cell>
          <cell r="X238">
            <v>0</v>
          </cell>
          <cell r="Y238">
            <v>0</v>
          </cell>
          <cell r="Z238">
            <v>299</v>
          </cell>
          <cell r="AA238">
            <v>260</v>
          </cell>
          <cell r="AB238">
            <v>298</v>
          </cell>
          <cell r="AC238">
            <v>298</v>
          </cell>
          <cell r="AD238">
            <v>299</v>
          </cell>
          <cell r="AE238">
            <v>-39</v>
          </cell>
          <cell r="AF238">
            <v>-1</v>
          </cell>
          <cell r="AG238">
            <v>0</v>
          </cell>
          <cell r="AH238">
            <v>0</v>
          </cell>
          <cell r="AI238">
            <v>8900</v>
          </cell>
          <cell r="AJ238">
            <v>2661100</v>
          </cell>
          <cell r="AK238">
            <v>2661100</v>
          </cell>
          <cell r="AL238">
            <v>870420</v>
          </cell>
          <cell r="AM238">
            <v>870420</v>
          </cell>
          <cell r="AN238">
            <v>920260</v>
          </cell>
          <cell r="AO238">
            <v>-347100</v>
          </cell>
          <cell r="AP238">
            <v>-8900</v>
          </cell>
          <cell r="AQ238">
            <v>0</v>
          </cell>
          <cell r="AR238">
            <v>0</v>
          </cell>
          <cell r="AS238">
            <v>0</v>
          </cell>
          <cell r="AT238"/>
          <cell r="AU238">
            <v>920260</v>
          </cell>
          <cell r="AV238">
            <v>920260</v>
          </cell>
          <cell r="AW238"/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2661100</v>
          </cell>
        </row>
        <row r="239">
          <cell r="B239" t="str">
            <v>044357</v>
          </cell>
          <cell r="C239" t="str">
            <v>Olal Primary</v>
          </cell>
          <cell r="D239" t="str">
            <v>FRE</v>
          </cell>
          <cell r="E239" t="str">
            <v>CATH</v>
          </cell>
          <cell r="F239" t="str">
            <v>Catholic Education Authority</v>
          </cell>
          <cell r="G239" t="str">
            <v>G</v>
          </cell>
          <cell r="H239" t="str">
            <v>Church (Government Assisted)</v>
          </cell>
          <cell r="I239" t="str">
            <v>Ambrym</v>
          </cell>
          <cell r="J239" t="str">
            <v>Malampa</v>
          </cell>
          <cell r="K239" t="str">
            <v>0085064001</v>
          </cell>
          <cell r="L239" t="str">
            <v>OLAL PRIMARY SCHOOL</v>
          </cell>
          <cell r="M239" t="str">
            <v>PS</v>
          </cell>
          <cell r="N239" t="str">
            <v>No</v>
          </cell>
          <cell r="O239" t="str">
            <v xml:space="preserve">1 2 3 4 5 6 </v>
          </cell>
          <cell r="P239">
            <v>98</v>
          </cell>
          <cell r="Q239">
            <v>98</v>
          </cell>
          <cell r="R239">
            <v>98</v>
          </cell>
          <cell r="S239">
            <v>98</v>
          </cell>
          <cell r="T239">
            <v>98</v>
          </cell>
          <cell r="U239">
            <v>0</v>
          </cell>
          <cell r="V239">
            <v>35</v>
          </cell>
          <cell r="W239">
            <v>0</v>
          </cell>
          <cell r="X239">
            <v>0</v>
          </cell>
          <cell r="Y239">
            <v>0</v>
          </cell>
          <cell r="Z239">
            <v>98</v>
          </cell>
          <cell r="AA239">
            <v>63</v>
          </cell>
          <cell r="AB239">
            <v>98</v>
          </cell>
          <cell r="AC239">
            <v>98</v>
          </cell>
          <cell r="AD239">
            <v>98</v>
          </cell>
          <cell r="AE239">
            <v>-35</v>
          </cell>
          <cell r="AF239">
            <v>0</v>
          </cell>
          <cell r="AG239">
            <v>0</v>
          </cell>
          <cell r="AH239">
            <v>0</v>
          </cell>
          <cell r="AI239">
            <v>8900</v>
          </cell>
          <cell r="AJ239">
            <v>872200</v>
          </cell>
          <cell r="AK239">
            <v>872200</v>
          </cell>
          <cell r="AL239"/>
          <cell r="AM239"/>
          <cell r="AN239">
            <v>872200</v>
          </cell>
          <cell r="AO239">
            <v>-311500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/>
          <cell r="AU239">
            <v>872200</v>
          </cell>
          <cell r="AV239">
            <v>872200</v>
          </cell>
          <cell r="AW239"/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872200</v>
          </cell>
        </row>
        <row r="240">
          <cell r="B240" t="str">
            <v>042958</v>
          </cell>
          <cell r="C240" t="str">
            <v>Orap Primary</v>
          </cell>
          <cell r="D240" t="str">
            <v>FRE</v>
          </cell>
          <cell r="E240" t="str">
            <v>FELP</v>
          </cell>
          <cell r="F240" t="str">
            <v>Federation de l'enseignement libre protestant (FELP)</v>
          </cell>
          <cell r="G240" t="str">
            <v>G</v>
          </cell>
          <cell r="H240" t="str">
            <v>Church (Government Assisted)</v>
          </cell>
          <cell r="I240" t="str">
            <v>Malekula</v>
          </cell>
          <cell r="J240" t="str">
            <v>Malampa</v>
          </cell>
          <cell r="K240" t="str">
            <v>0085054001</v>
          </cell>
          <cell r="L240" t="str">
            <v>ECOLE PRIMAIRE FELD D'ORAP</v>
          </cell>
          <cell r="M240" t="str">
            <v>PS</v>
          </cell>
          <cell r="N240" t="str">
            <v>No</v>
          </cell>
          <cell r="O240" t="str">
            <v xml:space="preserve">1 2 3 4 5 6 </v>
          </cell>
          <cell r="P240">
            <v>123</v>
          </cell>
          <cell r="Q240">
            <v>122</v>
          </cell>
          <cell r="R240">
            <v>122</v>
          </cell>
          <cell r="S240">
            <v>121</v>
          </cell>
          <cell r="T240">
            <v>121</v>
          </cell>
          <cell r="U240">
            <v>0</v>
          </cell>
          <cell r="V240">
            <v>8</v>
          </cell>
          <cell r="W240">
            <v>0</v>
          </cell>
          <cell r="X240">
            <v>0</v>
          </cell>
          <cell r="Y240">
            <v>0</v>
          </cell>
          <cell r="Z240">
            <v>123</v>
          </cell>
          <cell r="AA240">
            <v>114</v>
          </cell>
          <cell r="AB240">
            <v>122</v>
          </cell>
          <cell r="AC240">
            <v>121</v>
          </cell>
          <cell r="AD240">
            <v>121</v>
          </cell>
          <cell r="AE240">
            <v>-9</v>
          </cell>
          <cell r="AF240">
            <v>-1</v>
          </cell>
          <cell r="AG240">
            <v>-1</v>
          </cell>
          <cell r="AH240">
            <v>0</v>
          </cell>
          <cell r="AI240">
            <v>8900</v>
          </cell>
          <cell r="AJ240">
            <v>1076900</v>
          </cell>
          <cell r="AK240">
            <v>1094700</v>
          </cell>
          <cell r="AL240">
            <v>328410</v>
          </cell>
          <cell r="AM240">
            <v>328410</v>
          </cell>
          <cell r="AN240">
            <v>437880</v>
          </cell>
          <cell r="AO240">
            <v>-80100</v>
          </cell>
          <cell r="AP240">
            <v>-8900</v>
          </cell>
          <cell r="AQ240">
            <v>-8900</v>
          </cell>
          <cell r="AR240">
            <v>0</v>
          </cell>
          <cell r="AS240">
            <v>-17800</v>
          </cell>
          <cell r="AT240"/>
          <cell r="AU240">
            <v>437880</v>
          </cell>
          <cell r="AV240">
            <v>437880</v>
          </cell>
          <cell r="AW240"/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1094700</v>
          </cell>
        </row>
        <row r="241">
          <cell r="B241" t="str">
            <v>044359</v>
          </cell>
          <cell r="C241" t="str">
            <v>Paamal Primary</v>
          </cell>
          <cell r="D241" t="str">
            <v>FRE</v>
          </cell>
          <cell r="E241" t="str">
            <v>CATH</v>
          </cell>
          <cell r="F241" t="str">
            <v>Catholic Education Authority</v>
          </cell>
          <cell r="G241" t="str">
            <v>G</v>
          </cell>
          <cell r="H241" t="str">
            <v>Church (Government Assisted)</v>
          </cell>
          <cell r="I241" t="str">
            <v>Ambrym</v>
          </cell>
          <cell r="J241" t="str">
            <v>Malampa</v>
          </cell>
          <cell r="K241" t="str">
            <v>0085066001</v>
          </cell>
          <cell r="L241" t="str">
            <v>PAAMAL PRIMARY SCHOOL</v>
          </cell>
          <cell r="M241" t="str">
            <v>PS</v>
          </cell>
          <cell r="N241" t="str">
            <v>No</v>
          </cell>
          <cell r="O241" t="str">
            <v xml:space="preserve">1 2 3 4 5 6 </v>
          </cell>
          <cell r="P241">
            <v>20</v>
          </cell>
          <cell r="Q241">
            <v>20</v>
          </cell>
          <cell r="R241">
            <v>20</v>
          </cell>
          <cell r="S241">
            <v>20</v>
          </cell>
          <cell r="T241">
            <v>20</v>
          </cell>
          <cell r="U241">
            <v>0</v>
          </cell>
          <cell r="V241">
            <v>7</v>
          </cell>
          <cell r="W241">
            <v>0</v>
          </cell>
          <cell r="X241">
            <v>0</v>
          </cell>
          <cell r="Y241">
            <v>0</v>
          </cell>
          <cell r="Z241">
            <v>20</v>
          </cell>
          <cell r="AA241">
            <v>13</v>
          </cell>
          <cell r="AB241">
            <v>20</v>
          </cell>
          <cell r="AC241">
            <v>20</v>
          </cell>
          <cell r="AD241">
            <v>20</v>
          </cell>
          <cell r="AE241">
            <v>-7</v>
          </cell>
          <cell r="AF241">
            <v>0</v>
          </cell>
          <cell r="AG241">
            <v>0</v>
          </cell>
          <cell r="AH241">
            <v>0</v>
          </cell>
          <cell r="AI241">
            <v>8900</v>
          </cell>
          <cell r="AJ241">
            <v>178000</v>
          </cell>
          <cell r="AK241">
            <v>178000</v>
          </cell>
          <cell r="AL241"/>
          <cell r="AM241">
            <v>101460</v>
          </cell>
          <cell r="AN241">
            <v>76540</v>
          </cell>
          <cell r="AO241">
            <v>-62300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/>
          <cell r="AU241">
            <v>76540</v>
          </cell>
          <cell r="AV241">
            <v>76540</v>
          </cell>
          <cell r="AW241"/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178000</v>
          </cell>
        </row>
        <row r="242">
          <cell r="B242" t="str">
            <v>042960</v>
          </cell>
          <cell r="C242" t="str">
            <v>Pikayer Primary</v>
          </cell>
          <cell r="D242" t="str">
            <v>FRE</v>
          </cell>
          <cell r="E242" t="str">
            <v>CATH</v>
          </cell>
          <cell r="F242" t="str">
            <v>Catholic Education Authority</v>
          </cell>
          <cell r="G242" t="str">
            <v>G</v>
          </cell>
          <cell r="H242" t="str">
            <v>Church (Government Assisted)</v>
          </cell>
          <cell r="I242" t="str">
            <v>Malekula</v>
          </cell>
          <cell r="J242" t="str">
            <v>Malampa</v>
          </cell>
          <cell r="K242" t="str">
            <v>0085128001</v>
          </cell>
          <cell r="L242" t="str">
            <v>PIKAYER PRIMARY SCHOOL</v>
          </cell>
          <cell r="M242" t="str">
            <v>PS</v>
          </cell>
          <cell r="N242" t="str">
            <v>No</v>
          </cell>
          <cell r="O242" t="str">
            <v xml:space="preserve">1 2 3 4 5 6 </v>
          </cell>
          <cell r="P242">
            <v>29</v>
          </cell>
          <cell r="Q242">
            <v>29</v>
          </cell>
          <cell r="R242">
            <v>29</v>
          </cell>
          <cell r="S242">
            <v>29</v>
          </cell>
          <cell r="T242">
            <v>30</v>
          </cell>
          <cell r="U242">
            <v>0</v>
          </cell>
          <cell r="V242">
            <v>1</v>
          </cell>
          <cell r="W242">
            <v>0</v>
          </cell>
          <cell r="X242">
            <v>0</v>
          </cell>
          <cell r="Y242">
            <v>0</v>
          </cell>
          <cell r="Z242">
            <v>29</v>
          </cell>
          <cell r="AA242">
            <v>28</v>
          </cell>
          <cell r="AB242">
            <v>29</v>
          </cell>
          <cell r="AC242">
            <v>29</v>
          </cell>
          <cell r="AD242">
            <v>30</v>
          </cell>
          <cell r="AE242">
            <v>-1</v>
          </cell>
          <cell r="AF242">
            <v>0</v>
          </cell>
          <cell r="AG242">
            <v>0</v>
          </cell>
          <cell r="AH242">
            <v>1</v>
          </cell>
          <cell r="AI242">
            <v>8900</v>
          </cell>
          <cell r="AJ242">
            <v>267000</v>
          </cell>
          <cell r="AK242">
            <v>258100</v>
          </cell>
          <cell r="AL242">
            <v>90780</v>
          </cell>
          <cell r="AM242">
            <v>90780</v>
          </cell>
          <cell r="AN242">
            <v>76540</v>
          </cell>
          <cell r="AO242">
            <v>-8900</v>
          </cell>
          <cell r="AP242">
            <v>0</v>
          </cell>
          <cell r="AQ242">
            <v>0</v>
          </cell>
          <cell r="AR242">
            <v>8900</v>
          </cell>
          <cell r="AS242">
            <v>0</v>
          </cell>
          <cell r="AT242"/>
          <cell r="AU242">
            <v>76540</v>
          </cell>
          <cell r="AV242">
            <v>76540</v>
          </cell>
          <cell r="AW242"/>
          <cell r="AX242">
            <v>0</v>
          </cell>
          <cell r="AY242">
            <v>0</v>
          </cell>
          <cell r="AZ242">
            <v>8900</v>
          </cell>
          <cell r="BA242">
            <v>0</v>
          </cell>
          <cell r="BB242">
            <v>267000</v>
          </cell>
        </row>
        <row r="243">
          <cell r="B243" t="str">
            <v>042961</v>
          </cell>
          <cell r="C243" t="str">
            <v>Pinapow Primary</v>
          </cell>
          <cell r="D243" t="str">
            <v>ENG</v>
          </cell>
          <cell r="E243" t="str">
            <v>PEB_MALAMP</v>
          </cell>
          <cell r="F243" t="str">
            <v>Malampa PEB</v>
          </cell>
          <cell r="G243" t="str">
            <v>V</v>
          </cell>
          <cell r="H243" t="str">
            <v>Government of Vanuatu</v>
          </cell>
          <cell r="I243" t="str">
            <v>Malekula</v>
          </cell>
          <cell r="J243" t="str">
            <v>Malampa</v>
          </cell>
          <cell r="K243" t="str">
            <v>0085100001</v>
          </cell>
          <cell r="L243" t="str">
            <v>PINAPOW PRIMARY SCHOOL</v>
          </cell>
          <cell r="M243" t="str">
            <v>PS</v>
          </cell>
          <cell r="N243" t="str">
            <v>No</v>
          </cell>
          <cell r="O243" t="str">
            <v xml:space="preserve">1 2 3 4 5 6 </v>
          </cell>
          <cell r="P243">
            <v>18</v>
          </cell>
          <cell r="Q243">
            <v>17</v>
          </cell>
          <cell r="R243">
            <v>17</v>
          </cell>
          <cell r="S243">
            <v>17</v>
          </cell>
          <cell r="T243">
            <v>17</v>
          </cell>
          <cell r="U243">
            <v>0</v>
          </cell>
          <cell r="V243">
            <v>2</v>
          </cell>
          <cell r="W243">
            <v>0</v>
          </cell>
          <cell r="X243">
            <v>0</v>
          </cell>
          <cell r="Y243">
            <v>0</v>
          </cell>
          <cell r="Z243">
            <v>18</v>
          </cell>
          <cell r="AA243">
            <v>15</v>
          </cell>
          <cell r="AB243">
            <v>17</v>
          </cell>
          <cell r="AC243">
            <v>17</v>
          </cell>
          <cell r="AD243">
            <v>17</v>
          </cell>
          <cell r="AE243">
            <v>-3</v>
          </cell>
          <cell r="AF243">
            <v>-1</v>
          </cell>
          <cell r="AG243">
            <v>0</v>
          </cell>
          <cell r="AH243">
            <v>0</v>
          </cell>
          <cell r="AI243">
            <v>8900</v>
          </cell>
          <cell r="AJ243">
            <v>151300</v>
          </cell>
          <cell r="AK243">
            <v>160200</v>
          </cell>
          <cell r="AL243">
            <v>66750</v>
          </cell>
          <cell r="AM243">
            <v>66750</v>
          </cell>
          <cell r="AN243">
            <v>26700</v>
          </cell>
          <cell r="AO243">
            <v>-26700</v>
          </cell>
          <cell r="AP243">
            <v>-8900</v>
          </cell>
          <cell r="AQ243">
            <v>0</v>
          </cell>
          <cell r="AR243">
            <v>0</v>
          </cell>
          <cell r="AS243">
            <v>-8900</v>
          </cell>
          <cell r="AT243"/>
          <cell r="AU243">
            <v>26700</v>
          </cell>
          <cell r="AV243">
            <v>26700</v>
          </cell>
          <cell r="AW243"/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160200</v>
          </cell>
        </row>
        <row r="244">
          <cell r="B244" t="str">
            <v>0443336</v>
          </cell>
          <cell r="C244" t="str">
            <v>Port Vato English Primary</v>
          </cell>
          <cell r="D244" t="str">
            <v>ENG</v>
          </cell>
          <cell r="E244" t="str">
            <v>PEB_MALAMP</v>
          </cell>
          <cell r="F244" t="str">
            <v>Malampa PEB</v>
          </cell>
          <cell r="G244" t="str">
            <v>V</v>
          </cell>
          <cell r="H244" t="str">
            <v>Government of Vanuatu</v>
          </cell>
          <cell r="I244" t="str">
            <v>Ambrym</v>
          </cell>
          <cell r="J244" t="str">
            <v>Malampa</v>
          </cell>
          <cell r="K244" t="str">
            <v>0085011001</v>
          </cell>
          <cell r="L244" t="str">
            <v>PORT VATO PRIMARY SCHOOL</v>
          </cell>
          <cell r="M244" t="str">
            <v>PS</v>
          </cell>
          <cell r="N244" t="str">
            <v>Yes</v>
          </cell>
          <cell r="O244" t="str">
            <v xml:space="preserve">1 2 3 4 5 6 </v>
          </cell>
          <cell r="P244">
            <v>70</v>
          </cell>
          <cell r="Q244">
            <v>70</v>
          </cell>
          <cell r="R244">
            <v>70</v>
          </cell>
          <cell r="S244">
            <v>70</v>
          </cell>
          <cell r="T244">
            <v>70</v>
          </cell>
          <cell r="U244">
            <v>0</v>
          </cell>
          <cell r="V244">
            <v>30</v>
          </cell>
          <cell r="W244">
            <v>0</v>
          </cell>
          <cell r="X244">
            <v>0</v>
          </cell>
          <cell r="Y244">
            <v>0</v>
          </cell>
          <cell r="Z244">
            <v>70</v>
          </cell>
          <cell r="AA244">
            <v>40</v>
          </cell>
          <cell r="AB244">
            <v>70</v>
          </cell>
          <cell r="AC244">
            <v>70</v>
          </cell>
          <cell r="AD244">
            <v>70</v>
          </cell>
          <cell r="AE244">
            <v>-30</v>
          </cell>
          <cell r="AF244">
            <v>0</v>
          </cell>
          <cell r="AG244">
            <v>0</v>
          </cell>
          <cell r="AH244">
            <v>0</v>
          </cell>
          <cell r="AI244">
            <v>8900</v>
          </cell>
          <cell r="AJ244">
            <v>623000</v>
          </cell>
          <cell r="AK244">
            <v>623000</v>
          </cell>
          <cell r="AL244">
            <v>168210</v>
          </cell>
          <cell r="AM244">
            <v>100210</v>
          </cell>
          <cell r="AN244">
            <v>354580</v>
          </cell>
          <cell r="AO244">
            <v>-267000</v>
          </cell>
          <cell r="AP244">
            <v>0</v>
          </cell>
          <cell r="AQ244">
            <v>0</v>
          </cell>
          <cell r="AR244">
            <v>0</v>
          </cell>
          <cell r="AS244">
            <v>68000</v>
          </cell>
          <cell r="AT244">
            <v>68000</v>
          </cell>
          <cell r="AU244">
            <v>286580</v>
          </cell>
          <cell r="AV244">
            <v>286580</v>
          </cell>
          <cell r="AW244"/>
          <cell r="AX244">
            <v>0</v>
          </cell>
          <cell r="AY244">
            <v>0</v>
          </cell>
          <cell r="AZ244">
            <v>0</v>
          </cell>
          <cell r="BA244">
            <v>68000</v>
          </cell>
          <cell r="BB244">
            <v>623000</v>
          </cell>
        </row>
        <row r="245">
          <cell r="B245" t="str">
            <v>044362</v>
          </cell>
          <cell r="C245" t="str">
            <v>Port Vato French Primary</v>
          </cell>
          <cell r="D245" t="str">
            <v>FRE</v>
          </cell>
          <cell r="E245" t="str">
            <v>PEB_MALAMP</v>
          </cell>
          <cell r="F245" t="str">
            <v>Malampa PEB</v>
          </cell>
          <cell r="G245" t="str">
            <v>V</v>
          </cell>
          <cell r="H245" t="str">
            <v>Government of Vanuatu</v>
          </cell>
          <cell r="I245" t="str">
            <v>Ambrym</v>
          </cell>
          <cell r="J245" t="str">
            <v>Malampa</v>
          </cell>
          <cell r="K245" t="str">
            <v>0085011001</v>
          </cell>
          <cell r="L245" t="str">
            <v>PORT VATO PRIMARY SCHOOL</v>
          </cell>
          <cell r="M245" t="str">
            <v>PS</v>
          </cell>
          <cell r="N245" t="str">
            <v>Yes</v>
          </cell>
          <cell r="O245" t="str">
            <v xml:space="preserve">1 2 3 4 5 6 </v>
          </cell>
          <cell r="P245">
            <v>38</v>
          </cell>
          <cell r="Q245">
            <v>38</v>
          </cell>
          <cell r="R245">
            <v>38</v>
          </cell>
          <cell r="S245">
            <v>38</v>
          </cell>
          <cell r="T245">
            <v>38</v>
          </cell>
          <cell r="U245">
            <v>0</v>
          </cell>
          <cell r="V245">
            <v>11</v>
          </cell>
          <cell r="W245">
            <v>0</v>
          </cell>
          <cell r="X245">
            <v>0</v>
          </cell>
          <cell r="Y245">
            <v>0</v>
          </cell>
          <cell r="Z245">
            <v>38</v>
          </cell>
          <cell r="AA245">
            <v>27</v>
          </cell>
          <cell r="AB245">
            <v>38</v>
          </cell>
          <cell r="AC245">
            <v>38</v>
          </cell>
          <cell r="AD245">
            <v>38</v>
          </cell>
          <cell r="AE245">
            <v>-11</v>
          </cell>
          <cell r="AF245">
            <v>0</v>
          </cell>
          <cell r="AG245">
            <v>0</v>
          </cell>
          <cell r="AH245">
            <v>0</v>
          </cell>
          <cell r="AI245">
            <v>8900</v>
          </cell>
          <cell r="AJ245">
            <v>338200</v>
          </cell>
          <cell r="AK245">
            <v>338200</v>
          </cell>
          <cell r="AL245">
            <v>125490</v>
          </cell>
          <cell r="AM245">
            <v>100490</v>
          </cell>
          <cell r="AN245">
            <v>112220</v>
          </cell>
          <cell r="AO245">
            <v>-97900</v>
          </cell>
          <cell r="AP245">
            <v>0</v>
          </cell>
          <cell r="AQ245">
            <v>0</v>
          </cell>
          <cell r="AR245">
            <v>0</v>
          </cell>
          <cell r="AS245">
            <v>25000</v>
          </cell>
          <cell r="AT245">
            <v>25000</v>
          </cell>
          <cell r="AU245">
            <v>87220</v>
          </cell>
          <cell r="AV245">
            <v>87220</v>
          </cell>
          <cell r="AW245"/>
          <cell r="AX245">
            <v>0</v>
          </cell>
          <cell r="AY245">
            <v>0</v>
          </cell>
          <cell r="AZ245">
            <v>0</v>
          </cell>
          <cell r="BA245">
            <v>25000</v>
          </cell>
          <cell r="BB245">
            <v>338200</v>
          </cell>
        </row>
        <row r="246">
          <cell r="B246" t="str">
            <v>042963</v>
          </cell>
          <cell r="C246" t="str">
            <v>Rambeck Primary</v>
          </cell>
          <cell r="D246" t="str">
            <v>FRE</v>
          </cell>
          <cell r="E246" t="str">
            <v>FELP</v>
          </cell>
          <cell r="F246" t="str">
            <v>Federation de l'enseignement libre protestant (FELP)</v>
          </cell>
          <cell r="G246" t="str">
            <v>G</v>
          </cell>
          <cell r="H246" t="str">
            <v>Church (Government Assisted)</v>
          </cell>
          <cell r="I246" t="str">
            <v>Malekula</v>
          </cell>
          <cell r="J246" t="str">
            <v>Malampa</v>
          </cell>
          <cell r="K246" t="str">
            <v>0085055001</v>
          </cell>
          <cell r="L246" t="str">
            <v>RAMBECK PRIMARY SCHOOL</v>
          </cell>
          <cell r="M246" t="str">
            <v>PS</v>
          </cell>
          <cell r="N246" t="str">
            <v>No</v>
          </cell>
          <cell r="O246" t="str">
            <v xml:space="preserve">1 2 3 4 5 6 </v>
          </cell>
          <cell r="P246">
            <v>28</v>
          </cell>
          <cell r="Q246">
            <v>28</v>
          </cell>
          <cell r="R246">
            <v>28</v>
          </cell>
          <cell r="S246">
            <v>28</v>
          </cell>
          <cell r="T246">
            <v>28</v>
          </cell>
          <cell r="U246">
            <v>0</v>
          </cell>
          <cell r="V246">
            <v>5</v>
          </cell>
          <cell r="W246">
            <v>0</v>
          </cell>
          <cell r="X246">
            <v>0</v>
          </cell>
          <cell r="Y246">
            <v>0</v>
          </cell>
          <cell r="Z246">
            <v>28</v>
          </cell>
          <cell r="AA246">
            <v>23</v>
          </cell>
          <cell r="AB246">
            <v>28</v>
          </cell>
          <cell r="AC246">
            <v>28</v>
          </cell>
          <cell r="AD246">
            <v>28</v>
          </cell>
          <cell r="AE246">
            <v>-5</v>
          </cell>
          <cell r="AF246">
            <v>0</v>
          </cell>
          <cell r="AG246">
            <v>0</v>
          </cell>
          <cell r="AH246">
            <v>0</v>
          </cell>
          <cell r="AI246">
            <v>8900</v>
          </cell>
          <cell r="AJ246">
            <v>249200</v>
          </cell>
          <cell r="AK246">
            <v>249200</v>
          </cell>
          <cell r="AL246">
            <v>74760</v>
          </cell>
          <cell r="AM246">
            <v>74760</v>
          </cell>
          <cell r="AN246">
            <v>99680</v>
          </cell>
          <cell r="AO246">
            <v>-44500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/>
          <cell r="AU246">
            <v>99680</v>
          </cell>
          <cell r="AV246">
            <v>99680</v>
          </cell>
          <cell r="AW246"/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249200</v>
          </cell>
        </row>
        <row r="247">
          <cell r="B247" t="str">
            <v>044364</v>
          </cell>
          <cell r="C247" t="str">
            <v>Ranon Primary</v>
          </cell>
          <cell r="D247" t="str">
            <v>ENG</v>
          </cell>
          <cell r="E247" t="str">
            <v>PEB_MALAMP</v>
          </cell>
          <cell r="F247" t="str">
            <v>Malampa PEB</v>
          </cell>
          <cell r="G247" t="str">
            <v>V</v>
          </cell>
          <cell r="H247" t="str">
            <v>Government of Vanuatu</v>
          </cell>
          <cell r="I247" t="str">
            <v>Ambrym</v>
          </cell>
          <cell r="J247" t="str">
            <v>Malampa</v>
          </cell>
          <cell r="K247" t="str">
            <v>0085050001</v>
          </cell>
          <cell r="L247" t="str">
            <v>RANON PRIMARY SCHOOL</v>
          </cell>
          <cell r="M247" t="str">
            <v>PS</v>
          </cell>
          <cell r="N247" t="str">
            <v>No</v>
          </cell>
          <cell r="O247" t="str">
            <v xml:space="preserve">1 2 3 4 5 6 </v>
          </cell>
          <cell r="P247">
            <v>78</v>
          </cell>
          <cell r="Q247">
            <v>78</v>
          </cell>
          <cell r="R247">
            <v>78</v>
          </cell>
          <cell r="S247">
            <v>78</v>
          </cell>
          <cell r="T247">
            <v>78</v>
          </cell>
          <cell r="U247">
            <v>0</v>
          </cell>
          <cell r="V247">
            <v>4</v>
          </cell>
          <cell r="W247">
            <v>0</v>
          </cell>
          <cell r="X247">
            <v>0</v>
          </cell>
          <cell r="Y247">
            <v>0</v>
          </cell>
          <cell r="Z247">
            <v>78</v>
          </cell>
          <cell r="AA247">
            <v>74</v>
          </cell>
          <cell r="AB247">
            <v>78</v>
          </cell>
          <cell r="AC247">
            <v>78</v>
          </cell>
          <cell r="AD247">
            <v>78</v>
          </cell>
          <cell r="AE247">
            <v>-4</v>
          </cell>
          <cell r="AF247">
            <v>0</v>
          </cell>
          <cell r="AG247">
            <v>0</v>
          </cell>
          <cell r="AH247">
            <v>0</v>
          </cell>
          <cell r="AI247">
            <v>8900</v>
          </cell>
          <cell r="AJ247">
            <v>694200</v>
          </cell>
          <cell r="AK247">
            <v>694200</v>
          </cell>
          <cell r="AL247">
            <v>208260</v>
          </cell>
          <cell r="AM247">
            <v>208260</v>
          </cell>
          <cell r="AN247">
            <v>277680</v>
          </cell>
          <cell r="AO247">
            <v>-35600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/>
          <cell r="AU247">
            <v>277680</v>
          </cell>
          <cell r="AV247">
            <v>277680</v>
          </cell>
          <cell r="AW247"/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694200</v>
          </cell>
        </row>
        <row r="248">
          <cell r="B248" t="str">
            <v>042973</v>
          </cell>
          <cell r="C248" t="str">
            <v>Rensarie (Tembibi) Primary</v>
          </cell>
          <cell r="D248" t="str">
            <v>ENG</v>
          </cell>
          <cell r="E248" t="str">
            <v>PEB_MALAMP</v>
          </cell>
          <cell r="F248" t="str">
            <v>Malampa PEB</v>
          </cell>
          <cell r="G248" t="str">
            <v>V</v>
          </cell>
          <cell r="H248" t="str">
            <v>Government of Vanuatu</v>
          </cell>
          <cell r="I248" t="str">
            <v>Malekula</v>
          </cell>
          <cell r="J248" t="str">
            <v>Malampa</v>
          </cell>
          <cell r="K248" t="str">
            <v>0084978001</v>
          </cell>
          <cell r="L248" t="str">
            <v>RENSARIE PRIMARY SCHOOL</v>
          </cell>
          <cell r="M248" t="str">
            <v>PS</v>
          </cell>
          <cell r="N248" t="str">
            <v>No</v>
          </cell>
          <cell r="O248" t="str">
            <v xml:space="preserve">1 2 3 4 5 6 </v>
          </cell>
          <cell r="P248">
            <v>161</v>
          </cell>
          <cell r="Q248">
            <v>164</v>
          </cell>
          <cell r="R248">
            <v>164</v>
          </cell>
          <cell r="S248">
            <v>164</v>
          </cell>
          <cell r="T248">
            <v>164</v>
          </cell>
          <cell r="U248">
            <v>0</v>
          </cell>
          <cell r="V248">
            <v>13</v>
          </cell>
          <cell r="W248">
            <v>0</v>
          </cell>
          <cell r="X248">
            <v>0</v>
          </cell>
          <cell r="Y248">
            <v>0</v>
          </cell>
          <cell r="Z248">
            <v>161</v>
          </cell>
          <cell r="AA248">
            <v>151</v>
          </cell>
          <cell r="AB248">
            <v>164</v>
          </cell>
          <cell r="AC248">
            <v>164</v>
          </cell>
          <cell r="AD248">
            <v>164</v>
          </cell>
          <cell r="AE248">
            <v>-10</v>
          </cell>
          <cell r="AF248">
            <v>3</v>
          </cell>
          <cell r="AG248">
            <v>0</v>
          </cell>
          <cell r="AH248">
            <v>0</v>
          </cell>
          <cell r="AI248">
            <v>8900</v>
          </cell>
          <cell r="AJ248">
            <v>1459600</v>
          </cell>
          <cell r="AK248">
            <v>1432900</v>
          </cell>
          <cell r="AL248">
            <v>357780</v>
          </cell>
          <cell r="AM248">
            <v>357780</v>
          </cell>
          <cell r="AN248">
            <v>717340</v>
          </cell>
          <cell r="AO248">
            <v>-89000</v>
          </cell>
          <cell r="AP248">
            <v>26700</v>
          </cell>
          <cell r="AQ248">
            <v>0</v>
          </cell>
          <cell r="AR248">
            <v>0</v>
          </cell>
          <cell r="AS248">
            <v>0</v>
          </cell>
          <cell r="AT248"/>
          <cell r="AU248">
            <v>717340</v>
          </cell>
          <cell r="AV248">
            <v>717340</v>
          </cell>
          <cell r="AW248"/>
          <cell r="AX248">
            <v>26700</v>
          </cell>
          <cell r="AY248">
            <v>0</v>
          </cell>
          <cell r="AZ248">
            <v>0</v>
          </cell>
          <cell r="BA248">
            <v>0</v>
          </cell>
          <cell r="BB248">
            <v>1459600</v>
          </cell>
        </row>
        <row r="249">
          <cell r="B249" t="str">
            <v>042993</v>
          </cell>
          <cell r="C249" t="str">
            <v>Roromai Primary</v>
          </cell>
          <cell r="D249" t="str">
            <v>ENG</v>
          </cell>
          <cell r="E249" t="str">
            <v>PEB_MALAMP</v>
          </cell>
          <cell r="F249" t="str">
            <v>Malampa PEB</v>
          </cell>
          <cell r="G249" t="str">
            <v>V</v>
          </cell>
          <cell r="H249" t="str">
            <v>Government of Vanuatu</v>
          </cell>
          <cell r="I249" t="str">
            <v>Ambrym</v>
          </cell>
          <cell r="J249" t="str">
            <v>Malampa</v>
          </cell>
          <cell r="K249" t="str">
            <v>0085074001</v>
          </cell>
          <cell r="L249" t="str">
            <v>ROROMAI PRIMARY SCHOOL</v>
          </cell>
          <cell r="M249" t="str">
            <v>PS</v>
          </cell>
          <cell r="N249" t="str">
            <v>No</v>
          </cell>
          <cell r="O249" t="str">
            <v xml:space="preserve">1 2 3 4 5 6 </v>
          </cell>
          <cell r="P249">
            <v>42</v>
          </cell>
          <cell r="Q249">
            <v>42</v>
          </cell>
          <cell r="R249">
            <v>42</v>
          </cell>
          <cell r="S249">
            <v>42</v>
          </cell>
          <cell r="T249">
            <v>42</v>
          </cell>
          <cell r="U249">
            <v>0</v>
          </cell>
          <cell r="V249">
            <v>10</v>
          </cell>
          <cell r="W249">
            <v>0</v>
          </cell>
          <cell r="X249">
            <v>0</v>
          </cell>
          <cell r="Y249">
            <v>0</v>
          </cell>
          <cell r="Z249">
            <v>42</v>
          </cell>
          <cell r="AA249">
            <v>32</v>
          </cell>
          <cell r="AB249">
            <v>42</v>
          </cell>
          <cell r="AC249">
            <v>42</v>
          </cell>
          <cell r="AD249">
            <v>42</v>
          </cell>
          <cell r="AE249">
            <v>-10</v>
          </cell>
          <cell r="AF249">
            <v>0</v>
          </cell>
          <cell r="AG249">
            <v>0</v>
          </cell>
          <cell r="AH249">
            <v>0</v>
          </cell>
          <cell r="AI249">
            <v>8900</v>
          </cell>
          <cell r="AJ249">
            <v>373800</v>
          </cell>
          <cell r="AK249">
            <v>373800</v>
          </cell>
          <cell r="AL249">
            <v>112140</v>
          </cell>
          <cell r="AM249">
            <v>112140</v>
          </cell>
          <cell r="AN249">
            <v>149520</v>
          </cell>
          <cell r="AO249">
            <v>-89000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/>
          <cell r="AU249">
            <v>149520</v>
          </cell>
          <cell r="AV249">
            <v>149520</v>
          </cell>
          <cell r="AW249"/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373800</v>
          </cell>
        </row>
        <row r="250">
          <cell r="B250" t="str">
            <v>042965</v>
          </cell>
          <cell r="C250" t="str">
            <v>Sanesup Primary</v>
          </cell>
          <cell r="D250" t="str">
            <v>ENG</v>
          </cell>
          <cell r="E250" t="str">
            <v>PEB_MALAMP</v>
          </cell>
          <cell r="F250" t="str">
            <v>Malampa PEB</v>
          </cell>
          <cell r="G250" t="str">
            <v>V</v>
          </cell>
          <cell r="H250" t="str">
            <v>Government of Vanuatu</v>
          </cell>
          <cell r="I250" t="str">
            <v>Malekula</v>
          </cell>
          <cell r="J250" t="str">
            <v>Malampa</v>
          </cell>
          <cell r="K250" t="str">
            <v>0085085001</v>
          </cell>
          <cell r="L250" t="str">
            <v>SANESUP PRIMARY SCHOOL</v>
          </cell>
          <cell r="M250" t="str">
            <v>PS</v>
          </cell>
          <cell r="N250" t="str">
            <v>No</v>
          </cell>
          <cell r="O250" t="str">
            <v xml:space="preserve">1 2 3 4 5 6 </v>
          </cell>
          <cell r="P250">
            <v>130</v>
          </cell>
          <cell r="Q250">
            <v>129</v>
          </cell>
          <cell r="R250">
            <v>129</v>
          </cell>
          <cell r="S250">
            <v>129</v>
          </cell>
          <cell r="T250">
            <v>129</v>
          </cell>
          <cell r="U250">
            <v>1</v>
          </cell>
          <cell r="V250">
            <v>26</v>
          </cell>
          <cell r="W250">
            <v>1</v>
          </cell>
          <cell r="X250">
            <v>1</v>
          </cell>
          <cell r="Y250">
            <v>1</v>
          </cell>
          <cell r="Z250">
            <v>129</v>
          </cell>
          <cell r="AA250">
            <v>103</v>
          </cell>
          <cell r="AB250">
            <v>128</v>
          </cell>
          <cell r="AC250">
            <v>128</v>
          </cell>
          <cell r="AD250">
            <v>128</v>
          </cell>
          <cell r="AE250">
            <v>-26</v>
          </cell>
          <cell r="AF250">
            <v>-1</v>
          </cell>
          <cell r="AG250">
            <v>0</v>
          </cell>
          <cell r="AH250">
            <v>0</v>
          </cell>
          <cell r="AI250">
            <v>8900</v>
          </cell>
          <cell r="AJ250">
            <v>1148100</v>
          </cell>
          <cell r="AK250">
            <v>1148100</v>
          </cell>
          <cell r="AL250">
            <v>405840</v>
          </cell>
          <cell r="AM250">
            <v>405840</v>
          </cell>
          <cell r="AN250">
            <v>336420</v>
          </cell>
          <cell r="AO250">
            <v>-231400</v>
          </cell>
          <cell r="AP250">
            <v>-8900</v>
          </cell>
          <cell r="AQ250">
            <v>0</v>
          </cell>
          <cell r="AR250">
            <v>0</v>
          </cell>
          <cell r="AS250">
            <v>0</v>
          </cell>
          <cell r="AT250"/>
          <cell r="AU250">
            <v>336420</v>
          </cell>
          <cell r="AV250">
            <v>336420</v>
          </cell>
          <cell r="AW250"/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1148100</v>
          </cell>
        </row>
        <row r="251">
          <cell r="B251" t="str">
            <v>043867</v>
          </cell>
          <cell r="C251" t="str">
            <v>Sangalai Primary</v>
          </cell>
          <cell r="D251" t="str">
            <v>ENG</v>
          </cell>
          <cell r="E251" t="str">
            <v>PEB_MALAMP</v>
          </cell>
          <cell r="F251" t="str">
            <v>Malampa PEB</v>
          </cell>
          <cell r="G251" t="str">
            <v>V</v>
          </cell>
          <cell r="H251" t="str">
            <v>Government of Vanuatu</v>
          </cell>
          <cell r="I251" t="str">
            <v>Maskelyns</v>
          </cell>
          <cell r="J251" t="str">
            <v>Malampa</v>
          </cell>
          <cell r="K251" t="str">
            <v>0084995001</v>
          </cell>
          <cell r="L251" t="str">
            <v>SANGALAI PRIMARY SCHOOL</v>
          </cell>
          <cell r="M251" t="str">
            <v>PS</v>
          </cell>
          <cell r="N251" t="str">
            <v>No</v>
          </cell>
          <cell r="O251" t="str">
            <v xml:space="preserve">1 2 3 4 5 6 </v>
          </cell>
          <cell r="P251">
            <v>215</v>
          </cell>
          <cell r="Q251">
            <v>215</v>
          </cell>
          <cell r="R251">
            <v>215</v>
          </cell>
          <cell r="S251">
            <v>215</v>
          </cell>
          <cell r="T251">
            <v>215</v>
          </cell>
          <cell r="U251">
            <v>0</v>
          </cell>
          <cell r="V251">
            <v>53</v>
          </cell>
          <cell r="W251">
            <v>0</v>
          </cell>
          <cell r="X251">
            <v>0</v>
          </cell>
          <cell r="Y251">
            <v>0</v>
          </cell>
          <cell r="Z251">
            <v>215</v>
          </cell>
          <cell r="AA251">
            <v>162</v>
          </cell>
          <cell r="AB251">
            <v>215</v>
          </cell>
          <cell r="AC251">
            <v>215</v>
          </cell>
          <cell r="AD251">
            <v>215</v>
          </cell>
          <cell r="AE251">
            <v>-53</v>
          </cell>
          <cell r="AF251">
            <v>0</v>
          </cell>
          <cell r="AG251">
            <v>0</v>
          </cell>
          <cell r="AH251">
            <v>0</v>
          </cell>
          <cell r="AI251">
            <v>8900</v>
          </cell>
          <cell r="AJ251">
            <v>1913500</v>
          </cell>
          <cell r="AK251">
            <v>1913500</v>
          </cell>
          <cell r="AL251">
            <v>432540</v>
          </cell>
          <cell r="AM251">
            <v>432540</v>
          </cell>
          <cell r="AN251">
            <v>1048420</v>
          </cell>
          <cell r="AO251">
            <v>-471700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/>
          <cell r="AU251">
            <v>1048420</v>
          </cell>
          <cell r="AV251">
            <v>1048420</v>
          </cell>
          <cell r="AW251"/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1913500</v>
          </cell>
        </row>
        <row r="252">
          <cell r="B252" t="str">
            <v>044468</v>
          </cell>
          <cell r="C252" t="str">
            <v>Selusa Primary</v>
          </cell>
          <cell r="D252" t="str">
            <v>ENG</v>
          </cell>
          <cell r="E252" t="str">
            <v>PEB_MALAMP</v>
          </cell>
          <cell r="F252" t="str">
            <v>Malampa PEB</v>
          </cell>
          <cell r="G252" t="str">
            <v>V</v>
          </cell>
          <cell r="H252" t="str">
            <v>Government of Vanuatu</v>
          </cell>
          <cell r="I252" t="str">
            <v>Paama</v>
          </cell>
          <cell r="J252" t="str">
            <v>Malampa</v>
          </cell>
          <cell r="K252" t="str">
            <v>0085134001</v>
          </cell>
          <cell r="L252" t="str">
            <v>SELUSA PRIMARY SCHOOL</v>
          </cell>
          <cell r="M252" t="str">
            <v>PS</v>
          </cell>
          <cell r="N252" t="str">
            <v>No</v>
          </cell>
          <cell r="O252" t="str">
            <v xml:space="preserve">1 2 3 4 5 6 </v>
          </cell>
          <cell r="P252">
            <v>27</v>
          </cell>
          <cell r="Q252">
            <v>27</v>
          </cell>
          <cell r="R252">
            <v>27</v>
          </cell>
          <cell r="S252">
            <v>27</v>
          </cell>
          <cell r="T252">
            <v>27</v>
          </cell>
          <cell r="U252">
            <v>0</v>
          </cell>
          <cell r="V252">
            <v>4</v>
          </cell>
          <cell r="W252">
            <v>0</v>
          </cell>
          <cell r="X252">
            <v>0</v>
          </cell>
          <cell r="Y252">
            <v>0</v>
          </cell>
          <cell r="Z252">
            <v>27</v>
          </cell>
          <cell r="AA252">
            <v>23</v>
          </cell>
          <cell r="AB252">
            <v>27</v>
          </cell>
          <cell r="AC252">
            <v>27</v>
          </cell>
          <cell r="AD252">
            <v>27</v>
          </cell>
          <cell r="AE252">
            <v>-4</v>
          </cell>
          <cell r="AF252">
            <v>0</v>
          </cell>
          <cell r="AG252">
            <v>0</v>
          </cell>
          <cell r="AH252">
            <v>0</v>
          </cell>
          <cell r="AI252">
            <v>8900</v>
          </cell>
          <cell r="AJ252">
            <v>240300</v>
          </cell>
          <cell r="AK252">
            <v>240300</v>
          </cell>
          <cell r="AL252">
            <v>50730</v>
          </cell>
          <cell r="AM252">
            <v>50730</v>
          </cell>
          <cell r="AN252">
            <v>138840</v>
          </cell>
          <cell r="AO252">
            <v>-35600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/>
          <cell r="AU252">
            <v>138840</v>
          </cell>
          <cell r="AV252">
            <v>138840</v>
          </cell>
          <cell r="AW252"/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240300</v>
          </cell>
        </row>
        <row r="253">
          <cell r="B253" t="str">
            <v>044369</v>
          </cell>
          <cell r="C253" t="str">
            <v>Senai Primary</v>
          </cell>
          <cell r="D253" t="str">
            <v>ENG</v>
          </cell>
          <cell r="E253" t="str">
            <v>PEB_MALAMP</v>
          </cell>
          <cell r="F253" t="str">
            <v>Malampa PEB</v>
          </cell>
          <cell r="G253" t="str">
            <v>V</v>
          </cell>
          <cell r="H253" t="str">
            <v>Government of Vanuatu</v>
          </cell>
          <cell r="I253" t="str">
            <v>Ambrym</v>
          </cell>
          <cell r="J253" t="str">
            <v>Malampa</v>
          </cell>
          <cell r="K253" t="str">
            <v>0085051001</v>
          </cell>
          <cell r="L253" t="str">
            <v>SENAI PRIMARY SCHOOL</v>
          </cell>
          <cell r="M253" t="str">
            <v>PS</v>
          </cell>
          <cell r="N253" t="str">
            <v>No</v>
          </cell>
          <cell r="O253" t="str">
            <v xml:space="preserve">1 2 3 4 5 6 </v>
          </cell>
          <cell r="P253">
            <v>90</v>
          </cell>
          <cell r="Q253">
            <v>90</v>
          </cell>
          <cell r="R253">
            <v>90</v>
          </cell>
          <cell r="S253">
            <v>90</v>
          </cell>
          <cell r="T253">
            <v>90</v>
          </cell>
          <cell r="U253">
            <v>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89</v>
          </cell>
          <cell r="AA253">
            <v>90</v>
          </cell>
          <cell r="AB253">
            <v>90</v>
          </cell>
          <cell r="AC253">
            <v>90</v>
          </cell>
          <cell r="AD253">
            <v>90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8900</v>
          </cell>
          <cell r="AJ253">
            <v>801000</v>
          </cell>
          <cell r="AK253">
            <v>792100</v>
          </cell>
          <cell r="AL253">
            <v>253650</v>
          </cell>
          <cell r="AM253">
            <v>253650</v>
          </cell>
          <cell r="AN253">
            <v>284800</v>
          </cell>
          <cell r="AO253">
            <v>8900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/>
          <cell r="AU253">
            <v>284800</v>
          </cell>
          <cell r="AV253">
            <v>284800</v>
          </cell>
          <cell r="AW253">
            <v>8900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801000</v>
          </cell>
        </row>
        <row r="254">
          <cell r="B254" t="str">
            <v>044370</v>
          </cell>
          <cell r="C254" t="str">
            <v>Sessivi Primary</v>
          </cell>
          <cell r="D254" t="str">
            <v>FRE</v>
          </cell>
          <cell r="E254" t="str">
            <v>CATH</v>
          </cell>
          <cell r="F254" t="str">
            <v>Catholic Education Authority</v>
          </cell>
          <cell r="G254" t="str">
            <v>G</v>
          </cell>
          <cell r="H254" t="str">
            <v>Church (Government Assisted)</v>
          </cell>
          <cell r="I254" t="str">
            <v>Ambrym</v>
          </cell>
          <cell r="J254" t="str">
            <v>Malampa</v>
          </cell>
          <cell r="K254" t="str">
            <v>0085065001</v>
          </cell>
          <cell r="L254" t="str">
            <v>SESSIVI PRIMARY SCHOOL</v>
          </cell>
          <cell r="M254" t="str">
            <v>PS</v>
          </cell>
          <cell r="N254" t="str">
            <v>No</v>
          </cell>
          <cell r="O254" t="str">
            <v xml:space="preserve">1 2 3 4 5 6 </v>
          </cell>
          <cell r="P254">
            <v>132</v>
          </cell>
          <cell r="Q254">
            <v>131</v>
          </cell>
          <cell r="R254">
            <v>131</v>
          </cell>
          <cell r="S254">
            <v>131</v>
          </cell>
          <cell r="T254">
            <v>131</v>
          </cell>
          <cell r="U254">
            <v>0</v>
          </cell>
          <cell r="V254">
            <v>52</v>
          </cell>
          <cell r="W254">
            <v>0</v>
          </cell>
          <cell r="X254">
            <v>0</v>
          </cell>
          <cell r="Y254">
            <v>0</v>
          </cell>
          <cell r="Z254">
            <v>132</v>
          </cell>
          <cell r="AA254">
            <v>79</v>
          </cell>
          <cell r="AB254">
            <v>131</v>
          </cell>
          <cell r="AC254">
            <v>131</v>
          </cell>
          <cell r="AD254">
            <v>131</v>
          </cell>
          <cell r="AE254">
            <v>-53</v>
          </cell>
          <cell r="AF254">
            <v>-1</v>
          </cell>
          <cell r="AG254">
            <v>0</v>
          </cell>
          <cell r="AH254">
            <v>0</v>
          </cell>
          <cell r="AI254">
            <v>8900</v>
          </cell>
          <cell r="AJ254">
            <v>1165900</v>
          </cell>
          <cell r="AK254">
            <v>1174800</v>
          </cell>
          <cell r="AL254"/>
          <cell r="AM254">
            <v>720900</v>
          </cell>
          <cell r="AN254">
            <v>453900</v>
          </cell>
          <cell r="AO254">
            <v>-471700</v>
          </cell>
          <cell r="AP254">
            <v>-8900</v>
          </cell>
          <cell r="AQ254">
            <v>0</v>
          </cell>
          <cell r="AR254">
            <v>0</v>
          </cell>
          <cell r="AS254">
            <v>-8900</v>
          </cell>
          <cell r="AT254"/>
          <cell r="AU254">
            <v>453900</v>
          </cell>
          <cell r="AV254">
            <v>453900</v>
          </cell>
          <cell r="AW254"/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1174800</v>
          </cell>
        </row>
        <row r="255">
          <cell r="B255" t="str">
            <v>042971</v>
          </cell>
          <cell r="C255" t="str">
            <v>South West Bay Primary</v>
          </cell>
          <cell r="D255" t="str">
            <v>ENG</v>
          </cell>
          <cell r="E255" t="str">
            <v>PCV</v>
          </cell>
          <cell r="F255" t="str">
            <v>Presbyterian Church of Vanuatu</v>
          </cell>
          <cell r="G255" t="str">
            <v>G</v>
          </cell>
          <cell r="H255" t="str">
            <v>Church (Government Assisted)</v>
          </cell>
          <cell r="I255" t="str">
            <v>Malekula</v>
          </cell>
          <cell r="J255" t="str">
            <v>Malampa</v>
          </cell>
          <cell r="K255" t="str">
            <v>0085086001</v>
          </cell>
          <cell r="L255" t="str">
            <v>SOUTHWEST BAY PRIMARY SCHOOL</v>
          </cell>
          <cell r="M255" t="str">
            <v>PS</v>
          </cell>
          <cell r="N255" t="str">
            <v>No</v>
          </cell>
          <cell r="O255" t="str">
            <v xml:space="preserve">1 2 3 4 5 6 </v>
          </cell>
          <cell r="P255">
            <v>121</v>
          </cell>
          <cell r="Q255">
            <v>121</v>
          </cell>
          <cell r="R255">
            <v>121</v>
          </cell>
          <cell r="S255">
            <v>121</v>
          </cell>
          <cell r="T255">
            <v>122</v>
          </cell>
          <cell r="U255">
            <v>0</v>
          </cell>
          <cell r="V255">
            <v>23</v>
          </cell>
          <cell r="W255">
            <v>2</v>
          </cell>
          <cell r="X255">
            <v>0</v>
          </cell>
          <cell r="Y255">
            <v>0</v>
          </cell>
          <cell r="Z255">
            <v>121</v>
          </cell>
          <cell r="AA255">
            <v>98</v>
          </cell>
          <cell r="AB255">
            <v>119</v>
          </cell>
          <cell r="AC255">
            <v>121</v>
          </cell>
          <cell r="AD255">
            <v>122</v>
          </cell>
          <cell r="AE255">
            <v>-23</v>
          </cell>
          <cell r="AF255">
            <v>-2</v>
          </cell>
          <cell r="AG255">
            <v>2</v>
          </cell>
          <cell r="AH255">
            <v>-1</v>
          </cell>
          <cell r="AI255">
            <v>8900</v>
          </cell>
          <cell r="AJ255">
            <v>1085800</v>
          </cell>
          <cell r="AK255">
            <v>1076900</v>
          </cell>
          <cell r="AL255">
            <v>333750</v>
          </cell>
          <cell r="AM255">
            <v>333750</v>
          </cell>
          <cell r="AN255">
            <v>409400</v>
          </cell>
          <cell r="AO255">
            <v>-204700</v>
          </cell>
          <cell r="AP255">
            <v>-17800</v>
          </cell>
          <cell r="AQ255">
            <v>17800</v>
          </cell>
          <cell r="AR255">
            <v>-8900</v>
          </cell>
          <cell r="AS255">
            <v>-8900</v>
          </cell>
          <cell r="AT255"/>
          <cell r="AU255">
            <v>409400</v>
          </cell>
          <cell r="AV255">
            <v>409400</v>
          </cell>
          <cell r="AW255"/>
          <cell r="AX255">
            <v>0</v>
          </cell>
          <cell r="AY255">
            <v>17800</v>
          </cell>
          <cell r="AZ255">
            <v>0</v>
          </cell>
          <cell r="BA255">
            <v>0</v>
          </cell>
          <cell r="BB255">
            <v>1094700</v>
          </cell>
        </row>
        <row r="256">
          <cell r="B256" t="str">
            <v>042930</v>
          </cell>
          <cell r="C256" t="str">
            <v>St. Pierre Chanel (Lamap) Primary</v>
          </cell>
          <cell r="D256" t="str">
            <v>FRE</v>
          </cell>
          <cell r="E256" t="str">
            <v>CATH</v>
          </cell>
          <cell r="F256" t="str">
            <v>Catholic Education Authority</v>
          </cell>
          <cell r="G256" t="str">
            <v>G</v>
          </cell>
          <cell r="H256" t="str">
            <v>Church (Government Assisted)</v>
          </cell>
          <cell r="I256" t="str">
            <v>Malekula</v>
          </cell>
          <cell r="J256" t="str">
            <v>Malampa</v>
          </cell>
          <cell r="K256" t="str">
            <v>0085053001</v>
          </cell>
          <cell r="L256" t="str">
            <v>ECOLE SAINT PIERRE CHANNEL</v>
          </cell>
          <cell r="M256" t="str">
            <v>PS</v>
          </cell>
          <cell r="N256" t="str">
            <v>No</v>
          </cell>
          <cell r="O256" t="str">
            <v xml:space="preserve">1 2 3 4 5 6 </v>
          </cell>
          <cell r="P256">
            <v>298</v>
          </cell>
          <cell r="Q256">
            <v>298</v>
          </cell>
          <cell r="R256">
            <v>298</v>
          </cell>
          <cell r="S256">
            <v>298</v>
          </cell>
          <cell r="T256">
            <v>298</v>
          </cell>
          <cell r="U256">
            <v>0</v>
          </cell>
          <cell r="V256">
            <v>67</v>
          </cell>
          <cell r="W256">
            <v>0</v>
          </cell>
          <cell r="X256">
            <v>0</v>
          </cell>
          <cell r="Y256">
            <v>0</v>
          </cell>
          <cell r="Z256">
            <v>298</v>
          </cell>
          <cell r="AA256">
            <v>231</v>
          </cell>
          <cell r="AB256">
            <v>298</v>
          </cell>
          <cell r="AC256">
            <v>298</v>
          </cell>
          <cell r="AD256">
            <v>298</v>
          </cell>
          <cell r="AE256">
            <v>-67</v>
          </cell>
          <cell r="AF256">
            <v>0</v>
          </cell>
          <cell r="AG256">
            <v>0</v>
          </cell>
          <cell r="AH256">
            <v>0</v>
          </cell>
          <cell r="AI256">
            <v>8900</v>
          </cell>
          <cell r="AJ256">
            <v>2652200</v>
          </cell>
          <cell r="AK256">
            <v>2652200</v>
          </cell>
          <cell r="AL256">
            <v>830370</v>
          </cell>
          <cell r="AM256">
            <v>830370</v>
          </cell>
          <cell r="AN256">
            <v>991460</v>
          </cell>
          <cell r="AO256">
            <v>-596300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/>
          <cell r="AU256">
            <v>991460</v>
          </cell>
          <cell r="AV256">
            <v>991460</v>
          </cell>
          <cell r="AW256"/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2652200</v>
          </cell>
        </row>
        <row r="257">
          <cell r="B257" t="str">
            <v>042944</v>
          </cell>
          <cell r="C257" t="str">
            <v>Ste Therese de Mae Primary</v>
          </cell>
          <cell r="D257" t="str">
            <v>FRE</v>
          </cell>
          <cell r="E257" t="str">
            <v>CATH</v>
          </cell>
          <cell r="F257" t="str">
            <v>Catholic Education Authority</v>
          </cell>
          <cell r="G257" t="str">
            <v>G</v>
          </cell>
          <cell r="H257" t="str">
            <v>Church (Government Assisted)</v>
          </cell>
          <cell r="I257" t="str">
            <v>Malekula</v>
          </cell>
          <cell r="J257" t="str">
            <v>Malampa</v>
          </cell>
          <cell r="K257" t="str">
            <v>0085127001</v>
          </cell>
          <cell r="L257" t="str">
            <v>MAE PRIMARY SCHOOL</v>
          </cell>
          <cell r="M257" t="str">
            <v>PS</v>
          </cell>
          <cell r="N257" t="str">
            <v>No</v>
          </cell>
          <cell r="O257" t="str">
            <v xml:space="preserve">1 2 3 4 5 6 </v>
          </cell>
          <cell r="P257">
            <v>86</v>
          </cell>
          <cell r="Q257">
            <v>86</v>
          </cell>
          <cell r="R257">
            <v>86</v>
          </cell>
          <cell r="S257">
            <v>86</v>
          </cell>
          <cell r="T257">
            <v>86</v>
          </cell>
          <cell r="U257">
            <v>0</v>
          </cell>
          <cell r="V257">
            <v>4</v>
          </cell>
          <cell r="W257">
            <v>0</v>
          </cell>
          <cell r="X257">
            <v>0</v>
          </cell>
          <cell r="Y257">
            <v>0</v>
          </cell>
          <cell r="Z257">
            <v>86</v>
          </cell>
          <cell r="AA257">
            <v>82</v>
          </cell>
          <cell r="AB257">
            <v>86</v>
          </cell>
          <cell r="AC257">
            <v>86</v>
          </cell>
          <cell r="AD257">
            <v>86</v>
          </cell>
          <cell r="AE257">
            <v>-4</v>
          </cell>
          <cell r="AF257">
            <v>0</v>
          </cell>
          <cell r="AG257">
            <v>0</v>
          </cell>
          <cell r="AH257">
            <v>0</v>
          </cell>
          <cell r="AI257">
            <v>8900</v>
          </cell>
          <cell r="AJ257">
            <v>765400</v>
          </cell>
          <cell r="AK257">
            <v>765400</v>
          </cell>
          <cell r="AL257">
            <v>229620</v>
          </cell>
          <cell r="AM257">
            <v>229620</v>
          </cell>
          <cell r="AN257">
            <v>306160</v>
          </cell>
          <cell r="AO257">
            <v>-35600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/>
          <cell r="AU257">
            <v>306160</v>
          </cell>
          <cell r="AV257">
            <v>306160</v>
          </cell>
          <cell r="AW257"/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765400</v>
          </cell>
        </row>
        <row r="258">
          <cell r="B258" t="str">
            <v>042972</v>
          </cell>
          <cell r="C258" t="str">
            <v>Tautu Primary</v>
          </cell>
          <cell r="D258" t="str">
            <v>ENG</v>
          </cell>
          <cell r="E258" t="str">
            <v>PEB_MALAMP</v>
          </cell>
          <cell r="F258" t="str">
            <v>Malampa PEB</v>
          </cell>
          <cell r="G258" t="str">
            <v>V</v>
          </cell>
          <cell r="H258" t="str">
            <v>Government of Vanuatu</v>
          </cell>
          <cell r="I258" t="str">
            <v>Malekula</v>
          </cell>
          <cell r="J258" t="str">
            <v>Malampa</v>
          </cell>
          <cell r="K258" t="str">
            <v>0085038001</v>
          </cell>
          <cell r="L258" t="str">
            <v>TAUTU PRIMARY SCHOOL</v>
          </cell>
          <cell r="M258" t="str">
            <v>PS</v>
          </cell>
          <cell r="N258" t="str">
            <v>No</v>
          </cell>
          <cell r="O258" t="str">
            <v xml:space="preserve">1 2 3 4 5 6 </v>
          </cell>
          <cell r="P258">
            <v>146</v>
          </cell>
          <cell r="Q258">
            <v>146</v>
          </cell>
          <cell r="R258">
            <v>146</v>
          </cell>
          <cell r="S258">
            <v>146</v>
          </cell>
          <cell r="T258">
            <v>146</v>
          </cell>
          <cell r="U258">
            <v>0</v>
          </cell>
          <cell r="V258">
            <v>7</v>
          </cell>
          <cell r="W258">
            <v>0</v>
          </cell>
          <cell r="X258">
            <v>0</v>
          </cell>
          <cell r="Y258">
            <v>0</v>
          </cell>
          <cell r="Z258">
            <v>146</v>
          </cell>
          <cell r="AA258">
            <v>139</v>
          </cell>
          <cell r="AB258">
            <v>146</v>
          </cell>
          <cell r="AC258">
            <v>146</v>
          </cell>
          <cell r="AD258">
            <v>146</v>
          </cell>
          <cell r="AE258">
            <v>-7</v>
          </cell>
          <cell r="AF258">
            <v>0</v>
          </cell>
          <cell r="AG258">
            <v>0</v>
          </cell>
          <cell r="AH258">
            <v>0</v>
          </cell>
          <cell r="AI258">
            <v>8900</v>
          </cell>
          <cell r="AJ258">
            <v>1299400</v>
          </cell>
          <cell r="AK258">
            <v>1299400</v>
          </cell>
          <cell r="AL258">
            <v>403170</v>
          </cell>
          <cell r="AM258">
            <v>403170</v>
          </cell>
          <cell r="AN258">
            <v>493060</v>
          </cell>
          <cell r="AO258">
            <v>-62300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/>
          <cell r="AU258">
            <v>493060</v>
          </cell>
          <cell r="AV258">
            <v>493060</v>
          </cell>
          <cell r="AW258"/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1299400</v>
          </cell>
        </row>
        <row r="259">
          <cell r="B259" t="str">
            <v>042975</v>
          </cell>
          <cell r="C259" t="str">
            <v>Tisman Primary</v>
          </cell>
          <cell r="D259" t="str">
            <v>ENG</v>
          </cell>
          <cell r="E259" t="str">
            <v>PEB_MALAMP</v>
          </cell>
          <cell r="F259" t="str">
            <v>Malampa PEB</v>
          </cell>
          <cell r="G259" t="str">
            <v>V</v>
          </cell>
          <cell r="H259" t="str">
            <v>Government of Vanuatu</v>
          </cell>
          <cell r="I259" t="str">
            <v>Malekula</v>
          </cell>
          <cell r="J259" t="str">
            <v>Malampa</v>
          </cell>
          <cell r="K259" t="str">
            <v>0084981001</v>
          </cell>
          <cell r="L259" t="str">
            <v>TISMAN PRIMARY SCHOOL</v>
          </cell>
          <cell r="M259" t="str">
            <v>PS</v>
          </cell>
          <cell r="N259" t="str">
            <v>No</v>
          </cell>
          <cell r="O259" t="str">
            <v xml:space="preserve">1 2 3 4 5 6 </v>
          </cell>
          <cell r="P259">
            <v>248</v>
          </cell>
          <cell r="Q259">
            <v>243</v>
          </cell>
          <cell r="R259">
            <v>243</v>
          </cell>
          <cell r="S259">
            <v>243</v>
          </cell>
          <cell r="T259">
            <v>243</v>
          </cell>
          <cell r="U259">
            <v>0</v>
          </cell>
          <cell r="V259">
            <v>42</v>
          </cell>
          <cell r="W259">
            <v>0</v>
          </cell>
          <cell r="X259">
            <v>0</v>
          </cell>
          <cell r="Y259">
            <v>0</v>
          </cell>
          <cell r="Z259">
            <v>248</v>
          </cell>
          <cell r="AA259">
            <v>201</v>
          </cell>
          <cell r="AB259">
            <v>243</v>
          </cell>
          <cell r="AC259">
            <v>243</v>
          </cell>
          <cell r="AD259">
            <v>243</v>
          </cell>
          <cell r="AE259">
            <v>-47</v>
          </cell>
          <cell r="AF259">
            <v>-5</v>
          </cell>
          <cell r="AG259">
            <v>0</v>
          </cell>
          <cell r="AH259">
            <v>0</v>
          </cell>
          <cell r="AI259">
            <v>8900</v>
          </cell>
          <cell r="AJ259">
            <v>2162700</v>
          </cell>
          <cell r="AK259">
            <v>2207200</v>
          </cell>
          <cell r="AL259">
            <v>606090</v>
          </cell>
          <cell r="AM259">
            <v>606090</v>
          </cell>
          <cell r="AN259">
            <v>995020</v>
          </cell>
          <cell r="AO259">
            <v>-418300</v>
          </cell>
          <cell r="AP259">
            <v>-44500</v>
          </cell>
          <cell r="AQ259">
            <v>0</v>
          </cell>
          <cell r="AR259">
            <v>0</v>
          </cell>
          <cell r="AS259">
            <v>-44500</v>
          </cell>
          <cell r="AT259"/>
          <cell r="AU259">
            <v>995020</v>
          </cell>
          <cell r="AV259">
            <v>995020</v>
          </cell>
          <cell r="AW259"/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2207200</v>
          </cell>
        </row>
        <row r="260">
          <cell r="B260" t="str">
            <v>044376</v>
          </cell>
          <cell r="C260" t="str">
            <v>Tobol Primary</v>
          </cell>
          <cell r="D260" t="str">
            <v>FRE</v>
          </cell>
          <cell r="E260" t="str">
            <v>CATH</v>
          </cell>
          <cell r="F260" t="str">
            <v>Catholic Education Authority</v>
          </cell>
          <cell r="G260" t="str">
            <v>G</v>
          </cell>
          <cell r="H260" t="str">
            <v>Church (Government Assisted)</v>
          </cell>
          <cell r="I260" t="str">
            <v>Ambrym</v>
          </cell>
          <cell r="J260" t="str">
            <v>Malampa</v>
          </cell>
          <cell r="K260" t="str">
            <v>0085068001</v>
          </cell>
          <cell r="L260" t="str">
            <v>TOBOL PRIMARY SCHOOL</v>
          </cell>
          <cell r="M260" t="str">
            <v>PS</v>
          </cell>
          <cell r="N260" t="str">
            <v>No</v>
          </cell>
          <cell r="O260" t="str">
            <v xml:space="preserve">1 2 3 4 5 6 </v>
          </cell>
          <cell r="P260">
            <v>113</v>
          </cell>
          <cell r="Q260">
            <v>113</v>
          </cell>
          <cell r="R260">
            <v>113</v>
          </cell>
          <cell r="S260">
            <v>113</v>
          </cell>
          <cell r="T260">
            <v>113</v>
          </cell>
          <cell r="U260">
            <v>0</v>
          </cell>
          <cell r="V260">
            <v>37</v>
          </cell>
          <cell r="W260">
            <v>0</v>
          </cell>
          <cell r="X260">
            <v>0</v>
          </cell>
          <cell r="Y260">
            <v>0</v>
          </cell>
          <cell r="Z260">
            <v>113</v>
          </cell>
          <cell r="AA260">
            <v>76</v>
          </cell>
          <cell r="AB260">
            <v>113</v>
          </cell>
          <cell r="AC260">
            <v>113</v>
          </cell>
          <cell r="AD260">
            <v>113</v>
          </cell>
          <cell r="AE260">
            <v>-37</v>
          </cell>
          <cell r="AF260">
            <v>0</v>
          </cell>
          <cell r="AG260">
            <v>0</v>
          </cell>
          <cell r="AH260">
            <v>0</v>
          </cell>
          <cell r="AI260">
            <v>8900</v>
          </cell>
          <cell r="AJ260">
            <v>1005700</v>
          </cell>
          <cell r="AK260">
            <v>1005700</v>
          </cell>
          <cell r="AL260">
            <v>258990</v>
          </cell>
          <cell r="AM260">
            <v>258990</v>
          </cell>
          <cell r="AN260">
            <v>487720</v>
          </cell>
          <cell r="AO260">
            <v>-329300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/>
          <cell r="AU260">
            <v>487720</v>
          </cell>
          <cell r="AV260">
            <v>487720</v>
          </cell>
          <cell r="AW260"/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1005700</v>
          </cell>
        </row>
        <row r="261">
          <cell r="B261" t="str">
            <v>043177</v>
          </cell>
          <cell r="C261" t="str">
            <v>Topaen Primary</v>
          </cell>
          <cell r="D261" t="str">
            <v>ENG</v>
          </cell>
          <cell r="E261" t="str">
            <v>PEB_MALAMP</v>
          </cell>
          <cell r="F261" t="str">
            <v>Malampa PEB</v>
          </cell>
          <cell r="G261" t="str">
            <v>V</v>
          </cell>
          <cell r="H261" t="str">
            <v>Government of Vanuatu</v>
          </cell>
          <cell r="I261" t="str">
            <v>Atchin</v>
          </cell>
          <cell r="J261" t="str">
            <v>Malampa</v>
          </cell>
          <cell r="K261" t="str">
            <v>0098419001</v>
          </cell>
          <cell r="L261" t="str">
            <v>TOPAEN COMMUNITY PRIMARY SCHOOL</v>
          </cell>
          <cell r="M261" t="str">
            <v>PS</v>
          </cell>
          <cell r="N261" t="str">
            <v>No</v>
          </cell>
          <cell r="O261" t="str">
            <v xml:space="preserve">1 2 3 4 5 6 </v>
          </cell>
          <cell r="P261">
            <v>129</v>
          </cell>
          <cell r="Q261">
            <v>128</v>
          </cell>
          <cell r="R261">
            <v>128</v>
          </cell>
          <cell r="S261">
            <v>128</v>
          </cell>
          <cell r="T261">
            <v>128</v>
          </cell>
          <cell r="U261">
            <v>0</v>
          </cell>
          <cell r="V261">
            <v>5</v>
          </cell>
          <cell r="W261">
            <v>0</v>
          </cell>
          <cell r="X261">
            <v>0</v>
          </cell>
          <cell r="Y261">
            <v>0</v>
          </cell>
          <cell r="Z261">
            <v>129</v>
          </cell>
          <cell r="AA261">
            <v>123</v>
          </cell>
          <cell r="AB261">
            <v>128</v>
          </cell>
          <cell r="AC261">
            <v>128</v>
          </cell>
          <cell r="AD261">
            <v>128</v>
          </cell>
          <cell r="AE261">
            <v>-6</v>
          </cell>
          <cell r="AF261">
            <v>-1</v>
          </cell>
          <cell r="AG261">
            <v>0</v>
          </cell>
          <cell r="AH261">
            <v>0</v>
          </cell>
          <cell r="AI261">
            <v>8900</v>
          </cell>
          <cell r="AJ261">
            <v>1139200</v>
          </cell>
          <cell r="AK261">
            <v>1148100</v>
          </cell>
          <cell r="AL261">
            <v>371130</v>
          </cell>
          <cell r="AM261">
            <v>371130</v>
          </cell>
          <cell r="AN261">
            <v>405840</v>
          </cell>
          <cell r="AO261">
            <v>-53400</v>
          </cell>
          <cell r="AP261">
            <v>-8900</v>
          </cell>
          <cell r="AQ261">
            <v>0</v>
          </cell>
          <cell r="AR261">
            <v>0</v>
          </cell>
          <cell r="AS261">
            <v>-8900</v>
          </cell>
          <cell r="AT261"/>
          <cell r="AU261">
            <v>405840</v>
          </cell>
          <cell r="AV261">
            <v>405840</v>
          </cell>
          <cell r="AW261"/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1148100</v>
          </cell>
        </row>
        <row r="262">
          <cell r="B262" t="str">
            <v>042978</v>
          </cell>
          <cell r="C262" t="str">
            <v>Unmet Primary</v>
          </cell>
          <cell r="D262" t="str">
            <v>FRE</v>
          </cell>
          <cell r="E262" t="str">
            <v>CATH</v>
          </cell>
          <cell r="F262" t="str">
            <v>Catholic Education Authority</v>
          </cell>
          <cell r="G262" t="str">
            <v>G</v>
          </cell>
          <cell r="H262" t="str">
            <v>Church (Government Assisted)</v>
          </cell>
          <cell r="I262" t="str">
            <v>Malekula</v>
          </cell>
          <cell r="J262" t="str">
            <v>Malampa</v>
          </cell>
          <cell r="K262" t="str">
            <v>0085056001</v>
          </cell>
          <cell r="L262" t="str">
            <v>UNMET PRIMARY SCHOOL</v>
          </cell>
          <cell r="M262" t="str">
            <v>PS</v>
          </cell>
          <cell r="N262" t="str">
            <v>No</v>
          </cell>
          <cell r="O262" t="str">
            <v xml:space="preserve">1 2 3 4 5 6 </v>
          </cell>
          <cell r="P262">
            <v>287</v>
          </cell>
          <cell r="Q262">
            <v>287</v>
          </cell>
          <cell r="R262">
            <v>287</v>
          </cell>
          <cell r="S262">
            <v>287</v>
          </cell>
          <cell r="T262">
            <v>287</v>
          </cell>
          <cell r="U262">
            <v>0</v>
          </cell>
          <cell r="V262">
            <v>14</v>
          </cell>
          <cell r="W262">
            <v>0</v>
          </cell>
          <cell r="X262">
            <v>0</v>
          </cell>
          <cell r="Y262">
            <v>0</v>
          </cell>
          <cell r="Z262">
            <v>287</v>
          </cell>
          <cell r="AA262">
            <v>273</v>
          </cell>
          <cell r="AB262">
            <v>287</v>
          </cell>
          <cell r="AC262">
            <v>287</v>
          </cell>
          <cell r="AD262">
            <v>287</v>
          </cell>
          <cell r="AE262">
            <v>-14</v>
          </cell>
          <cell r="AF262">
            <v>0</v>
          </cell>
          <cell r="AG262">
            <v>0</v>
          </cell>
          <cell r="AH262">
            <v>0</v>
          </cell>
          <cell r="AI262">
            <v>8900</v>
          </cell>
          <cell r="AJ262">
            <v>2554300</v>
          </cell>
          <cell r="AK262">
            <v>2554300</v>
          </cell>
          <cell r="AL262">
            <v>782310</v>
          </cell>
          <cell r="AM262">
            <v>782310</v>
          </cell>
          <cell r="AN262">
            <v>989680</v>
          </cell>
          <cell r="AO262">
            <v>-124600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/>
          <cell r="AU262">
            <v>989680</v>
          </cell>
          <cell r="AV262">
            <v>989680</v>
          </cell>
          <cell r="AW262"/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2554300</v>
          </cell>
        </row>
        <row r="263">
          <cell r="B263" t="str">
            <v>042979</v>
          </cell>
          <cell r="C263" t="str">
            <v>Uripiv Primary</v>
          </cell>
          <cell r="D263" t="str">
            <v>ENG</v>
          </cell>
          <cell r="E263" t="str">
            <v>PEB_MALAMP</v>
          </cell>
          <cell r="F263" t="str">
            <v>Malampa PEB</v>
          </cell>
          <cell r="G263" t="str">
            <v>V</v>
          </cell>
          <cell r="H263" t="str">
            <v>Government of Vanuatu</v>
          </cell>
          <cell r="I263" t="str">
            <v>Uripiv</v>
          </cell>
          <cell r="J263" t="str">
            <v>Malampa</v>
          </cell>
          <cell r="K263" t="str">
            <v>0085043001</v>
          </cell>
          <cell r="L263" t="str">
            <v>URIPIV PRIMARY SCHOOL</v>
          </cell>
          <cell r="M263" t="str">
            <v>PS</v>
          </cell>
          <cell r="N263" t="str">
            <v>No</v>
          </cell>
          <cell r="O263" t="str">
            <v xml:space="preserve">1 2 3 4 5 6 </v>
          </cell>
          <cell r="P263">
            <v>108</v>
          </cell>
          <cell r="Q263">
            <v>108</v>
          </cell>
          <cell r="R263">
            <v>108</v>
          </cell>
          <cell r="S263">
            <v>108</v>
          </cell>
          <cell r="T263">
            <v>108</v>
          </cell>
          <cell r="U263">
            <v>0</v>
          </cell>
          <cell r="V263">
            <v>7</v>
          </cell>
          <cell r="W263">
            <v>0</v>
          </cell>
          <cell r="X263">
            <v>0</v>
          </cell>
          <cell r="Y263">
            <v>0</v>
          </cell>
          <cell r="Z263">
            <v>108</v>
          </cell>
          <cell r="AA263">
            <v>101</v>
          </cell>
          <cell r="AB263">
            <v>108</v>
          </cell>
          <cell r="AC263">
            <v>108</v>
          </cell>
          <cell r="AD263">
            <v>108</v>
          </cell>
          <cell r="AE263">
            <v>-7</v>
          </cell>
          <cell r="AF263">
            <v>0</v>
          </cell>
          <cell r="AG263">
            <v>0</v>
          </cell>
          <cell r="AH263">
            <v>0</v>
          </cell>
          <cell r="AI263">
            <v>8900</v>
          </cell>
          <cell r="AJ263">
            <v>961200</v>
          </cell>
          <cell r="AK263">
            <v>961200</v>
          </cell>
          <cell r="AL263">
            <v>269670</v>
          </cell>
          <cell r="AM263">
            <v>269670</v>
          </cell>
          <cell r="AN263">
            <v>421860</v>
          </cell>
          <cell r="AO263">
            <v>-62300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/>
          <cell r="AU263">
            <v>421860</v>
          </cell>
          <cell r="AV263">
            <v>421860</v>
          </cell>
          <cell r="AW263"/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961200</v>
          </cell>
        </row>
        <row r="264">
          <cell r="B264" t="str">
            <v>042980</v>
          </cell>
          <cell r="C264" t="str">
            <v>Vanruru Primary</v>
          </cell>
          <cell r="D264" t="str">
            <v>ENG</v>
          </cell>
          <cell r="E264" t="str">
            <v>PEB_MALAMP</v>
          </cell>
          <cell r="F264" t="str">
            <v>Malampa PEB</v>
          </cell>
          <cell r="G264" t="str">
            <v>V</v>
          </cell>
          <cell r="H264" t="str">
            <v>Government of Vanuatu</v>
          </cell>
          <cell r="I264" t="str">
            <v>Malekula</v>
          </cell>
          <cell r="J264" t="str">
            <v>Malampa</v>
          </cell>
          <cell r="K264" t="str">
            <v>0084984001</v>
          </cell>
          <cell r="L264" t="str">
            <v>VANRURU PRIMARY SCHOOL</v>
          </cell>
          <cell r="M264" t="str">
            <v>PS</v>
          </cell>
          <cell r="N264" t="str">
            <v>No</v>
          </cell>
          <cell r="O264" t="str">
            <v xml:space="preserve">1 2 3 4 5 6 </v>
          </cell>
          <cell r="P264">
            <v>82</v>
          </cell>
          <cell r="Q264">
            <v>82</v>
          </cell>
          <cell r="R264">
            <v>82</v>
          </cell>
          <cell r="S264">
            <v>82</v>
          </cell>
          <cell r="T264">
            <v>82</v>
          </cell>
          <cell r="U264">
            <v>0</v>
          </cell>
          <cell r="V264">
            <v>54</v>
          </cell>
          <cell r="W264">
            <v>0</v>
          </cell>
          <cell r="X264">
            <v>0</v>
          </cell>
          <cell r="Y264">
            <v>0</v>
          </cell>
          <cell r="Z264">
            <v>82</v>
          </cell>
          <cell r="AA264">
            <v>28</v>
          </cell>
          <cell r="AB264">
            <v>82</v>
          </cell>
          <cell r="AC264">
            <v>82</v>
          </cell>
          <cell r="AD264">
            <v>82</v>
          </cell>
          <cell r="AE264">
            <v>-54</v>
          </cell>
          <cell r="AF264">
            <v>0</v>
          </cell>
          <cell r="AG264">
            <v>0</v>
          </cell>
          <cell r="AH264">
            <v>0</v>
          </cell>
          <cell r="AI264">
            <v>8900</v>
          </cell>
          <cell r="AJ264">
            <v>729800</v>
          </cell>
          <cell r="AK264">
            <v>729800</v>
          </cell>
          <cell r="AL264">
            <v>186900</v>
          </cell>
          <cell r="AM264">
            <v>186900</v>
          </cell>
          <cell r="AN264">
            <v>356000</v>
          </cell>
          <cell r="AO264">
            <v>-480600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/>
          <cell r="AU264">
            <v>356000</v>
          </cell>
          <cell r="AV264">
            <v>356000</v>
          </cell>
          <cell r="AW264"/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729800</v>
          </cell>
        </row>
        <row r="265">
          <cell r="B265" t="str">
            <v>043081</v>
          </cell>
          <cell r="C265" t="str">
            <v>Vao Ilot Primary</v>
          </cell>
          <cell r="D265" t="str">
            <v>FRE</v>
          </cell>
          <cell r="E265" t="str">
            <v>CATH</v>
          </cell>
          <cell r="F265" t="str">
            <v>Catholic Education Authority</v>
          </cell>
          <cell r="G265" t="str">
            <v>G</v>
          </cell>
          <cell r="H265" t="str">
            <v>Church (Government Assisted)</v>
          </cell>
          <cell r="I265" t="str">
            <v>Vao</v>
          </cell>
          <cell r="J265" t="str">
            <v>Malampa</v>
          </cell>
          <cell r="K265" t="str">
            <v>0085059001</v>
          </cell>
          <cell r="L265" t="str">
            <v>VAO ILOT PRIMARY SCHOOL</v>
          </cell>
          <cell r="M265" t="str">
            <v>PS</v>
          </cell>
          <cell r="N265" t="str">
            <v>No</v>
          </cell>
          <cell r="O265" t="str">
            <v xml:space="preserve">1 2 3 4 5 6 </v>
          </cell>
          <cell r="P265">
            <v>381</v>
          </cell>
          <cell r="Q265">
            <v>381</v>
          </cell>
          <cell r="R265">
            <v>381</v>
          </cell>
          <cell r="S265">
            <v>377</v>
          </cell>
          <cell r="T265">
            <v>377</v>
          </cell>
          <cell r="U265">
            <v>0</v>
          </cell>
          <cell r="V265">
            <v>36</v>
          </cell>
          <cell r="W265">
            <v>0</v>
          </cell>
          <cell r="X265">
            <v>0</v>
          </cell>
          <cell r="Y265">
            <v>0</v>
          </cell>
          <cell r="Z265">
            <v>381</v>
          </cell>
          <cell r="AA265">
            <v>345</v>
          </cell>
          <cell r="AB265">
            <v>381</v>
          </cell>
          <cell r="AC265">
            <v>377</v>
          </cell>
          <cell r="AD265">
            <v>377</v>
          </cell>
          <cell r="AE265">
            <v>-36</v>
          </cell>
          <cell r="AF265">
            <v>0</v>
          </cell>
          <cell r="AG265">
            <v>-4</v>
          </cell>
          <cell r="AH265">
            <v>0</v>
          </cell>
          <cell r="AI265">
            <v>8900</v>
          </cell>
          <cell r="AJ265">
            <v>3355300</v>
          </cell>
          <cell r="AK265">
            <v>3390900</v>
          </cell>
          <cell r="AL265">
            <v>889110</v>
          </cell>
          <cell r="AM265">
            <v>889110</v>
          </cell>
          <cell r="AN265">
            <v>1612680</v>
          </cell>
          <cell r="AO265">
            <v>-320400</v>
          </cell>
          <cell r="AP265">
            <v>0</v>
          </cell>
          <cell r="AQ265">
            <v>-35600</v>
          </cell>
          <cell r="AR265">
            <v>0</v>
          </cell>
          <cell r="AS265">
            <v>-35600</v>
          </cell>
          <cell r="AT265"/>
          <cell r="AU265">
            <v>1612680</v>
          </cell>
          <cell r="AV265">
            <v>1612680</v>
          </cell>
          <cell r="AW265"/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3390900</v>
          </cell>
        </row>
        <row r="266">
          <cell r="B266" t="str">
            <v>044482</v>
          </cell>
          <cell r="C266" t="str">
            <v>Vauleli Primary</v>
          </cell>
          <cell r="D266" t="str">
            <v>ENG</v>
          </cell>
          <cell r="E266" t="str">
            <v>PEB_MALAMP</v>
          </cell>
          <cell r="F266" t="str">
            <v>Malampa PEB</v>
          </cell>
          <cell r="G266" t="str">
            <v>V</v>
          </cell>
          <cell r="H266" t="str">
            <v>Government of Vanuatu</v>
          </cell>
          <cell r="I266" t="str">
            <v>Paama</v>
          </cell>
          <cell r="J266" t="str">
            <v>Malampa</v>
          </cell>
          <cell r="K266" t="str">
            <v>0085075001</v>
          </cell>
          <cell r="L266" t="str">
            <v>VAULELI PRIMARY SCHOOL</v>
          </cell>
          <cell r="M266" t="str">
            <v>PS</v>
          </cell>
          <cell r="N266" t="str">
            <v>No</v>
          </cell>
          <cell r="O266" t="str">
            <v xml:space="preserve">1 2 3 4 5 6 </v>
          </cell>
          <cell r="P266">
            <v>30</v>
          </cell>
          <cell r="Q266">
            <v>30</v>
          </cell>
          <cell r="R266">
            <v>30</v>
          </cell>
          <cell r="S266">
            <v>30</v>
          </cell>
          <cell r="T266">
            <v>30</v>
          </cell>
          <cell r="U266">
            <v>0</v>
          </cell>
          <cell r="V266">
            <v>4</v>
          </cell>
          <cell r="W266">
            <v>0</v>
          </cell>
          <cell r="X266">
            <v>0</v>
          </cell>
          <cell r="Y266">
            <v>0</v>
          </cell>
          <cell r="Z266">
            <v>30</v>
          </cell>
          <cell r="AA266">
            <v>26</v>
          </cell>
          <cell r="AB266">
            <v>30</v>
          </cell>
          <cell r="AC266">
            <v>30</v>
          </cell>
          <cell r="AD266">
            <v>30</v>
          </cell>
          <cell r="AE266">
            <v>-4</v>
          </cell>
          <cell r="AF266">
            <v>0</v>
          </cell>
          <cell r="AG266">
            <v>0</v>
          </cell>
          <cell r="AH266">
            <v>0</v>
          </cell>
          <cell r="AI266">
            <v>8900</v>
          </cell>
          <cell r="AJ266">
            <v>267000</v>
          </cell>
          <cell r="AK266">
            <v>267000</v>
          </cell>
          <cell r="AL266">
            <v>74760</v>
          </cell>
          <cell r="AM266">
            <v>74760</v>
          </cell>
          <cell r="AN266">
            <v>117480</v>
          </cell>
          <cell r="AO266">
            <v>-35600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/>
          <cell r="AU266">
            <v>117480</v>
          </cell>
          <cell r="AV266">
            <v>117480</v>
          </cell>
          <cell r="AW266"/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267000</v>
          </cell>
        </row>
        <row r="267">
          <cell r="B267" t="str">
            <v>042903</v>
          </cell>
          <cell r="C267" t="str">
            <v>Vellow Primary</v>
          </cell>
          <cell r="D267" t="str">
            <v>FRE</v>
          </cell>
          <cell r="E267" t="str">
            <v>PEB_MALAMP</v>
          </cell>
          <cell r="F267" t="str">
            <v>Malampa PEB</v>
          </cell>
          <cell r="G267" t="str">
            <v>V</v>
          </cell>
          <cell r="H267" t="str">
            <v>Government of Vanuatu</v>
          </cell>
          <cell r="I267" t="str">
            <v>Malekula</v>
          </cell>
          <cell r="J267" t="str">
            <v>Malampa</v>
          </cell>
          <cell r="K267" t="str">
            <v>0085096001</v>
          </cell>
          <cell r="L267" t="str">
            <v>VELOW PRIMARY SCHOOL</v>
          </cell>
          <cell r="M267" t="str">
            <v>PS</v>
          </cell>
          <cell r="N267" t="str">
            <v>No</v>
          </cell>
          <cell r="O267" t="str">
            <v xml:space="preserve">1 2 3 4 5 6 </v>
          </cell>
          <cell r="P267">
            <v>98</v>
          </cell>
          <cell r="Q267">
            <v>98</v>
          </cell>
          <cell r="R267">
            <v>98</v>
          </cell>
          <cell r="S267">
            <v>98</v>
          </cell>
          <cell r="T267">
            <v>98</v>
          </cell>
          <cell r="U267">
            <v>0</v>
          </cell>
          <cell r="V267">
            <v>8</v>
          </cell>
          <cell r="W267">
            <v>0</v>
          </cell>
          <cell r="X267">
            <v>0</v>
          </cell>
          <cell r="Y267">
            <v>0</v>
          </cell>
          <cell r="Z267">
            <v>98</v>
          </cell>
          <cell r="AA267">
            <v>90</v>
          </cell>
          <cell r="AB267">
            <v>98</v>
          </cell>
          <cell r="AC267">
            <v>98</v>
          </cell>
          <cell r="AD267">
            <v>98</v>
          </cell>
          <cell r="AE267">
            <v>-8</v>
          </cell>
          <cell r="AF267">
            <v>0</v>
          </cell>
          <cell r="AG267">
            <v>0</v>
          </cell>
          <cell r="AH267">
            <v>0</v>
          </cell>
          <cell r="AI267">
            <v>8900</v>
          </cell>
          <cell r="AJ267">
            <v>872200</v>
          </cell>
          <cell r="AK267">
            <v>872200</v>
          </cell>
          <cell r="AL267">
            <v>250980</v>
          </cell>
          <cell r="AM267">
            <v>250980</v>
          </cell>
          <cell r="AN267">
            <v>370240</v>
          </cell>
          <cell r="AO267">
            <v>-71200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/>
          <cell r="AU267">
            <v>370240</v>
          </cell>
          <cell r="AV267">
            <v>370240</v>
          </cell>
          <cell r="AW267"/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872200</v>
          </cell>
        </row>
        <row r="268">
          <cell r="B268" t="str">
            <v>0429393</v>
          </cell>
          <cell r="C268" t="str">
            <v>Venuru Primary</v>
          </cell>
          <cell r="D268" t="str">
            <v>ENG</v>
          </cell>
          <cell r="E268" t="str">
            <v>PEB_MALAMP</v>
          </cell>
          <cell r="F268" t="str">
            <v>Malampa PEB</v>
          </cell>
          <cell r="G268" t="str">
            <v>V</v>
          </cell>
          <cell r="H268" t="str">
            <v>Government of Vanuatu</v>
          </cell>
          <cell r="I268" t="str">
            <v>Malekula</v>
          </cell>
          <cell r="J268" t="str">
            <v>Malampa</v>
          </cell>
          <cell r="K268"/>
          <cell r="L268"/>
          <cell r="M268" t="str">
            <v>PS</v>
          </cell>
          <cell r="N268" t="str">
            <v>No</v>
          </cell>
          <cell r="O268" t="str">
            <v xml:space="preserve">1 2 3 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8900</v>
          </cell>
          <cell r="AJ268">
            <v>0</v>
          </cell>
          <cell r="AK268">
            <v>0</v>
          </cell>
          <cell r="AL268"/>
          <cell r="AM268"/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/>
          <cell r="AU268">
            <v>0</v>
          </cell>
          <cell r="AV268">
            <v>0</v>
          </cell>
          <cell r="AW268"/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</row>
        <row r="269">
          <cell r="B269" t="str">
            <v>042983</v>
          </cell>
          <cell r="C269" t="str">
            <v>Vinmavis Primary</v>
          </cell>
          <cell r="D269" t="str">
            <v>ENG</v>
          </cell>
          <cell r="E269" t="str">
            <v>PEB_MALAMP</v>
          </cell>
          <cell r="F269" t="str">
            <v>Malampa PEB</v>
          </cell>
          <cell r="G269" t="str">
            <v>V</v>
          </cell>
          <cell r="H269" t="str">
            <v>Government of Vanuatu</v>
          </cell>
          <cell r="I269" t="str">
            <v>Malekula</v>
          </cell>
          <cell r="J269" t="str">
            <v>Malampa</v>
          </cell>
          <cell r="K269" t="str">
            <v>0084988001</v>
          </cell>
          <cell r="L269" t="str">
            <v>VINMAVIS PRIMARY SCHOOL</v>
          </cell>
          <cell r="M269" t="str">
            <v>PS</v>
          </cell>
          <cell r="N269" t="str">
            <v>No</v>
          </cell>
          <cell r="O269" t="str">
            <v xml:space="preserve">1 2 3 4 5 6 </v>
          </cell>
          <cell r="P269">
            <v>78</v>
          </cell>
          <cell r="Q269">
            <v>78</v>
          </cell>
          <cell r="R269">
            <v>78</v>
          </cell>
          <cell r="S269">
            <v>78</v>
          </cell>
          <cell r="T269">
            <v>78</v>
          </cell>
          <cell r="U269">
            <v>0</v>
          </cell>
          <cell r="V269">
            <v>11</v>
          </cell>
          <cell r="W269">
            <v>0</v>
          </cell>
          <cell r="X269">
            <v>0</v>
          </cell>
          <cell r="Y269">
            <v>0</v>
          </cell>
          <cell r="Z269">
            <v>78</v>
          </cell>
          <cell r="AA269">
            <v>67</v>
          </cell>
          <cell r="AB269">
            <v>78</v>
          </cell>
          <cell r="AC269">
            <v>78</v>
          </cell>
          <cell r="AD269">
            <v>78</v>
          </cell>
          <cell r="AE269">
            <v>-11</v>
          </cell>
          <cell r="AF269">
            <v>0</v>
          </cell>
          <cell r="AG269">
            <v>0</v>
          </cell>
          <cell r="AH269">
            <v>0</v>
          </cell>
          <cell r="AI269">
            <v>8900</v>
          </cell>
          <cell r="AJ269">
            <v>694200</v>
          </cell>
          <cell r="AK269">
            <v>694200</v>
          </cell>
          <cell r="AL269">
            <v>162870</v>
          </cell>
          <cell r="AM269">
            <v>162870</v>
          </cell>
          <cell r="AN269">
            <v>368460</v>
          </cell>
          <cell r="AO269">
            <v>-97900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/>
          <cell r="AU269">
            <v>368460</v>
          </cell>
          <cell r="AV269">
            <v>368460</v>
          </cell>
          <cell r="AW269"/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694200</v>
          </cell>
        </row>
        <row r="270">
          <cell r="B270" t="str">
            <v>044414</v>
          </cell>
          <cell r="C270" t="str">
            <v>Vutekai Primary</v>
          </cell>
          <cell r="D270" t="str">
            <v>FRE</v>
          </cell>
          <cell r="E270" t="str">
            <v>PEB_MALAMP</v>
          </cell>
          <cell r="F270" t="str">
            <v>Malampa PEB</v>
          </cell>
          <cell r="G270" t="str">
            <v>V</v>
          </cell>
          <cell r="H270" t="str">
            <v>Government of Vanuatu</v>
          </cell>
          <cell r="I270" t="str">
            <v>Paama</v>
          </cell>
          <cell r="J270" t="str">
            <v>Malampa</v>
          </cell>
          <cell r="K270" t="str">
            <v>0085019001</v>
          </cell>
          <cell r="L270" t="str">
            <v>VUTEKAI PRIMARY SCHOOL</v>
          </cell>
          <cell r="M270" t="str">
            <v>PS</v>
          </cell>
          <cell r="N270" t="str">
            <v>No</v>
          </cell>
          <cell r="O270" t="str">
            <v xml:space="preserve">1 2 3 4 5 6 </v>
          </cell>
          <cell r="P270">
            <v>18</v>
          </cell>
          <cell r="Q270">
            <v>18</v>
          </cell>
          <cell r="R270">
            <v>18</v>
          </cell>
          <cell r="S270">
            <v>18</v>
          </cell>
          <cell r="T270">
            <v>18</v>
          </cell>
          <cell r="U270">
            <v>0</v>
          </cell>
          <cell r="V270">
            <v>6</v>
          </cell>
          <cell r="W270">
            <v>0</v>
          </cell>
          <cell r="X270">
            <v>0</v>
          </cell>
          <cell r="Y270">
            <v>0</v>
          </cell>
          <cell r="Z270">
            <v>18</v>
          </cell>
          <cell r="AA270">
            <v>12</v>
          </cell>
          <cell r="AB270">
            <v>18</v>
          </cell>
          <cell r="AC270">
            <v>18</v>
          </cell>
          <cell r="AD270">
            <v>18</v>
          </cell>
          <cell r="AE270">
            <v>-6</v>
          </cell>
          <cell r="AF270">
            <v>0</v>
          </cell>
          <cell r="AG270">
            <v>0</v>
          </cell>
          <cell r="AH270">
            <v>0</v>
          </cell>
          <cell r="AI270">
            <v>8900</v>
          </cell>
          <cell r="AJ270">
            <v>160200</v>
          </cell>
          <cell r="AK270">
            <v>160200</v>
          </cell>
          <cell r="AL270">
            <v>48060</v>
          </cell>
          <cell r="AM270">
            <v>48060</v>
          </cell>
          <cell r="AN270">
            <v>64080</v>
          </cell>
          <cell r="AO270">
            <v>-53400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/>
          <cell r="AU270">
            <v>64080</v>
          </cell>
          <cell r="AV270">
            <v>64080</v>
          </cell>
          <cell r="AW270"/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160200</v>
          </cell>
        </row>
        <row r="271">
          <cell r="B271" t="str">
            <v>042986</v>
          </cell>
          <cell r="C271" t="str">
            <v>Wiaru Primary</v>
          </cell>
          <cell r="D271" t="str">
            <v>FRE</v>
          </cell>
          <cell r="E271" t="str">
            <v>FELP</v>
          </cell>
          <cell r="F271" t="str">
            <v>Federation de l'enseignement libre protestant (FELP)</v>
          </cell>
          <cell r="G271" t="str">
            <v>G</v>
          </cell>
          <cell r="H271" t="str">
            <v>Church (Government Assisted)</v>
          </cell>
          <cell r="I271" t="str">
            <v>Malekula</v>
          </cell>
          <cell r="J271" t="str">
            <v>Malampa</v>
          </cell>
          <cell r="K271" t="str">
            <v>0087034001</v>
          </cell>
          <cell r="L271" t="str">
            <v>WIARU PRIMARY SCHOOL</v>
          </cell>
          <cell r="M271" t="str">
            <v>PS</v>
          </cell>
          <cell r="N271" t="str">
            <v>No</v>
          </cell>
          <cell r="O271" t="str">
            <v xml:space="preserve">1 2 3 4 5 6 </v>
          </cell>
          <cell r="P271">
            <v>21</v>
          </cell>
          <cell r="Q271">
            <v>20</v>
          </cell>
          <cell r="R271">
            <v>20</v>
          </cell>
          <cell r="S271">
            <v>20</v>
          </cell>
          <cell r="T271">
            <v>20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21</v>
          </cell>
          <cell r="AA271">
            <v>20</v>
          </cell>
          <cell r="AB271">
            <v>20</v>
          </cell>
          <cell r="AC271">
            <v>20</v>
          </cell>
          <cell r="AD271">
            <v>20</v>
          </cell>
          <cell r="AE271">
            <v>-1</v>
          </cell>
          <cell r="AF271">
            <v>-1</v>
          </cell>
          <cell r="AG271">
            <v>0</v>
          </cell>
          <cell r="AH271">
            <v>0</v>
          </cell>
          <cell r="AI271">
            <v>8900</v>
          </cell>
          <cell r="AJ271">
            <v>178000</v>
          </cell>
          <cell r="AK271">
            <v>186900</v>
          </cell>
          <cell r="AL271">
            <v>61410</v>
          </cell>
          <cell r="AM271">
            <v>61410</v>
          </cell>
          <cell r="AN271">
            <v>64080</v>
          </cell>
          <cell r="AO271">
            <v>-8900</v>
          </cell>
          <cell r="AP271">
            <v>-8900</v>
          </cell>
          <cell r="AQ271">
            <v>0</v>
          </cell>
          <cell r="AR271">
            <v>0</v>
          </cell>
          <cell r="AS271">
            <v>-8900</v>
          </cell>
          <cell r="AT271"/>
          <cell r="AU271">
            <v>64080</v>
          </cell>
          <cell r="AV271">
            <v>64080</v>
          </cell>
          <cell r="AW271"/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186900</v>
          </cell>
        </row>
        <row r="272">
          <cell r="B272" t="str">
            <v>042987</v>
          </cell>
          <cell r="C272" t="str">
            <v>Wilak Primary</v>
          </cell>
          <cell r="D272" t="str">
            <v>FRE</v>
          </cell>
          <cell r="E272" t="str">
            <v>PEB_MALAMP</v>
          </cell>
          <cell r="F272" t="str">
            <v>Malampa PEB</v>
          </cell>
          <cell r="G272" t="str">
            <v>V</v>
          </cell>
          <cell r="H272" t="str">
            <v>Government of Vanuatu</v>
          </cell>
          <cell r="I272" t="str">
            <v>Malekula</v>
          </cell>
          <cell r="J272" t="str">
            <v>Malampa</v>
          </cell>
          <cell r="K272" t="str">
            <v>0085132001</v>
          </cell>
          <cell r="L272" t="str">
            <v>WAILAK PRIMARY SCHOOL</v>
          </cell>
          <cell r="M272" t="str">
            <v>PS</v>
          </cell>
          <cell r="N272" t="str">
            <v>No</v>
          </cell>
          <cell r="O272" t="str">
            <v xml:space="preserve">1 2 3 4 5 6 </v>
          </cell>
          <cell r="P272">
            <v>22</v>
          </cell>
          <cell r="Q272">
            <v>22</v>
          </cell>
          <cell r="R272">
            <v>22</v>
          </cell>
          <cell r="S272">
            <v>22</v>
          </cell>
          <cell r="T272">
            <v>22</v>
          </cell>
          <cell r="U272">
            <v>0</v>
          </cell>
          <cell r="V272">
            <v>4</v>
          </cell>
          <cell r="W272">
            <v>0</v>
          </cell>
          <cell r="X272">
            <v>0</v>
          </cell>
          <cell r="Y272">
            <v>0</v>
          </cell>
          <cell r="Z272">
            <v>22</v>
          </cell>
          <cell r="AA272">
            <v>18</v>
          </cell>
          <cell r="AB272">
            <v>22</v>
          </cell>
          <cell r="AC272">
            <v>22</v>
          </cell>
          <cell r="AD272">
            <v>22</v>
          </cell>
          <cell r="AE272">
            <v>-4</v>
          </cell>
          <cell r="AF272">
            <v>0</v>
          </cell>
          <cell r="AG272">
            <v>0</v>
          </cell>
          <cell r="AH272">
            <v>0</v>
          </cell>
          <cell r="AI272">
            <v>8900</v>
          </cell>
          <cell r="AJ272">
            <v>195800</v>
          </cell>
          <cell r="AK272">
            <v>195800</v>
          </cell>
          <cell r="AL272">
            <v>77430</v>
          </cell>
          <cell r="AM272">
            <v>77430</v>
          </cell>
          <cell r="AN272">
            <v>40940</v>
          </cell>
          <cell r="AO272">
            <v>-35600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/>
          <cell r="AU272">
            <v>40940</v>
          </cell>
          <cell r="AV272">
            <v>40940</v>
          </cell>
          <cell r="AW272"/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195800</v>
          </cell>
        </row>
        <row r="273">
          <cell r="B273" t="str">
            <v>042988</v>
          </cell>
          <cell r="C273" t="str">
            <v>Winn Primary</v>
          </cell>
          <cell r="D273" t="str">
            <v>ENG</v>
          </cell>
          <cell r="E273" t="str">
            <v>SDA</v>
          </cell>
          <cell r="F273" t="str">
            <v>Seven Day Adventist</v>
          </cell>
          <cell r="G273" t="str">
            <v>G</v>
          </cell>
          <cell r="H273" t="str">
            <v>Church (Government Assisted)</v>
          </cell>
          <cell r="I273" t="str">
            <v>Malekula</v>
          </cell>
          <cell r="J273" t="str">
            <v>Malampa</v>
          </cell>
          <cell r="K273" t="str">
            <v>0098415001</v>
          </cell>
          <cell r="L273" t="str">
            <v>WINN PRIMARY SCHOOL</v>
          </cell>
          <cell r="M273" t="str">
            <v>PS</v>
          </cell>
          <cell r="N273" t="str">
            <v>No</v>
          </cell>
          <cell r="O273" t="str">
            <v xml:space="preserve">1 2 3 4 5 6 </v>
          </cell>
          <cell r="P273">
            <v>38</v>
          </cell>
          <cell r="Q273">
            <v>38</v>
          </cell>
          <cell r="R273">
            <v>38</v>
          </cell>
          <cell r="S273">
            <v>38</v>
          </cell>
          <cell r="T273">
            <v>38</v>
          </cell>
          <cell r="U273">
            <v>0</v>
          </cell>
          <cell r="V273">
            <v>2</v>
          </cell>
          <cell r="W273">
            <v>0</v>
          </cell>
          <cell r="X273">
            <v>0</v>
          </cell>
          <cell r="Y273">
            <v>0</v>
          </cell>
          <cell r="Z273">
            <v>38</v>
          </cell>
          <cell r="AA273">
            <v>36</v>
          </cell>
          <cell r="AB273">
            <v>38</v>
          </cell>
          <cell r="AC273">
            <v>38</v>
          </cell>
          <cell r="AD273">
            <v>38</v>
          </cell>
          <cell r="AE273">
            <v>-2</v>
          </cell>
          <cell r="AF273">
            <v>0</v>
          </cell>
          <cell r="AG273">
            <v>0</v>
          </cell>
          <cell r="AH273">
            <v>0</v>
          </cell>
          <cell r="AI273">
            <v>8900</v>
          </cell>
          <cell r="AJ273">
            <v>338200</v>
          </cell>
          <cell r="AK273">
            <v>338200</v>
          </cell>
          <cell r="AL273">
            <v>104130</v>
          </cell>
          <cell r="AM273">
            <v>104130</v>
          </cell>
          <cell r="AN273">
            <v>129940</v>
          </cell>
          <cell r="AO273">
            <v>-17800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/>
          <cell r="AU273">
            <v>129940</v>
          </cell>
          <cell r="AV273">
            <v>129940</v>
          </cell>
          <cell r="AW273"/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338200</v>
          </cell>
        </row>
        <row r="274">
          <cell r="B274" t="str">
            <v>042989</v>
          </cell>
          <cell r="C274" t="str">
            <v>Womul Primary</v>
          </cell>
          <cell r="D274" t="str">
            <v>FRE</v>
          </cell>
          <cell r="E274" t="str">
            <v>FELP</v>
          </cell>
          <cell r="F274" t="str">
            <v>Federation de l'enseignement libre protestant (FELP)</v>
          </cell>
          <cell r="G274" t="str">
            <v>G</v>
          </cell>
          <cell r="H274" t="str">
            <v>Church (Government Assisted)</v>
          </cell>
          <cell r="I274" t="str">
            <v>Malekula</v>
          </cell>
          <cell r="J274" t="str">
            <v>Malampa</v>
          </cell>
          <cell r="K274" t="str">
            <v>0087035001</v>
          </cell>
          <cell r="L274" t="str">
            <v>WOMOUL PRIMARY SCHOOL</v>
          </cell>
          <cell r="M274" t="str">
            <v>PS</v>
          </cell>
          <cell r="N274" t="str">
            <v>No</v>
          </cell>
          <cell r="O274" t="str">
            <v xml:space="preserve">1 2 3 4 5 6 </v>
          </cell>
          <cell r="P274">
            <v>55</v>
          </cell>
          <cell r="Q274">
            <v>55</v>
          </cell>
          <cell r="R274">
            <v>55</v>
          </cell>
          <cell r="S274">
            <v>55</v>
          </cell>
          <cell r="T274">
            <v>55</v>
          </cell>
          <cell r="U274">
            <v>0</v>
          </cell>
          <cell r="V274">
            <v>4</v>
          </cell>
          <cell r="W274">
            <v>0</v>
          </cell>
          <cell r="X274">
            <v>0</v>
          </cell>
          <cell r="Y274">
            <v>0</v>
          </cell>
          <cell r="Z274">
            <v>55</v>
          </cell>
          <cell r="AA274">
            <v>51</v>
          </cell>
          <cell r="AB274">
            <v>55</v>
          </cell>
          <cell r="AC274">
            <v>55</v>
          </cell>
          <cell r="AD274">
            <v>55</v>
          </cell>
          <cell r="AE274">
            <v>-4</v>
          </cell>
          <cell r="AF274">
            <v>0</v>
          </cell>
          <cell r="AG274">
            <v>0</v>
          </cell>
          <cell r="AH274">
            <v>0</v>
          </cell>
          <cell r="AI274">
            <v>8900</v>
          </cell>
          <cell r="AJ274">
            <v>489500</v>
          </cell>
          <cell r="AK274">
            <v>489500</v>
          </cell>
          <cell r="AL274">
            <v>144180</v>
          </cell>
          <cell r="AM274">
            <v>144180</v>
          </cell>
          <cell r="AN274">
            <v>201140</v>
          </cell>
          <cell r="AO274">
            <v>-35600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/>
          <cell r="AU274">
            <v>201140</v>
          </cell>
          <cell r="AV274">
            <v>201140</v>
          </cell>
          <cell r="AW274"/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489500</v>
          </cell>
        </row>
        <row r="275">
          <cell r="B275" t="str">
            <v>042990</v>
          </cell>
          <cell r="C275" t="str">
            <v>Wora Primary</v>
          </cell>
          <cell r="D275" t="str">
            <v>ENG</v>
          </cell>
          <cell r="E275" t="str">
            <v>PEB_MALAMP</v>
          </cell>
          <cell r="F275" t="str">
            <v>Malampa PEB</v>
          </cell>
          <cell r="G275" t="str">
            <v>V</v>
          </cell>
          <cell r="H275" t="str">
            <v>Government of Vanuatu</v>
          </cell>
          <cell r="I275" t="str">
            <v>Malekula</v>
          </cell>
          <cell r="J275" t="str">
            <v>Malampa</v>
          </cell>
          <cell r="K275" t="str">
            <v>0085047001</v>
          </cell>
          <cell r="L275" t="str">
            <v>WORA PRIMARY SCHOOL</v>
          </cell>
          <cell r="M275" t="str">
            <v>PS</v>
          </cell>
          <cell r="N275" t="str">
            <v>No</v>
          </cell>
          <cell r="O275" t="str">
            <v xml:space="preserve">1 2 3 4 5 6 </v>
          </cell>
          <cell r="P275">
            <v>110</v>
          </cell>
          <cell r="Q275">
            <v>109</v>
          </cell>
          <cell r="R275">
            <v>109</v>
          </cell>
          <cell r="S275">
            <v>109</v>
          </cell>
          <cell r="T275">
            <v>109</v>
          </cell>
          <cell r="U275">
            <v>0</v>
          </cell>
          <cell r="V275">
            <v>21</v>
          </cell>
          <cell r="W275">
            <v>0</v>
          </cell>
          <cell r="X275">
            <v>0</v>
          </cell>
          <cell r="Y275">
            <v>0</v>
          </cell>
          <cell r="Z275">
            <v>110</v>
          </cell>
          <cell r="AA275">
            <v>88</v>
          </cell>
          <cell r="AB275">
            <v>109</v>
          </cell>
          <cell r="AC275">
            <v>109</v>
          </cell>
          <cell r="AD275">
            <v>109</v>
          </cell>
          <cell r="AE275">
            <v>-22</v>
          </cell>
          <cell r="AF275">
            <v>-1</v>
          </cell>
          <cell r="AG275">
            <v>0</v>
          </cell>
          <cell r="AH275">
            <v>0</v>
          </cell>
          <cell r="AI275">
            <v>8900</v>
          </cell>
          <cell r="AJ275">
            <v>970100</v>
          </cell>
          <cell r="AK275">
            <v>979000</v>
          </cell>
          <cell r="AL275">
            <v>261660</v>
          </cell>
          <cell r="AM275">
            <v>261660</v>
          </cell>
          <cell r="AN275">
            <v>455680</v>
          </cell>
          <cell r="AO275">
            <v>-195800</v>
          </cell>
          <cell r="AP275">
            <v>-8900</v>
          </cell>
          <cell r="AQ275">
            <v>0</v>
          </cell>
          <cell r="AR275">
            <v>0</v>
          </cell>
          <cell r="AS275">
            <v>-8900</v>
          </cell>
          <cell r="AT275"/>
          <cell r="AU275">
            <v>455680</v>
          </cell>
          <cell r="AV275">
            <v>455680</v>
          </cell>
          <cell r="AW275"/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979000</v>
          </cell>
        </row>
        <row r="276">
          <cell r="B276" t="str">
            <v>044391</v>
          </cell>
          <cell r="C276" t="str">
            <v>Wuro Primary</v>
          </cell>
          <cell r="D276" t="str">
            <v>ENG</v>
          </cell>
          <cell r="E276" t="str">
            <v>PEB_MALAMP</v>
          </cell>
          <cell r="F276" t="str">
            <v>Malampa PEB</v>
          </cell>
          <cell r="G276" t="str">
            <v>V</v>
          </cell>
          <cell r="H276" t="str">
            <v>Government of Vanuatu</v>
          </cell>
          <cell r="I276" t="str">
            <v>Ambrym</v>
          </cell>
          <cell r="J276" t="str">
            <v>Malampa</v>
          </cell>
          <cell r="K276" t="str">
            <v>0085073001</v>
          </cell>
          <cell r="L276" t="str">
            <v>WURO PRIMARY SCHOOL</v>
          </cell>
          <cell r="M276" t="str">
            <v>PS</v>
          </cell>
          <cell r="N276" t="str">
            <v>No</v>
          </cell>
          <cell r="O276" t="str">
            <v xml:space="preserve">1 2 3 4 5 6 7 8 </v>
          </cell>
          <cell r="P276">
            <v>67</v>
          </cell>
          <cell r="Q276">
            <v>67</v>
          </cell>
          <cell r="R276">
            <v>67</v>
          </cell>
          <cell r="S276">
            <v>67</v>
          </cell>
          <cell r="T276">
            <v>67</v>
          </cell>
          <cell r="U276">
            <v>0</v>
          </cell>
          <cell r="V276">
            <v>18</v>
          </cell>
          <cell r="W276">
            <v>0</v>
          </cell>
          <cell r="X276">
            <v>0</v>
          </cell>
          <cell r="Y276">
            <v>0</v>
          </cell>
          <cell r="Z276">
            <v>67</v>
          </cell>
          <cell r="AA276">
            <v>49</v>
          </cell>
          <cell r="AB276">
            <v>67</v>
          </cell>
          <cell r="AC276">
            <v>67</v>
          </cell>
          <cell r="AD276">
            <v>67</v>
          </cell>
          <cell r="AE276">
            <v>-18</v>
          </cell>
          <cell r="AF276">
            <v>0</v>
          </cell>
          <cell r="AG276">
            <v>0</v>
          </cell>
          <cell r="AH276">
            <v>0</v>
          </cell>
          <cell r="AI276">
            <v>8900</v>
          </cell>
          <cell r="AJ276">
            <v>596300</v>
          </cell>
          <cell r="AK276">
            <v>596300</v>
          </cell>
          <cell r="AL276">
            <v>168210</v>
          </cell>
          <cell r="AM276">
            <v>168210</v>
          </cell>
          <cell r="AN276">
            <v>259880</v>
          </cell>
          <cell r="AO276">
            <v>-160200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/>
          <cell r="AU276">
            <v>259880</v>
          </cell>
          <cell r="AV276">
            <v>259880</v>
          </cell>
          <cell r="AW276"/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596300</v>
          </cell>
        </row>
        <row r="277">
          <cell r="B277" t="str">
            <v>054601</v>
          </cell>
          <cell r="C277" t="str">
            <v>Akama Primary</v>
          </cell>
          <cell r="D277" t="str">
            <v>ENG</v>
          </cell>
          <cell r="E277" t="str">
            <v>PEB_SHEFA</v>
          </cell>
          <cell r="F277" t="str">
            <v>Shefa PEB</v>
          </cell>
          <cell r="G277" t="str">
            <v>V</v>
          </cell>
          <cell r="H277" t="str">
            <v>Government of Vanuatu</v>
          </cell>
          <cell r="I277" t="str">
            <v>Epi</v>
          </cell>
          <cell r="J277" t="str">
            <v>Shefa</v>
          </cell>
          <cell r="K277" t="str">
            <v>0084788001</v>
          </cell>
          <cell r="L277" t="str">
            <v>AKAMA PRIMARY SCHOOL</v>
          </cell>
          <cell r="M277" t="str">
            <v>PS</v>
          </cell>
          <cell r="N277" t="str">
            <v>No</v>
          </cell>
          <cell r="O277" t="str">
            <v xml:space="preserve">1 2 3 4 5 6 7 8 </v>
          </cell>
          <cell r="P277">
            <v>151</v>
          </cell>
          <cell r="Q277">
            <v>151</v>
          </cell>
          <cell r="R277">
            <v>151</v>
          </cell>
          <cell r="S277">
            <v>151</v>
          </cell>
          <cell r="T277">
            <v>151</v>
          </cell>
          <cell r="U277">
            <v>69</v>
          </cell>
          <cell r="V277">
            <v>58</v>
          </cell>
          <cell r="W277">
            <v>66</v>
          </cell>
          <cell r="X277">
            <v>66</v>
          </cell>
          <cell r="Y277">
            <v>66</v>
          </cell>
          <cell r="Z277">
            <v>82</v>
          </cell>
          <cell r="AA277">
            <v>93</v>
          </cell>
          <cell r="AB277">
            <v>85</v>
          </cell>
          <cell r="AC277">
            <v>85</v>
          </cell>
          <cell r="AD277">
            <v>85</v>
          </cell>
          <cell r="AE277">
            <v>11</v>
          </cell>
          <cell r="AF277">
            <v>-8</v>
          </cell>
          <cell r="AG277">
            <v>0</v>
          </cell>
          <cell r="AH277">
            <v>0</v>
          </cell>
          <cell r="AI277">
            <v>8900</v>
          </cell>
          <cell r="AJ277">
            <v>1343900</v>
          </cell>
          <cell r="AK277">
            <v>729800</v>
          </cell>
          <cell r="AL277">
            <v>395160</v>
          </cell>
          <cell r="AM277">
            <v>395160</v>
          </cell>
          <cell r="AN277">
            <v>-60520</v>
          </cell>
          <cell r="AO277">
            <v>97900</v>
          </cell>
          <cell r="AP277">
            <v>-71200</v>
          </cell>
          <cell r="AQ277">
            <v>0</v>
          </cell>
          <cell r="AR277">
            <v>0</v>
          </cell>
          <cell r="AS277">
            <v>553580</v>
          </cell>
          <cell r="AT277"/>
          <cell r="AU277">
            <v>-60520</v>
          </cell>
          <cell r="AV277">
            <v>0</v>
          </cell>
          <cell r="AW277"/>
          <cell r="AX277">
            <v>0</v>
          </cell>
          <cell r="AY277">
            <v>0</v>
          </cell>
          <cell r="AZ277">
            <v>0</v>
          </cell>
          <cell r="BA277">
            <v>553580</v>
          </cell>
          <cell r="BB277">
            <v>1343900</v>
          </cell>
        </row>
        <row r="278">
          <cell r="B278" t="str">
            <v>0557446</v>
          </cell>
          <cell r="C278" t="str">
            <v>Amaronea Primary</v>
          </cell>
          <cell r="D278" t="str">
            <v>ENG</v>
          </cell>
          <cell r="E278" t="str">
            <v>PEB_SHEFA</v>
          </cell>
          <cell r="F278" t="str">
            <v>Shefa PEB</v>
          </cell>
          <cell r="G278" t="str">
            <v>V</v>
          </cell>
          <cell r="H278" t="str">
            <v>Government of Vanuatu</v>
          </cell>
          <cell r="I278" t="str">
            <v>Nguna</v>
          </cell>
          <cell r="J278" t="str">
            <v>Shefa</v>
          </cell>
          <cell r="K278" t="str">
            <v>0207934001</v>
          </cell>
          <cell r="L278" t="str">
            <v>AMARONEA PRIMARY SCHOOL</v>
          </cell>
          <cell r="M278" t="str">
            <v>PS</v>
          </cell>
          <cell r="N278" t="str">
            <v>No</v>
          </cell>
          <cell r="O278" t="str">
            <v xml:space="preserve">1 2 3 4 5 6 </v>
          </cell>
          <cell r="P278">
            <v>32</v>
          </cell>
          <cell r="Q278">
            <v>32</v>
          </cell>
          <cell r="R278">
            <v>32</v>
          </cell>
          <cell r="S278">
            <v>32</v>
          </cell>
          <cell r="T278">
            <v>32</v>
          </cell>
          <cell r="U278">
            <v>2</v>
          </cell>
          <cell r="V278">
            <v>6</v>
          </cell>
          <cell r="W278">
            <v>2</v>
          </cell>
          <cell r="X278">
            <v>2</v>
          </cell>
          <cell r="Y278">
            <v>2</v>
          </cell>
          <cell r="Z278">
            <v>30</v>
          </cell>
          <cell r="AA278">
            <v>26</v>
          </cell>
          <cell r="AB278">
            <v>30</v>
          </cell>
          <cell r="AC278">
            <v>30</v>
          </cell>
          <cell r="AD278">
            <v>30</v>
          </cell>
          <cell r="AE278">
            <v>-4</v>
          </cell>
          <cell r="AF278">
            <v>0</v>
          </cell>
          <cell r="AG278">
            <v>0</v>
          </cell>
          <cell r="AH278">
            <v>0</v>
          </cell>
          <cell r="AI278">
            <v>8900</v>
          </cell>
          <cell r="AJ278">
            <v>284800</v>
          </cell>
          <cell r="AK278">
            <v>267000</v>
          </cell>
          <cell r="AL278">
            <v>85440</v>
          </cell>
          <cell r="AM278">
            <v>85440</v>
          </cell>
          <cell r="AN278">
            <v>96120</v>
          </cell>
          <cell r="AO278">
            <v>-35600</v>
          </cell>
          <cell r="AP278">
            <v>0</v>
          </cell>
          <cell r="AQ278">
            <v>0</v>
          </cell>
          <cell r="AR278">
            <v>0</v>
          </cell>
          <cell r="AS278">
            <v>17800</v>
          </cell>
          <cell r="AT278"/>
          <cell r="AU278">
            <v>96120</v>
          </cell>
          <cell r="AV278">
            <v>96120</v>
          </cell>
          <cell r="AW278"/>
          <cell r="AX278">
            <v>0</v>
          </cell>
          <cell r="AY278">
            <v>0</v>
          </cell>
          <cell r="AZ278">
            <v>0</v>
          </cell>
          <cell r="BA278">
            <v>17800</v>
          </cell>
          <cell r="BB278">
            <v>284800</v>
          </cell>
        </row>
        <row r="279">
          <cell r="B279" t="str">
            <v>055905</v>
          </cell>
          <cell r="C279" t="str">
            <v>Amoro Primary</v>
          </cell>
          <cell r="D279" t="str">
            <v>ENG</v>
          </cell>
          <cell r="E279" t="str">
            <v>PEB_SHEFA</v>
          </cell>
          <cell r="F279" t="str">
            <v>Shefa PEB</v>
          </cell>
          <cell r="G279" t="str">
            <v>V</v>
          </cell>
          <cell r="H279" t="str">
            <v>Government of Vanuatu</v>
          </cell>
          <cell r="I279" t="str">
            <v>Lelepa</v>
          </cell>
          <cell r="J279" t="str">
            <v>Shefa</v>
          </cell>
          <cell r="K279" t="str">
            <v>0084807001</v>
          </cell>
          <cell r="L279" t="str">
            <v>AMORO PRIMARY SCHOOL</v>
          </cell>
          <cell r="M279" t="str">
            <v>PS</v>
          </cell>
          <cell r="N279" t="str">
            <v>No</v>
          </cell>
          <cell r="O279" t="str">
            <v xml:space="preserve">1 2 3 4 5 6 </v>
          </cell>
          <cell r="P279">
            <v>103</v>
          </cell>
          <cell r="Q279">
            <v>103</v>
          </cell>
          <cell r="R279">
            <v>103</v>
          </cell>
          <cell r="S279">
            <v>103</v>
          </cell>
          <cell r="T279">
            <v>103</v>
          </cell>
          <cell r="U279">
            <v>13</v>
          </cell>
          <cell r="V279">
            <v>15</v>
          </cell>
          <cell r="W279">
            <v>13</v>
          </cell>
          <cell r="X279">
            <v>13</v>
          </cell>
          <cell r="Y279">
            <v>13</v>
          </cell>
          <cell r="Z279">
            <v>90</v>
          </cell>
          <cell r="AA279">
            <v>88</v>
          </cell>
          <cell r="AB279">
            <v>90</v>
          </cell>
          <cell r="AC279">
            <v>90</v>
          </cell>
          <cell r="AD279">
            <v>90</v>
          </cell>
          <cell r="AE279">
            <v>-2</v>
          </cell>
          <cell r="AF279">
            <v>0</v>
          </cell>
          <cell r="AG279">
            <v>0</v>
          </cell>
          <cell r="AH279">
            <v>0</v>
          </cell>
          <cell r="AI279">
            <v>8900</v>
          </cell>
          <cell r="AJ279">
            <v>916700</v>
          </cell>
          <cell r="AK279">
            <v>801000</v>
          </cell>
          <cell r="AL279"/>
          <cell r="AM279"/>
          <cell r="AN279">
            <v>801000</v>
          </cell>
          <cell r="AO279">
            <v>-17800</v>
          </cell>
          <cell r="AP279">
            <v>0</v>
          </cell>
          <cell r="AQ279">
            <v>0</v>
          </cell>
          <cell r="AR279">
            <v>0</v>
          </cell>
          <cell r="AS279">
            <v>115700</v>
          </cell>
          <cell r="AT279"/>
          <cell r="AU279">
            <v>801000</v>
          </cell>
          <cell r="AV279">
            <v>801000</v>
          </cell>
          <cell r="AW279"/>
          <cell r="AX279">
            <v>0</v>
          </cell>
          <cell r="AY279">
            <v>0</v>
          </cell>
          <cell r="AZ279">
            <v>0</v>
          </cell>
          <cell r="BA279">
            <v>115700</v>
          </cell>
          <cell r="BB279">
            <v>916700</v>
          </cell>
        </row>
        <row r="280">
          <cell r="B280" t="str">
            <v>050201</v>
          </cell>
          <cell r="C280" t="str">
            <v>Anabrou Primary</v>
          </cell>
          <cell r="D280" t="str">
            <v>FRE</v>
          </cell>
          <cell r="E280" t="str">
            <v>CATH</v>
          </cell>
          <cell r="F280" t="str">
            <v>Catholic Education Authority</v>
          </cell>
          <cell r="G280" t="str">
            <v>G</v>
          </cell>
          <cell r="H280" t="str">
            <v>Church (Government Assisted)</v>
          </cell>
          <cell r="I280" t="str">
            <v>Efate</v>
          </cell>
          <cell r="J280" t="str">
            <v>Shefa</v>
          </cell>
          <cell r="K280" t="str">
            <v>0084752001</v>
          </cell>
          <cell r="L280" t="str">
            <v>ECOLE PUBLIQUE ANABROU</v>
          </cell>
          <cell r="M280" t="str">
            <v>PS</v>
          </cell>
          <cell r="N280" t="str">
            <v>No</v>
          </cell>
          <cell r="O280" t="str">
            <v xml:space="preserve">1 2 3 4 5 6 7 8 </v>
          </cell>
          <cell r="P280">
            <v>476</v>
          </cell>
          <cell r="Q280">
            <v>476</v>
          </cell>
          <cell r="R280">
            <v>476</v>
          </cell>
          <cell r="S280">
            <v>475</v>
          </cell>
          <cell r="T280">
            <v>475</v>
          </cell>
          <cell r="U280">
            <v>0</v>
          </cell>
          <cell r="V280">
            <v>10</v>
          </cell>
          <cell r="W280">
            <v>0</v>
          </cell>
          <cell r="X280">
            <v>0</v>
          </cell>
          <cell r="Y280">
            <v>0</v>
          </cell>
          <cell r="Z280">
            <v>476</v>
          </cell>
          <cell r="AA280">
            <v>466</v>
          </cell>
          <cell r="AB280">
            <v>476</v>
          </cell>
          <cell r="AC280">
            <v>475</v>
          </cell>
          <cell r="AD280">
            <v>475</v>
          </cell>
          <cell r="AE280">
            <v>-10</v>
          </cell>
          <cell r="AF280">
            <v>0</v>
          </cell>
          <cell r="AG280">
            <v>-1</v>
          </cell>
          <cell r="AH280">
            <v>0</v>
          </cell>
          <cell r="AI280">
            <v>8900</v>
          </cell>
          <cell r="AJ280">
            <v>4227500</v>
          </cell>
          <cell r="AK280">
            <v>4236400</v>
          </cell>
          <cell r="AL280">
            <v>1302960</v>
          </cell>
          <cell r="AM280">
            <v>1302960</v>
          </cell>
          <cell r="AN280">
            <v>1630480</v>
          </cell>
          <cell r="AO280">
            <v>-89000</v>
          </cell>
          <cell r="AP280">
            <v>0</v>
          </cell>
          <cell r="AQ280">
            <v>-8900</v>
          </cell>
          <cell r="AR280">
            <v>0</v>
          </cell>
          <cell r="AS280">
            <v>-8900</v>
          </cell>
          <cell r="AT280"/>
          <cell r="AU280">
            <v>1630480</v>
          </cell>
          <cell r="AV280">
            <v>1630480</v>
          </cell>
          <cell r="AW280"/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4236400</v>
          </cell>
        </row>
        <row r="281">
          <cell r="B281" t="str">
            <v>0554410</v>
          </cell>
          <cell r="C281" t="str">
            <v>Bethany Primary</v>
          </cell>
          <cell r="D281" t="str">
            <v>ENG</v>
          </cell>
          <cell r="E281" t="str">
            <v>AOG</v>
          </cell>
          <cell r="F281" t="str">
            <v>Assemblies of God</v>
          </cell>
          <cell r="G281" t="str">
            <v>G</v>
          </cell>
          <cell r="H281" t="str">
            <v>Church (Government Assisted)</v>
          </cell>
          <cell r="I281" t="str">
            <v>Efate</v>
          </cell>
          <cell r="J281" t="str">
            <v>Shefa</v>
          </cell>
          <cell r="K281" t="str">
            <v>0140629001</v>
          </cell>
          <cell r="L281" t="str">
            <v>BETHANY PRIMARY SCHOOL</v>
          </cell>
          <cell r="M281" t="str">
            <v>PS</v>
          </cell>
          <cell r="N281" t="str">
            <v>No</v>
          </cell>
          <cell r="O281" t="str">
            <v xml:space="preserve">1 2 3 4 5 6 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8900</v>
          </cell>
          <cell r="AJ281">
            <v>0</v>
          </cell>
          <cell r="AK281">
            <v>0</v>
          </cell>
          <cell r="AL281"/>
          <cell r="AM281"/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/>
          <cell r="AU281">
            <v>0</v>
          </cell>
          <cell r="AV281">
            <v>0</v>
          </cell>
          <cell r="AW281"/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</row>
        <row r="282">
          <cell r="B282" t="str">
            <v>0554511</v>
          </cell>
          <cell r="C282" t="str">
            <v>Beverly Hills Primary</v>
          </cell>
          <cell r="D282" t="str">
            <v>ENG</v>
          </cell>
          <cell r="E282" t="str">
            <v>PEB_SHEFA</v>
          </cell>
          <cell r="F282" t="str">
            <v>Shefa PEB</v>
          </cell>
          <cell r="G282" t="str">
            <v>V</v>
          </cell>
          <cell r="H282" t="str">
            <v>Government of Vanuatu</v>
          </cell>
          <cell r="I282" t="str">
            <v>Efate</v>
          </cell>
          <cell r="J282" t="str">
            <v>Shefa</v>
          </cell>
          <cell r="K282" t="str">
            <v>0010580001</v>
          </cell>
          <cell r="L282" t="str">
            <v>SHEFA PEB</v>
          </cell>
          <cell r="M282" t="str">
            <v>PS</v>
          </cell>
          <cell r="N282" t="str">
            <v>No</v>
          </cell>
          <cell r="O282" t="str">
            <v xml:space="preserve">2 2 3 4 5 6 </v>
          </cell>
          <cell r="P282">
            <v>206</v>
          </cell>
          <cell r="Q282">
            <v>206</v>
          </cell>
          <cell r="R282">
            <v>206</v>
          </cell>
          <cell r="S282">
            <v>206</v>
          </cell>
          <cell r="T282">
            <v>205</v>
          </cell>
          <cell r="U282"/>
          <cell r="V282">
            <v>13</v>
          </cell>
          <cell r="W282">
            <v>6</v>
          </cell>
          <cell r="X282">
            <v>6</v>
          </cell>
          <cell r="Y282">
            <v>6</v>
          </cell>
          <cell r="Z282">
            <v>206</v>
          </cell>
          <cell r="AA282">
            <v>193</v>
          </cell>
          <cell r="AB282">
            <v>200</v>
          </cell>
          <cell r="AC282">
            <v>200</v>
          </cell>
          <cell r="AD282">
            <v>199</v>
          </cell>
          <cell r="AE282">
            <v>-13</v>
          </cell>
          <cell r="AF282">
            <v>-6</v>
          </cell>
          <cell r="AG282">
            <v>0</v>
          </cell>
          <cell r="AH282">
            <v>-1</v>
          </cell>
          <cell r="AI282">
            <v>8900</v>
          </cell>
          <cell r="AJ282">
            <v>1824500</v>
          </cell>
          <cell r="AK282">
            <v>1833400</v>
          </cell>
          <cell r="AL282"/>
          <cell r="AM282">
            <v>950520</v>
          </cell>
          <cell r="AN282">
            <v>882880</v>
          </cell>
          <cell r="AO282">
            <v>-115700</v>
          </cell>
          <cell r="AP282">
            <v>-53400</v>
          </cell>
          <cell r="AQ282">
            <v>0</v>
          </cell>
          <cell r="AR282">
            <v>-8900</v>
          </cell>
          <cell r="AS282">
            <v>-8900</v>
          </cell>
          <cell r="AT282"/>
          <cell r="AU282">
            <v>882880</v>
          </cell>
          <cell r="AV282">
            <v>882880</v>
          </cell>
          <cell r="AW282"/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1833400</v>
          </cell>
        </row>
        <row r="283">
          <cell r="B283" t="str">
            <v>054607</v>
          </cell>
          <cell r="C283" t="str">
            <v>Bonkovio Primary</v>
          </cell>
          <cell r="D283" t="str">
            <v>FRE</v>
          </cell>
          <cell r="E283" t="str">
            <v>PEB_SHEFA</v>
          </cell>
          <cell r="F283" t="str">
            <v>Shefa PEB</v>
          </cell>
          <cell r="G283" t="str">
            <v>V</v>
          </cell>
          <cell r="H283" t="str">
            <v>Government of Vanuatu</v>
          </cell>
          <cell r="I283" t="str">
            <v>Epi</v>
          </cell>
          <cell r="J283" t="str">
            <v>Shefa</v>
          </cell>
          <cell r="K283" t="str">
            <v>0084761001</v>
          </cell>
          <cell r="L283" t="str">
            <v>ECOLE PUBLIQUE BONKOVIO</v>
          </cell>
          <cell r="M283" t="str">
            <v>PS</v>
          </cell>
          <cell r="N283" t="str">
            <v>No</v>
          </cell>
          <cell r="O283" t="str">
            <v xml:space="preserve">1 2 3 4 5 6 7 8 </v>
          </cell>
          <cell r="P283">
            <v>90</v>
          </cell>
          <cell r="Q283">
            <v>90</v>
          </cell>
          <cell r="R283">
            <v>90</v>
          </cell>
          <cell r="S283">
            <v>90</v>
          </cell>
          <cell r="T283">
            <v>90</v>
          </cell>
          <cell r="U283">
            <v>39</v>
          </cell>
          <cell r="V283">
            <v>35</v>
          </cell>
          <cell r="W283">
            <v>35</v>
          </cell>
          <cell r="X283">
            <v>35</v>
          </cell>
          <cell r="Y283">
            <v>35</v>
          </cell>
          <cell r="Z283">
            <v>51</v>
          </cell>
          <cell r="AA283">
            <v>55</v>
          </cell>
          <cell r="AB283">
            <v>55</v>
          </cell>
          <cell r="AC283">
            <v>55</v>
          </cell>
          <cell r="AD283">
            <v>55</v>
          </cell>
          <cell r="AE283">
            <v>4</v>
          </cell>
          <cell r="AF283">
            <v>0</v>
          </cell>
          <cell r="AG283">
            <v>0</v>
          </cell>
          <cell r="AH283">
            <v>0</v>
          </cell>
          <cell r="AI283">
            <v>8900</v>
          </cell>
          <cell r="AJ283">
            <v>801000</v>
          </cell>
          <cell r="AK283">
            <v>453900</v>
          </cell>
          <cell r="AL283">
            <v>307050</v>
          </cell>
          <cell r="AM283">
            <v>307050</v>
          </cell>
          <cell r="AN283">
            <v>-160200</v>
          </cell>
          <cell r="AO283">
            <v>35600</v>
          </cell>
          <cell r="AP283">
            <v>0</v>
          </cell>
          <cell r="AQ283">
            <v>0</v>
          </cell>
          <cell r="AR283">
            <v>0</v>
          </cell>
          <cell r="AS283">
            <v>151300</v>
          </cell>
          <cell r="AT283"/>
          <cell r="AU283">
            <v>-160200</v>
          </cell>
          <cell r="AV283">
            <v>0</v>
          </cell>
          <cell r="AW283">
            <v>35600</v>
          </cell>
          <cell r="AX283">
            <v>0</v>
          </cell>
          <cell r="AY283">
            <v>0</v>
          </cell>
          <cell r="AZ283">
            <v>0</v>
          </cell>
          <cell r="BA283">
            <v>151300</v>
          </cell>
          <cell r="BB283">
            <v>801000</v>
          </cell>
        </row>
        <row r="284">
          <cell r="B284" t="str">
            <v>054608</v>
          </cell>
          <cell r="C284" t="str">
            <v>Burumba Primary</v>
          </cell>
          <cell r="D284" t="str">
            <v>FRE</v>
          </cell>
          <cell r="E284" t="str">
            <v>PEB_SHEFA</v>
          </cell>
          <cell r="F284" t="str">
            <v>Shefa PEB</v>
          </cell>
          <cell r="G284" t="str">
            <v>V</v>
          </cell>
          <cell r="H284" t="str">
            <v>Government of Vanuatu</v>
          </cell>
          <cell r="I284" t="str">
            <v>Epi</v>
          </cell>
          <cell r="J284" t="str">
            <v>Shefa</v>
          </cell>
          <cell r="K284" t="str">
            <v>0084762001</v>
          </cell>
          <cell r="L284" t="str">
            <v>ECOLE PUBLIQUE BURUMBA</v>
          </cell>
          <cell r="M284" t="str">
            <v>PS</v>
          </cell>
          <cell r="N284" t="str">
            <v>Yes</v>
          </cell>
          <cell r="O284" t="str">
            <v xml:space="preserve">1 2 3 4 5 6 </v>
          </cell>
          <cell r="P284">
            <v>91</v>
          </cell>
          <cell r="Q284">
            <v>91</v>
          </cell>
          <cell r="R284">
            <v>89</v>
          </cell>
          <cell r="S284">
            <v>89</v>
          </cell>
          <cell r="T284">
            <v>89</v>
          </cell>
          <cell r="U284">
            <v>13</v>
          </cell>
          <cell r="V284">
            <v>8</v>
          </cell>
          <cell r="W284">
            <v>8</v>
          </cell>
          <cell r="X284">
            <v>8</v>
          </cell>
          <cell r="Y284">
            <v>8</v>
          </cell>
          <cell r="Z284">
            <v>78</v>
          </cell>
          <cell r="AA284">
            <v>83</v>
          </cell>
          <cell r="AB284">
            <v>81</v>
          </cell>
          <cell r="AC284">
            <v>81</v>
          </cell>
          <cell r="AD284">
            <v>81</v>
          </cell>
          <cell r="AE284">
            <v>5</v>
          </cell>
          <cell r="AF284">
            <v>-2</v>
          </cell>
          <cell r="AG284">
            <v>0</v>
          </cell>
          <cell r="AH284">
            <v>0</v>
          </cell>
          <cell r="AI284">
            <v>8900</v>
          </cell>
          <cell r="AJ284">
            <v>792100</v>
          </cell>
          <cell r="AK284">
            <v>694200</v>
          </cell>
          <cell r="AL284">
            <v>226950</v>
          </cell>
          <cell r="AM284">
            <v>226950</v>
          </cell>
          <cell r="AN284">
            <v>240300</v>
          </cell>
          <cell r="AO284">
            <v>44500</v>
          </cell>
          <cell r="AP284">
            <v>-17800</v>
          </cell>
          <cell r="AQ284">
            <v>0</v>
          </cell>
          <cell r="AR284">
            <v>0</v>
          </cell>
          <cell r="AS284">
            <v>53400</v>
          </cell>
          <cell r="AT284"/>
          <cell r="AU284">
            <v>240300</v>
          </cell>
          <cell r="AV284">
            <v>240300</v>
          </cell>
          <cell r="AW284">
            <v>44500</v>
          </cell>
          <cell r="AX284">
            <v>0</v>
          </cell>
          <cell r="AY284">
            <v>0</v>
          </cell>
          <cell r="AZ284">
            <v>0</v>
          </cell>
          <cell r="BA284">
            <v>53400</v>
          </cell>
          <cell r="BB284">
            <v>792100</v>
          </cell>
        </row>
        <row r="285">
          <cell r="B285" t="str">
            <v>050202</v>
          </cell>
          <cell r="C285" t="str">
            <v>Central Primary</v>
          </cell>
          <cell r="D285" t="str">
            <v>ENG</v>
          </cell>
          <cell r="E285" t="str">
            <v>PEB_SHEFA</v>
          </cell>
          <cell r="F285" t="str">
            <v>Shefa PEB</v>
          </cell>
          <cell r="G285" t="str">
            <v>V</v>
          </cell>
          <cell r="H285" t="str">
            <v>Government of Vanuatu</v>
          </cell>
          <cell r="I285" t="str">
            <v>Efate</v>
          </cell>
          <cell r="J285" t="str">
            <v>Shefa</v>
          </cell>
          <cell r="K285" t="str">
            <v>0084753001</v>
          </cell>
          <cell r="L285" t="str">
            <v>CENTRAL PRIMARY SCHOOL</v>
          </cell>
          <cell r="M285" t="str">
            <v>PS</v>
          </cell>
          <cell r="N285" t="str">
            <v>No</v>
          </cell>
          <cell r="O285" t="str">
            <v xml:space="preserve">1 2 3 4 5 6 </v>
          </cell>
          <cell r="P285">
            <v>449</v>
          </cell>
          <cell r="Q285">
            <v>449</v>
          </cell>
          <cell r="R285">
            <v>449</v>
          </cell>
          <cell r="S285">
            <v>449</v>
          </cell>
          <cell r="T285">
            <v>449</v>
          </cell>
          <cell r="U285">
            <v>51</v>
          </cell>
          <cell r="V285">
            <v>48</v>
          </cell>
          <cell r="W285">
            <v>48</v>
          </cell>
          <cell r="X285">
            <v>48</v>
          </cell>
          <cell r="Y285">
            <v>48</v>
          </cell>
          <cell r="Z285">
            <v>398</v>
          </cell>
          <cell r="AA285">
            <v>401</v>
          </cell>
          <cell r="AB285">
            <v>401</v>
          </cell>
          <cell r="AC285">
            <v>401</v>
          </cell>
          <cell r="AD285">
            <v>401</v>
          </cell>
          <cell r="AE285">
            <v>3</v>
          </cell>
          <cell r="AF285">
            <v>0</v>
          </cell>
          <cell r="AG285">
            <v>0</v>
          </cell>
          <cell r="AH285">
            <v>0</v>
          </cell>
          <cell r="AI285">
            <v>8900</v>
          </cell>
          <cell r="AJ285">
            <v>3996100</v>
          </cell>
          <cell r="AK285">
            <v>3542200</v>
          </cell>
          <cell r="AL285">
            <v>1188150</v>
          </cell>
          <cell r="AM285">
            <v>1188150</v>
          </cell>
          <cell r="AN285">
            <v>1165900</v>
          </cell>
          <cell r="AO285">
            <v>26700</v>
          </cell>
          <cell r="AP285">
            <v>0</v>
          </cell>
          <cell r="AQ285">
            <v>0</v>
          </cell>
          <cell r="AR285">
            <v>0</v>
          </cell>
          <cell r="AS285">
            <v>427200</v>
          </cell>
          <cell r="AT285"/>
          <cell r="AU285">
            <v>1165900</v>
          </cell>
          <cell r="AV285">
            <v>1165900</v>
          </cell>
          <cell r="AW285">
            <v>26700</v>
          </cell>
          <cell r="AX285">
            <v>0</v>
          </cell>
          <cell r="AY285">
            <v>0</v>
          </cell>
          <cell r="AZ285">
            <v>0</v>
          </cell>
          <cell r="BA285">
            <v>427200</v>
          </cell>
          <cell r="BB285">
            <v>3996100</v>
          </cell>
        </row>
        <row r="286">
          <cell r="B286" t="str">
            <v>050203</v>
          </cell>
          <cell r="C286" t="str">
            <v>Centre Ville Primary</v>
          </cell>
          <cell r="D286" t="str">
            <v>FRE</v>
          </cell>
          <cell r="E286" t="str">
            <v>PEB_SHEFA</v>
          </cell>
          <cell r="F286" t="str">
            <v>Shefa PEB</v>
          </cell>
          <cell r="G286" t="str">
            <v>V</v>
          </cell>
          <cell r="H286" t="str">
            <v>Government of Vanuatu</v>
          </cell>
          <cell r="I286" t="str">
            <v>Efate</v>
          </cell>
          <cell r="J286" t="str">
            <v>Shefa</v>
          </cell>
          <cell r="K286" t="str">
            <v>0084811001</v>
          </cell>
          <cell r="L286" t="str">
            <v>ECOLE PUBLIQUE CENTRE VILLE</v>
          </cell>
          <cell r="M286" t="str">
            <v>PS</v>
          </cell>
          <cell r="N286" t="str">
            <v>Yes</v>
          </cell>
          <cell r="O286" t="str">
            <v xml:space="preserve">1 2 3 4 5 6 </v>
          </cell>
          <cell r="P286">
            <v>423</v>
          </cell>
          <cell r="Q286">
            <v>423</v>
          </cell>
          <cell r="R286">
            <v>423</v>
          </cell>
          <cell r="S286">
            <v>423</v>
          </cell>
          <cell r="T286">
            <v>423</v>
          </cell>
          <cell r="U286">
            <v>5</v>
          </cell>
          <cell r="V286">
            <v>13</v>
          </cell>
          <cell r="W286">
            <v>5</v>
          </cell>
          <cell r="X286">
            <v>4</v>
          </cell>
          <cell r="Y286">
            <v>4</v>
          </cell>
          <cell r="Z286">
            <v>418</v>
          </cell>
          <cell r="AA286">
            <v>410</v>
          </cell>
          <cell r="AB286">
            <v>418</v>
          </cell>
          <cell r="AC286">
            <v>419</v>
          </cell>
          <cell r="AD286">
            <v>419</v>
          </cell>
          <cell r="AE286">
            <v>-8</v>
          </cell>
          <cell r="AF286">
            <v>0</v>
          </cell>
          <cell r="AG286">
            <v>1</v>
          </cell>
          <cell r="AH286">
            <v>0</v>
          </cell>
          <cell r="AI286">
            <v>8900</v>
          </cell>
          <cell r="AJ286">
            <v>3764700</v>
          </cell>
          <cell r="AK286">
            <v>3720200</v>
          </cell>
          <cell r="AL286">
            <v>1043970</v>
          </cell>
          <cell r="AM286">
            <v>1043970</v>
          </cell>
          <cell r="AN286">
            <v>1632260</v>
          </cell>
          <cell r="AO286">
            <v>-71200</v>
          </cell>
          <cell r="AP286">
            <v>0</v>
          </cell>
          <cell r="AQ286">
            <v>8900</v>
          </cell>
          <cell r="AR286">
            <v>0</v>
          </cell>
          <cell r="AS286">
            <v>35600</v>
          </cell>
          <cell r="AT286"/>
          <cell r="AU286">
            <v>1632260</v>
          </cell>
          <cell r="AV286">
            <v>1632260</v>
          </cell>
          <cell r="AW286"/>
          <cell r="AX286">
            <v>0</v>
          </cell>
          <cell r="AY286">
            <v>8900</v>
          </cell>
          <cell r="AZ286">
            <v>0</v>
          </cell>
          <cell r="BA286">
            <v>35600</v>
          </cell>
          <cell r="BB286">
            <v>3764700</v>
          </cell>
        </row>
        <row r="287">
          <cell r="B287" t="str">
            <v>0554412</v>
          </cell>
          <cell r="C287" t="str">
            <v>Club Hippique French Primary</v>
          </cell>
          <cell r="D287" t="str">
            <v>FRE</v>
          </cell>
          <cell r="E287" t="str">
            <v>FELP</v>
          </cell>
          <cell r="F287" t="str">
            <v>Federation de l'enseignement libre protestant (FELP)</v>
          </cell>
          <cell r="G287" t="str">
            <v>G</v>
          </cell>
          <cell r="H287" t="str">
            <v>Church (Government Assisted)</v>
          </cell>
          <cell r="I287" t="str">
            <v>Efate</v>
          </cell>
          <cell r="J287" t="str">
            <v>Shefa</v>
          </cell>
          <cell r="K287" t="str">
            <v>0140903001</v>
          </cell>
          <cell r="L287" t="str">
            <v>ECOLE FELP FRANCAISE DE CLUB HIPPIQUE</v>
          </cell>
          <cell r="M287" t="str">
            <v>PS</v>
          </cell>
          <cell r="N287" t="str">
            <v>No</v>
          </cell>
          <cell r="O287" t="str">
            <v xml:space="preserve">1 2 3 4 5 6 </v>
          </cell>
          <cell r="P287">
            <v>125</v>
          </cell>
          <cell r="Q287">
            <v>124</v>
          </cell>
          <cell r="R287">
            <v>124</v>
          </cell>
          <cell r="S287">
            <v>124</v>
          </cell>
          <cell r="T287">
            <v>124</v>
          </cell>
          <cell r="U287">
            <v>2</v>
          </cell>
          <cell r="V287">
            <v>13</v>
          </cell>
          <cell r="W287">
            <v>2</v>
          </cell>
          <cell r="X287">
            <v>2</v>
          </cell>
          <cell r="Y287">
            <v>2</v>
          </cell>
          <cell r="Z287">
            <v>123</v>
          </cell>
          <cell r="AA287">
            <v>111</v>
          </cell>
          <cell r="AB287">
            <v>122</v>
          </cell>
          <cell r="AC287">
            <v>122</v>
          </cell>
          <cell r="AD287">
            <v>122</v>
          </cell>
          <cell r="AE287">
            <v>-12</v>
          </cell>
          <cell r="AF287">
            <v>-1</v>
          </cell>
          <cell r="AG287">
            <v>0</v>
          </cell>
          <cell r="AH287">
            <v>0</v>
          </cell>
          <cell r="AI287">
            <v>8900</v>
          </cell>
          <cell r="AJ287">
            <v>1103600</v>
          </cell>
          <cell r="AK287">
            <v>1094700</v>
          </cell>
          <cell r="AL287">
            <v>304380</v>
          </cell>
          <cell r="AM287">
            <v>304380</v>
          </cell>
          <cell r="AN287">
            <v>485940</v>
          </cell>
          <cell r="AO287">
            <v>-106800</v>
          </cell>
          <cell r="AP287">
            <v>-8900</v>
          </cell>
          <cell r="AQ287">
            <v>0</v>
          </cell>
          <cell r="AR287">
            <v>0</v>
          </cell>
          <cell r="AS287">
            <v>8900</v>
          </cell>
          <cell r="AT287"/>
          <cell r="AU287">
            <v>485940</v>
          </cell>
          <cell r="AV287">
            <v>485940</v>
          </cell>
          <cell r="AW287"/>
          <cell r="AX287">
            <v>0</v>
          </cell>
          <cell r="AY287">
            <v>0</v>
          </cell>
          <cell r="AZ287">
            <v>0</v>
          </cell>
          <cell r="BA287">
            <v>8900</v>
          </cell>
          <cell r="BB287">
            <v>1103600</v>
          </cell>
        </row>
        <row r="288">
          <cell r="B288" t="str">
            <v>054909</v>
          </cell>
          <cell r="C288" t="str">
            <v>Coconak Primary</v>
          </cell>
          <cell r="D288" t="str">
            <v>ENG</v>
          </cell>
          <cell r="E288" t="str">
            <v>PEB_SHEFA</v>
          </cell>
          <cell r="F288" t="str">
            <v>Shefa PEB</v>
          </cell>
          <cell r="G288" t="str">
            <v>V</v>
          </cell>
          <cell r="H288" t="str">
            <v>Government of Vanuatu</v>
          </cell>
          <cell r="I288" t="str">
            <v>Tongariki</v>
          </cell>
          <cell r="J288" t="str">
            <v>Shefa</v>
          </cell>
          <cell r="K288" t="str">
            <v>0084779001</v>
          </cell>
          <cell r="L288" t="str">
            <v>COCONAK PRIMARY SCHOOL</v>
          </cell>
          <cell r="M288" t="str">
            <v>PS</v>
          </cell>
          <cell r="N288" t="str">
            <v>No</v>
          </cell>
          <cell r="O288" t="str">
            <v xml:space="preserve">1 2 3 4 5 6 </v>
          </cell>
          <cell r="P288">
            <v>77</v>
          </cell>
          <cell r="Q288">
            <v>77</v>
          </cell>
          <cell r="R288">
            <v>77</v>
          </cell>
          <cell r="S288">
            <v>77</v>
          </cell>
          <cell r="T288">
            <v>77</v>
          </cell>
          <cell r="U288">
            <v>10</v>
          </cell>
          <cell r="V288">
            <v>18</v>
          </cell>
          <cell r="W288">
            <v>10</v>
          </cell>
          <cell r="X288">
            <v>10</v>
          </cell>
          <cell r="Y288">
            <v>10</v>
          </cell>
          <cell r="Z288">
            <v>67</v>
          </cell>
          <cell r="AA288">
            <v>59</v>
          </cell>
          <cell r="AB288">
            <v>67</v>
          </cell>
          <cell r="AC288">
            <v>67</v>
          </cell>
          <cell r="AD288">
            <v>67</v>
          </cell>
          <cell r="AE288">
            <v>-8</v>
          </cell>
          <cell r="AF288">
            <v>0</v>
          </cell>
          <cell r="AG288">
            <v>0</v>
          </cell>
          <cell r="AH288">
            <v>0</v>
          </cell>
          <cell r="AI288">
            <v>8900</v>
          </cell>
          <cell r="AJ288">
            <v>685300</v>
          </cell>
          <cell r="AK288">
            <v>596300</v>
          </cell>
          <cell r="AL288">
            <v>205590</v>
          </cell>
          <cell r="AM288">
            <v>205590</v>
          </cell>
          <cell r="AN288">
            <v>185120</v>
          </cell>
          <cell r="AO288">
            <v>-71200</v>
          </cell>
          <cell r="AP288">
            <v>0</v>
          </cell>
          <cell r="AQ288">
            <v>0</v>
          </cell>
          <cell r="AR288">
            <v>0</v>
          </cell>
          <cell r="AS288">
            <v>89000</v>
          </cell>
          <cell r="AT288"/>
          <cell r="AU288">
            <v>185120</v>
          </cell>
          <cell r="AV288">
            <v>185120</v>
          </cell>
          <cell r="AW288"/>
          <cell r="AX288">
            <v>0</v>
          </cell>
          <cell r="AY288">
            <v>0</v>
          </cell>
          <cell r="AZ288">
            <v>0</v>
          </cell>
          <cell r="BA288">
            <v>89000</v>
          </cell>
          <cell r="BB288">
            <v>685300</v>
          </cell>
        </row>
        <row r="289">
          <cell r="B289" t="str">
            <v>0554483</v>
          </cell>
          <cell r="C289" t="str">
            <v>Efate Macses Presbyterian Mission Primary</v>
          </cell>
          <cell r="D289" t="str">
            <v>ENG</v>
          </cell>
          <cell r="E289" t="str">
            <v>PCV</v>
          </cell>
          <cell r="F289" t="str">
            <v>Presbyterian Church of Vanuatu</v>
          </cell>
          <cell r="G289" t="str">
            <v>G</v>
          </cell>
          <cell r="H289" t="str">
            <v>Church (Government Assisted)</v>
          </cell>
          <cell r="I289" t="str">
            <v>Efate</v>
          </cell>
          <cell r="J289" t="str">
            <v>Shefa</v>
          </cell>
          <cell r="K289" t="str">
            <v>0170001002</v>
          </cell>
          <cell r="L289" t="str">
            <v>EFATE MACSES PRESBYTERIAN MISSION SCHOOL</v>
          </cell>
          <cell r="M289" t="str">
            <v>PS</v>
          </cell>
          <cell r="N289" t="str">
            <v>No</v>
          </cell>
          <cell r="O289" t="str">
            <v xml:space="preserve">1 2 3 4 5 6 </v>
          </cell>
          <cell r="P289">
            <v>68</v>
          </cell>
          <cell r="Q289">
            <v>68</v>
          </cell>
          <cell r="R289">
            <v>68</v>
          </cell>
          <cell r="S289">
            <v>68</v>
          </cell>
          <cell r="T289">
            <v>68</v>
          </cell>
          <cell r="U289">
            <v>4</v>
          </cell>
          <cell r="V289">
            <v>6</v>
          </cell>
          <cell r="W289">
            <v>4</v>
          </cell>
          <cell r="X289">
            <v>4</v>
          </cell>
          <cell r="Y289">
            <v>4</v>
          </cell>
          <cell r="Z289">
            <v>64</v>
          </cell>
          <cell r="AA289">
            <v>62</v>
          </cell>
          <cell r="AB289">
            <v>64</v>
          </cell>
          <cell r="AC289">
            <v>64</v>
          </cell>
          <cell r="AD289">
            <v>64</v>
          </cell>
          <cell r="AE289">
            <v>-2</v>
          </cell>
          <cell r="AF289">
            <v>0</v>
          </cell>
          <cell r="AG289">
            <v>0</v>
          </cell>
          <cell r="AH289">
            <v>0</v>
          </cell>
          <cell r="AI289">
            <v>8900</v>
          </cell>
          <cell r="AJ289">
            <v>605200</v>
          </cell>
          <cell r="AK289">
            <v>569600</v>
          </cell>
          <cell r="AL289"/>
          <cell r="AM289"/>
          <cell r="AN289">
            <v>569600</v>
          </cell>
          <cell r="AO289">
            <v>-17800</v>
          </cell>
          <cell r="AP289">
            <v>0</v>
          </cell>
          <cell r="AQ289">
            <v>0</v>
          </cell>
          <cell r="AR289">
            <v>0</v>
          </cell>
          <cell r="AS289">
            <v>35600</v>
          </cell>
          <cell r="AT289"/>
          <cell r="AU289">
            <v>569600</v>
          </cell>
          <cell r="AV289">
            <v>569600</v>
          </cell>
          <cell r="AW289"/>
          <cell r="AX289">
            <v>0</v>
          </cell>
          <cell r="AY289">
            <v>0</v>
          </cell>
          <cell r="AZ289">
            <v>0</v>
          </cell>
          <cell r="BA289">
            <v>35600</v>
          </cell>
          <cell r="BB289">
            <v>605200</v>
          </cell>
        </row>
        <row r="290">
          <cell r="B290" t="str">
            <v>055410</v>
          </cell>
          <cell r="C290" t="str">
            <v>Ekipe Primary</v>
          </cell>
          <cell r="D290" t="str">
            <v>ENG</v>
          </cell>
          <cell r="E290" t="str">
            <v>PEB_SHEFA</v>
          </cell>
          <cell r="F290" t="str">
            <v>Shefa PEB</v>
          </cell>
          <cell r="G290" t="str">
            <v>V</v>
          </cell>
          <cell r="H290" t="str">
            <v>Government of Vanuatu</v>
          </cell>
          <cell r="I290" t="str">
            <v>Efate</v>
          </cell>
          <cell r="J290" t="str">
            <v>Shefa</v>
          </cell>
          <cell r="K290" t="str">
            <v>0084812001</v>
          </cell>
          <cell r="L290" t="str">
            <v>EKIPE PRIMARY SCHOOL</v>
          </cell>
          <cell r="M290" t="str">
            <v>PS</v>
          </cell>
          <cell r="N290" t="str">
            <v>No</v>
          </cell>
          <cell r="O290" t="str">
            <v xml:space="preserve">1 2 3 4 5 6 7 8 </v>
          </cell>
          <cell r="P290">
            <v>140</v>
          </cell>
          <cell r="Q290">
            <v>140</v>
          </cell>
          <cell r="R290">
            <v>140</v>
          </cell>
          <cell r="S290">
            <v>140</v>
          </cell>
          <cell r="T290">
            <v>140</v>
          </cell>
          <cell r="U290">
            <v>7</v>
          </cell>
          <cell r="V290">
            <v>29</v>
          </cell>
          <cell r="W290">
            <v>7</v>
          </cell>
          <cell r="X290">
            <v>7</v>
          </cell>
          <cell r="Y290">
            <v>6</v>
          </cell>
          <cell r="Z290">
            <v>133</v>
          </cell>
          <cell r="AA290">
            <v>111</v>
          </cell>
          <cell r="AB290">
            <v>133</v>
          </cell>
          <cell r="AC290">
            <v>133</v>
          </cell>
          <cell r="AD290">
            <v>134</v>
          </cell>
          <cell r="AE290">
            <v>-22</v>
          </cell>
          <cell r="AF290">
            <v>0</v>
          </cell>
          <cell r="AG290">
            <v>0</v>
          </cell>
          <cell r="AH290">
            <v>1</v>
          </cell>
          <cell r="AI290">
            <v>8900</v>
          </cell>
          <cell r="AJ290">
            <v>1246000</v>
          </cell>
          <cell r="AK290">
            <v>1183700</v>
          </cell>
          <cell r="AL290">
            <v>400500</v>
          </cell>
          <cell r="AM290">
            <v>400500</v>
          </cell>
          <cell r="AN290">
            <v>382700</v>
          </cell>
          <cell r="AO290">
            <v>-195800</v>
          </cell>
          <cell r="AP290">
            <v>0</v>
          </cell>
          <cell r="AQ290">
            <v>0</v>
          </cell>
          <cell r="AR290">
            <v>8900</v>
          </cell>
          <cell r="AS290">
            <v>53400</v>
          </cell>
          <cell r="AT290"/>
          <cell r="AU290">
            <v>382700</v>
          </cell>
          <cell r="AV290">
            <v>382700</v>
          </cell>
          <cell r="AW290"/>
          <cell r="AX290">
            <v>0</v>
          </cell>
          <cell r="AY290">
            <v>0</v>
          </cell>
          <cell r="AZ290">
            <v>8900</v>
          </cell>
          <cell r="BA290">
            <v>53400</v>
          </cell>
          <cell r="BB290">
            <v>1246000</v>
          </cell>
        </row>
        <row r="291">
          <cell r="B291" t="str">
            <v>055412</v>
          </cell>
          <cell r="C291" t="str">
            <v>Ekonak Primary</v>
          </cell>
          <cell r="D291" t="str">
            <v>ENG</v>
          </cell>
          <cell r="E291" t="str">
            <v>PEB_SHEFA</v>
          </cell>
          <cell r="F291" t="str">
            <v>Shefa PEB</v>
          </cell>
          <cell r="G291" t="str">
            <v>V</v>
          </cell>
          <cell r="H291" t="str">
            <v>Government of Vanuatu</v>
          </cell>
          <cell r="I291" t="str">
            <v>Efate</v>
          </cell>
          <cell r="J291" t="str">
            <v>Shefa</v>
          </cell>
          <cell r="K291" t="str">
            <v>0084793001</v>
          </cell>
          <cell r="L291" t="str">
            <v>EKONAK PRIMARY SCHOOL</v>
          </cell>
          <cell r="M291" t="str">
            <v>PS</v>
          </cell>
          <cell r="N291" t="str">
            <v>No</v>
          </cell>
          <cell r="O291" t="str">
            <v xml:space="preserve">1 2 3 4 5 6 </v>
          </cell>
          <cell r="P291">
            <v>114</v>
          </cell>
          <cell r="Q291">
            <v>114</v>
          </cell>
          <cell r="R291">
            <v>114</v>
          </cell>
          <cell r="S291">
            <v>114</v>
          </cell>
          <cell r="T291">
            <v>114</v>
          </cell>
          <cell r="U291">
            <v>4</v>
          </cell>
          <cell r="V291">
            <v>15</v>
          </cell>
          <cell r="W291">
            <v>4</v>
          </cell>
          <cell r="X291">
            <v>4</v>
          </cell>
          <cell r="Y291">
            <v>4</v>
          </cell>
          <cell r="Z291">
            <v>110</v>
          </cell>
          <cell r="AA291">
            <v>99</v>
          </cell>
          <cell r="AB291">
            <v>110</v>
          </cell>
          <cell r="AC291">
            <v>110</v>
          </cell>
          <cell r="AD291">
            <v>110</v>
          </cell>
          <cell r="AE291">
            <v>-11</v>
          </cell>
          <cell r="AF291">
            <v>0</v>
          </cell>
          <cell r="AG291">
            <v>0</v>
          </cell>
          <cell r="AH291">
            <v>0</v>
          </cell>
          <cell r="AI291">
            <v>8900</v>
          </cell>
          <cell r="AJ291">
            <v>1014600</v>
          </cell>
          <cell r="AK291">
            <v>979000</v>
          </cell>
          <cell r="AL291">
            <v>317730</v>
          </cell>
          <cell r="AM291">
            <v>317730</v>
          </cell>
          <cell r="AN291">
            <v>343540</v>
          </cell>
          <cell r="AO291">
            <v>-97900</v>
          </cell>
          <cell r="AP291">
            <v>0</v>
          </cell>
          <cell r="AQ291">
            <v>0</v>
          </cell>
          <cell r="AR291">
            <v>0</v>
          </cell>
          <cell r="AS291">
            <v>35600</v>
          </cell>
          <cell r="AT291"/>
          <cell r="AU291">
            <v>343540</v>
          </cell>
          <cell r="AV291">
            <v>343540</v>
          </cell>
          <cell r="AW291"/>
          <cell r="AX291">
            <v>0</v>
          </cell>
          <cell r="AY291">
            <v>0</v>
          </cell>
          <cell r="AZ291">
            <v>0</v>
          </cell>
          <cell r="BA291">
            <v>35600</v>
          </cell>
          <cell r="BB291">
            <v>1014600</v>
          </cell>
        </row>
        <row r="292">
          <cell r="B292" t="str">
            <v>055713</v>
          </cell>
          <cell r="C292" t="str">
            <v>Eles Primary</v>
          </cell>
          <cell r="D292" t="str">
            <v>ENG</v>
          </cell>
          <cell r="E292" t="str">
            <v>PEB_SHEFA</v>
          </cell>
          <cell r="F292" t="str">
            <v>Shefa PEB</v>
          </cell>
          <cell r="G292" t="str">
            <v>V</v>
          </cell>
          <cell r="H292" t="str">
            <v>Government of Vanuatu</v>
          </cell>
          <cell r="I292" t="str">
            <v>Nguna</v>
          </cell>
          <cell r="J292" t="str">
            <v>Shefa</v>
          </cell>
          <cell r="K292" t="str">
            <v>0084805001</v>
          </cell>
          <cell r="L292" t="str">
            <v>ELES PRIMARY SCHOOL</v>
          </cell>
          <cell r="M292" t="str">
            <v>PS</v>
          </cell>
          <cell r="N292" t="str">
            <v>Yes</v>
          </cell>
          <cell r="O292" t="str">
            <v xml:space="preserve">1 2 3 4 5 6 </v>
          </cell>
          <cell r="P292">
            <v>169</v>
          </cell>
          <cell r="Q292">
            <v>169</v>
          </cell>
          <cell r="R292">
            <v>169</v>
          </cell>
          <cell r="S292">
            <v>169</v>
          </cell>
          <cell r="T292">
            <v>165</v>
          </cell>
          <cell r="U292">
            <v>0</v>
          </cell>
          <cell r="V292">
            <v>16</v>
          </cell>
          <cell r="W292">
            <v>0</v>
          </cell>
          <cell r="X292">
            <v>0</v>
          </cell>
          <cell r="Y292">
            <v>0</v>
          </cell>
          <cell r="Z292">
            <v>169</v>
          </cell>
          <cell r="AA292">
            <v>153</v>
          </cell>
          <cell r="AB292">
            <v>169</v>
          </cell>
          <cell r="AC292">
            <v>169</v>
          </cell>
          <cell r="AD292">
            <v>165</v>
          </cell>
          <cell r="AE292">
            <v>-16</v>
          </cell>
          <cell r="AF292">
            <v>0</v>
          </cell>
          <cell r="AG292">
            <v>0</v>
          </cell>
          <cell r="AH292">
            <v>-4</v>
          </cell>
          <cell r="AI292">
            <v>8900</v>
          </cell>
          <cell r="AJ292">
            <v>1468500</v>
          </cell>
          <cell r="AK292">
            <v>1504100</v>
          </cell>
          <cell r="AL292">
            <v>501960</v>
          </cell>
          <cell r="AM292">
            <v>501960</v>
          </cell>
          <cell r="AN292">
            <v>500180</v>
          </cell>
          <cell r="AO292">
            <v>-142400</v>
          </cell>
          <cell r="AP292">
            <v>0</v>
          </cell>
          <cell r="AQ292">
            <v>0</v>
          </cell>
          <cell r="AR292">
            <v>-35600</v>
          </cell>
          <cell r="AS292">
            <v>-35600</v>
          </cell>
          <cell r="AT292"/>
          <cell r="AU292">
            <v>500180</v>
          </cell>
          <cell r="AV292">
            <v>500180</v>
          </cell>
          <cell r="AW292"/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1504100</v>
          </cell>
        </row>
        <row r="293">
          <cell r="B293" t="str">
            <v>055415</v>
          </cell>
          <cell r="C293" t="str">
            <v>Erakor English Primary</v>
          </cell>
          <cell r="D293" t="str">
            <v>ENG</v>
          </cell>
          <cell r="E293" t="str">
            <v>PEB_SHEFA</v>
          </cell>
          <cell r="F293" t="str">
            <v>Shefa PEB</v>
          </cell>
          <cell r="G293" t="str">
            <v>V</v>
          </cell>
          <cell r="H293" t="str">
            <v>Government of Vanuatu</v>
          </cell>
          <cell r="I293" t="str">
            <v>Efate</v>
          </cell>
          <cell r="J293" t="str">
            <v>Shefa</v>
          </cell>
          <cell r="K293" t="str">
            <v>0084813001</v>
          </cell>
          <cell r="L293" t="str">
            <v>ERAKOR PRIMARY SCHOOL</v>
          </cell>
          <cell r="M293" t="str">
            <v>PS</v>
          </cell>
          <cell r="N293" t="str">
            <v>Yes</v>
          </cell>
          <cell r="O293" t="str">
            <v xml:space="preserve">1 2 3 4 5 6 </v>
          </cell>
          <cell r="P293">
            <v>255</v>
          </cell>
          <cell r="Q293">
            <v>255</v>
          </cell>
          <cell r="R293">
            <v>255</v>
          </cell>
          <cell r="S293">
            <v>253</v>
          </cell>
          <cell r="T293">
            <v>253</v>
          </cell>
          <cell r="U293">
            <v>2</v>
          </cell>
          <cell r="V293">
            <v>13</v>
          </cell>
          <cell r="W293">
            <v>2</v>
          </cell>
          <cell r="X293">
            <v>2</v>
          </cell>
          <cell r="Y293">
            <v>2</v>
          </cell>
          <cell r="Z293">
            <v>253</v>
          </cell>
          <cell r="AA293">
            <v>242</v>
          </cell>
          <cell r="AB293">
            <v>253</v>
          </cell>
          <cell r="AC293">
            <v>251</v>
          </cell>
          <cell r="AD293">
            <v>251</v>
          </cell>
          <cell r="AE293">
            <v>-11</v>
          </cell>
          <cell r="AF293">
            <v>0</v>
          </cell>
          <cell r="AG293">
            <v>-2</v>
          </cell>
          <cell r="AH293">
            <v>0</v>
          </cell>
          <cell r="AI293">
            <v>8900</v>
          </cell>
          <cell r="AJ293">
            <v>2251700</v>
          </cell>
          <cell r="AK293">
            <v>2251700</v>
          </cell>
          <cell r="AL293">
            <v>766290</v>
          </cell>
          <cell r="AM293">
            <v>766290</v>
          </cell>
          <cell r="AN293">
            <v>719120</v>
          </cell>
          <cell r="AO293">
            <v>-97900</v>
          </cell>
          <cell r="AP293">
            <v>0</v>
          </cell>
          <cell r="AQ293">
            <v>-17800</v>
          </cell>
          <cell r="AR293">
            <v>0</v>
          </cell>
          <cell r="AS293">
            <v>0</v>
          </cell>
          <cell r="AT293"/>
          <cell r="AU293">
            <v>719120</v>
          </cell>
          <cell r="AV293">
            <v>719120</v>
          </cell>
          <cell r="AW293"/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2251700</v>
          </cell>
        </row>
        <row r="294">
          <cell r="B294" t="str">
            <v>055416</v>
          </cell>
          <cell r="C294" t="str">
            <v>Erakor French Primary</v>
          </cell>
          <cell r="D294" t="str">
            <v>FRE</v>
          </cell>
          <cell r="E294" t="str">
            <v>PEB_SHEFA</v>
          </cell>
          <cell r="F294" t="str">
            <v>Shefa PEB</v>
          </cell>
          <cell r="G294" t="str">
            <v>V</v>
          </cell>
          <cell r="H294" t="str">
            <v>Government of Vanuatu</v>
          </cell>
          <cell r="I294" t="str">
            <v>Efate</v>
          </cell>
          <cell r="J294" t="str">
            <v>Shefa</v>
          </cell>
          <cell r="K294" t="str">
            <v>0084813001</v>
          </cell>
          <cell r="L294" t="str">
            <v>ERAKOR PRIMARY SCHOOL</v>
          </cell>
          <cell r="M294" t="str">
            <v>PS</v>
          </cell>
          <cell r="N294" t="str">
            <v>Yes</v>
          </cell>
          <cell r="O294" t="str">
            <v xml:space="preserve">1 2 3 4 5 6 7 8 </v>
          </cell>
          <cell r="P294">
            <v>197</v>
          </cell>
          <cell r="Q294">
            <v>196</v>
          </cell>
          <cell r="R294">
            <v>196</v>
          </cell>
          <cell r="S294">
            <v>196</v>
          </cell>
          <cell r="T294">
            <v>196</v>
          </cell>
          <cell r="U294">
            <v>6</v>
          </cell>
          <cell r="V294">
            <v>15</v>
          </cell>
          <cell r="W294">
            <v>6</v>
          </cell>
          <cell r="X294">
            <v>6</v>
          </cell>
          <cell r="Y294">
            <v>6</v>
          </cell>
          <cell r="Z294">
            <v>191</v>
          </cell>
          <cell r="AA294">
            <v>181</v>
          </cell>
          <cell r="AB294">
            <v>190</v>
          </cell>
          <cell r="AC294">
            <v>190</v>
          </cell>
          <cell r="AD294">
            <v>190</v>
          </cell>
          <cell r="AE294">
            <v>-10</v>
          </cell>
          <cell r="AF294">
            <v>-1</v>
          </cell>
          <cell r="AG294">
            <v>0</v>
          </cell>
          <cell r="AH294">
            <v>0</v>
          </cell>
          <cell r="AI294">
            <v>8900</v>
          </cell>
          <cell r="AJ294">
            <v>1744400</v>
          </cell>
          <cell r="AK294">
            <v>1699900</v>
          </cell>
          <cell r="AL294">
            <v>509970</v>
          </cell>
          <cell r="AM294">
            <v>509970</v>
          </cell>
          <cell r="AN294">
            <v>679960</v>
          </cell>
          <cell r="AO294">
            <v>-89000</v>
          </cell>
          <cell r="AP294">
            <v>-8900</v>
          </cell>
          <cell r="AQ294">
            <v>0</v>
          </cell>
          <cell r="AR294">
            <v>0</v>
          </cell>
          <cell r="AS294">
            <v>44500</v>
          </cell>
          <cell r="AT294"/>
          <cell r="AU294">
            <v>679960</v>
          </cell>
          <cell r="AV294">
            <v>679960</v>
          </cell>
          <cell r="AW294"/>
          <cell r="AX294">
            <v>0</v>
          </cell>
          <cell r="AY294">
            <v>0</v>
          </cell>
          <cell r="AZ294">
            <v>0</v>
          </cell>
          <cell r="BA294">
            <v>44500</v>
          </cell>
          <cell r="BB294">
            <v>1744400</v>
          </cell>
        </row>
        <row r="295">
          <cell r="B295" t="str">
            <v>055414</v>
          </cell>
          <cell r="C295" t="str">
            <v>Eratap Primary</v>
          </cell>
          <cell r="D295" t="str">
            <v>ENG</v>
          </cell>
          <cell r="E295" t="str">
            <v>PEB_SHEFA</v>
          </cell>
          <cell r="F295" t="str">
            <v>Shefa PEB</v>
          </cell>
          <cell r="G295" t="str">
            <v>V</v>
          </cell>
          <cell r="H295" t="str">
            <v>Government of Vanuatu</v>
          </cell>
          <cell r="I295" t="str">
            <v>Efate</v>
          </cell>
          <cell r="J295" t="str">
            <v>Shefa</v>
          </cell>
          <cell r="K295" t="str">
            <v>0084796001</v>
          </cell>
          <cell r="L295" t="str">
            <v>ERATAP PRIMARY SCHOOL</v>
          </cell>
          <cell r="M295" t="str">
            <v>PS</v>
          </cell>
          <cell r="N295" t="str">
            <v>No</v>
          </cell>
          <cell r="O295" t="str">
            <v xml:space="preserve">1 2 3 4 5 6 7 8 </v>
          </cell>
          <cell r="P295">
            <v>317</v>
          </cell>
          <cell r="Q295">
            <v>317</v>
          </cell>
          <cell r="R295">
            <v>321</v>
          </cell>
          <cell r="S295">
            <v>321</v>
          </cell>
          <cell r="T295">
            <v>321</v>
          </cell>
          <cell r="U295">
            <v>31</v>
          </cell>
          <cell r="V295">
            <v>29</v>
          </cell>
          <cell r="W295">
            <v>29</v>
          </cell>
          <cell r="X295">
            <v>29</v>
          </cell>
          <cell r="Y295">
            <v>29</v>
          </cell>
          <cell r="Z295">
            <v>286</v>
          </cell>
          <cell r="AA295">
            <v>288</v>
          </cell>
          <cell r="AB295">
            <v>292</v>
          </cell>
          <cell r="AC295">
            <v>292</v>
          </cell>
          <cell r="AD295">
            <v>292</v>
          </cell>
          <cell r="AE295">
            <v>2</v>
          </cell>
          <cell r="AF295">
            <v>4</v>
          </cell>
          <cell r="AG295">
            <v>0</v>
          </cell>
          <cell r="AH295">
            <v>0</v>
          </cell>
          <cell r="AI295">
            <v>8900</v>
          </cell>
          <cell r="AJ295">
            <v>2856900</v>
          </cell>
          <cell r="AK295">
            <v>2545400</v>
          </cell>
          <cell r="AL295">
            <v>859740</v>
          </cell>
          <cell r="AM295">
            <v>859740</v>
          </cell>
          <cell r="AN295">
            <v>825920</v>
          </cell>
          <cell r="AO295">
            <v>17800</v>
          </cell>
          <cell r="AP295">
            <v>35600</v>
          </cell>
          <cell r="AQ295">
            <v>0</v>
          </cell>
          <cell r="AR295">
            <v>0</v>
          </cell>
          <cell r="AS295">
            <v>258100</v>
          </cell>
          <cell r="AT295"/>
          <cell r="AU295">
            <v>825920</v>
          </cell>
          <cell r="AV295">
            <v>825920</v>
          </cell>
          <cell r="AW295">
            <v>17800</v>
          </cell>
          <cell r="AX295">
            <v>35600</v>
          </cell>
          <cell r="AY295">
            <v>0</v>
          </cell>
          <cell r="AZ295">
            <v>0</v>
          </cell>
          <cell r="BA295">
            <v>258100</v>
          </cell>
          <cell r="BB295">
            <v>2856900</v>
          </cell>
        </row>
        <row r="296">
          <cell r="B296" t="str">
            <v>054817</v>
          </cell>
          <cell r="C296" t="str">
            <v>Ere Primary</v>
          </cell>
          <cell r="D296" t="str">
            <v>ENG</v>
          </cell>
          <cell r="E296" t="str">
            <v>PEB_SHEFA</v>
          </cell>
          <cell r="F296" t="str">
            <v>Shefa PEB</v>
          </cell>
          <cell r="G296" t="str">
            <v>V</v>
          </cell>
          <cell r="H296" t="str">
            <v>Government of Vanuatu</v>
          </cell>
          <cell r="I296" t="str">
            <v>Tongoa</v>
          </cell>
          <cell r="J296" t="str">
            <v>Shefa</v>
          </cell>
          <cell r="K296" t="str">
            <v>0084771001</v>
          </cell>
          <cell r="L296" t="str">
            <v>ERE PRIMARY SCHOOL</v>
          </cell>
          <cell r="M296" t="str">
            <v>PS</v>
          </cell>
          <cell r="N296" t="str">
            <v>No</v>
          </cell>
          <cell r="O296" t="str">
            <v xml:space="preserve">1 2 3 4 5 6 </v>
          </cell>
          <cell r="P296">
            <v>115</v>
          </cell>
          <cell r="Q296">
            <v>115</v>
          </cell>
          <cell r="R296">
            <v>114</v>
          </cell>
          <cell r="S296">
            <v>114</v>
          </cell>
          <cell r="T296">
            <v>114</v>
          </cell>
          <cell r="U296">
            <v>46</v>
          </cell>
          <cell r="V296">
            <v>44</v>
          </cell>
          <cell r="W296">
            <v>44</v>
          </cell>
          <cell r="X296">
            <v>44</v>
          </cell>
          <cell r="Y296">
            <v>44</v>
          </cell>
          <cell r="Z296">
            <v>69</v>
          </cell>
          <cell r="AA296">
            <v>71</v>
          </cell>
          <cell r="AB296">
            <v>70</v>
          </cell>
          <cell r="AC296">
            <v>70</v>
          </cell>
          <cell r="AD296">
            <v>70</v>
          </cell>
          <cell r="AE296">
            <v>2</v>
          </cell>
          <cell r="AF296">
            <v>-1</v>
          </cell>
          <cell r="AG296">
            <v>0</v>
          </cell>
          <cell r="AH296">
            <v>0</v>
          </cell>
          <cell r="AI296">
            <v>8900</v>
          </cell>
          <cell r="AJ296">
            <v>1014600</v>
          </cell>
          <cell r="AK296">
            <v>614100</v>
          </cell>
          <cell r="AL296">
            <v>234960</v>
          </cell>
          <cell r="AM296">
            <v>234960</v>
          </cell>
          <cell r="AN296">
            <v>144180</v>
          </cell>
          <cell r="AO296">
            <v>17800</v>
          </cell>
          <cell r="AP296">
            <v>-8900</v>
          </cell>
          <cell r="AQ296">
            <v>0</v>
          </cell>
          <cell r="AR296">
            <v>0</v>
          </cell>
          <cell r="AS296">
            <v>382700</v>
          </cell>
          <cell r="AT296"/>
          <cell r="AU296">
            <v>144180</v>
          </cell>
          <cell r="AV296">
            <v>144180</v>
          </cell>
          <cell r="AW296">
            <v>17800</v>
          </cell>
          <cell r="AX296">
            <v>0</v>
          </cell>
          <cell r="AY296">
            <v>0</v>
          </cell>
          <cell r="AZ296">
            <v>0</v>
          </cell>
          <cell r="BA296">
            <v>382700</v>
          </cell>
          <cell r="BB296">
            <v>1014600</v>
          </cell>
        </row>
        <row r="297">
          <cell r="B297" t="str">
            <v>0554379</v>
          </cell>
          <cell r="C297" t="str">
            <v>Esnaar Primary</v>
          </cell>
          <cell r="D297" t="str">
            <v>FRE</v>
          </cell>
          <cell r="E297" t="str">
            <v>PEB_SHEFA</v>
          </cell>
          <cell r="F297" t="str">
            <v>Shefa PEB</v>
          </cell>
          <cell r="G297" t="str">
            <v>V</v>
          </cell>
          <cell r="H297" t="str">
            <v>Government of Vanuatu</v>
          </cell>
          <cell r="I297" t="str">
            <v>Efate</v>
          </cell>
          <cell r="J297" t="str">
            <v>Shefa</v>
          </cell>
          <cell r="K297" t="str">
            <v>0084757001</v>
          </cell>
          <cell r="L297" t="str">
            <v>ECOLE PUBLIQUE ESNAAR</v>
          </cell>
          <cell r="M297" t="str">
            <v>PS</v>
          </cell>
          <cell r="N297" t="str">
            <v>Yes</v>
          </cell>
          <cell r="O297" t="str">
            <v xml:space="preserve">1 2 3 4 5 6 </v>
          </cell>
          <cell r="P297">
            <v>130</v>
          </cell>
          <cell r="Q297">
            <v>130</v>
          </cell>
          <cell r="R297">
            <v>130</v>
          </cell>
          <cell r="S297">
            <v>130</v>
          </cell>
          <cell r="T297">
            <v>130</v>
          </cell>
          <cell r="U297">
            <v>8</v>
          </cell>
          <cell r="V297">
            <v>17</v>
          </cell>
          <cell r="W297">
            <v>8</v>
          </cell>
          <cell r="X297">
            <v>8</v>
          </cell>
          <cell r="Y297">
            <v>8</v>
          </cell>
          <cell r="Z297">
            <v>122</v>
          </cell>
          <cell r="AA297">
            <v>113</v>
          </cell>
          <cell r="AB297">
            <v>122</v>
          </cell>
          <cell r="AC297">
            <v>122</v>
          </cell>
          <cell r="AD297">
            <v>122</v>
          </cell>
          <cell r="AE297">
            <v>-9</v>
          </cell>
          <cell r="AF297">
            <v>0</v>
          </cell>
          <cell r="AG297">
            <v>0</v>
          </cell>
          <cell r="AH297">
            <v>0</v>
          </cell>
          <cell r="AI297">
            <v>8900</v>
          </cell>
          <cell r="AJ297">
            <v>1157000</v>
          </cell>
          <cell r="AK297">
            <v>1085800</v>
          </cell>
          <cell r="AL297">
            <v>397830</v>
          </cell>
          <cell r="AM297">
            <v>397830</v>
          </cell>
          <cell r="AN297">
            <v>290140</v>
          </cell>
          <cell r="AO297">
            <v>-80100</v>
          </cell>
          <cell r="AP297">
            <v>0</v>
          </cell>
          <cell r="AQ297">
            <v>0</v>
          </cell>
          <cell r="AR297">
            <v>0</v>
          </cell>
          <cell r="AS297">
            <v>71200</v>
          </cell>
          <cell r="AT297"/>
          <cell r="AU297">
            <v>290140</v>
          </cell>
          <cell r="AV297">
            <v>290140</v>
          </cell>
          <cell r="AW297"/>
          <cell r="AX297">
            <v>0</v>
          </cell>
          <cell r="AY297">
            <v>0</v>
          </cell>
          <cell r="AZ297">
            <v>0</v>
          </cell>
          <cell r="BA297">
            <v>71200</v>
          </cell>
          <cell r="BB297">
            <v>1157000</v>
          </cell>
        </row>
        <row r="298">
          <cell r="B298" t="str">
            <v>0554406</v>
          </cell>
          <cell r="C298" t="str">
            <v>Etas Community Primary</v>
          </cell>
          <cell r="D298" t="str">
            <v>ENG</v>
          </cell>
          <cell r="E298" t="str">
            <v>PCV</v>
          </cell>
          <cell r="F298" t="str">
            <v>Presbyterian Church of Vanuatu</v>
          </cell>
          <cell r="G298" t="str">
            <v>G</v>
          </cell>
          <cell r="H298" t="str">
            <v>Church (Government Assisted)</v>
          </cell>
          <cell r="I298" t="str">
            <v>Efate</v>
          </cell>
          <cell r="J298" t="str">
            <v>Shefa</v>
          </cell>
          <cell r="K298" t="str">
            <v>0144373001</v>
          </cell>
          <cell r="L298" t="str">
            <v>ETAS COMMUNITY PRIMARY SCHOOL</v>
          </cell>
          <cell r="M298" t="str">
            <v>PS</v>
          </cell>
          <cell r="N298" t="str">
            <v>No</v>
          </cell>
          <cell r="O298" t="str">
            <v xml:space="preserve">1 2 3 4 5 6 </v>
          </cell>
          <cell r="P298">
            <v>365</v>
          </cell>
          <cell r="Q298">
            <v>364</v>
          </cell>
          <cell r="R298">
            <v>364</v>
          </cell>
          <cell r="S298">
            <v>364</v>
          </cell>
          <cell r="T298">
            <v>364</v>
          </cell>
          <cell r="U298">
            <v>34</v>
          </cell>
          <cell r="V298">
            <v>40</v>
          </cell>
          <cell r="W298">
            <v>34</v>
          </cell>
          <cell r="X298">
            <v>34</v>
          </cell>
          <cell r="Y298">
            <v>34</v>
          </cell>
          <cell r="Z298">
            <v>331</v>
          </cell>
          <cell r="AA298">
            <v>324</v>
          </cell>
          <cell r="AB298">
            <v>330</v>
          </cell>
          <cell r="AC298">
            <v>330</v>
          </cell>
          <cell r="AD298">
            <v>330</v>
          </cell>
          <cell r="AE298">
            <v>-7</v>
          </cell>
          <cell r="AF298">
            <v>-1</v>
          </cell>
          <cell r="AG298">
            <v>0</v>
          </cell>
          <cell r="AH298">
            <v>0</v>
          </cell>
          <cell r="AI298">
            <v>8900</v>
          </cell>
          <cell r="AJ298">
            <v>3239600</v>
          </cell>
          <cell r="AK298">
            <v>2945900</v>
          </cell>
          <cell r="AL298">
            <v>1092030</v>
          </cell>
          <cell r="AM298">
            <v>1092030</v>
          </cell>
          <cell r="AN298">
            <v>761840</v>
          </cell>
          <cell r="AO298">
            <v>-62300</v>
          </cell>
          <cell r="AP298">
            <v>-8900</v>
          </cell>
          <cell r="AQ298">
            <v>0</v>
          </cell>
          <cell r="AR298">
            <v>0</v>
          </cell>
          <cell r="AS298">
            <v>293700</v>
          </cell>
          <cell r="AT298"/>
          <cell r="AU298">
            <v>761840</v>
          </cell>
          <cell r="AV298">
            <v>761840</v>
          </cell>
          <cell r="AW298"/>
          <cell r="AX298">
            <v>0</v>
          </cell>
          <cell r="AY298">
            <v>0</v>
          </cell>
          <cell r="AZ298">
            <v>0</v>
          </cell>
          <cell r="BA298">
            <v>293700</v>
          </cell>
          <cell r="BB298">
            <v>3239600</v>
          </cell>
        </row>
        <row r="299">
          <cell r="B299" t="str">
            <v>055418</v>
          </cell>
          <cell r="C299" t="str">
            <v>Eton Primary</v>
          </cell>
          <cell r="D299" t="str">
            <v>ENG</v>
          </cell>
          <cell r="E299" t="str">
            <v>PEB_SHEFA</v>
          </cell>
          <cell r="F299" t="str">
            <v>Shefa PEB</v>
          </cell>
          <cell r="G299" t="str">
            <v>V</v>
          </cell>
          <cell r="H299" t="str">
            <v>Government of Vanuatu</v>
          </cell>
          <cell r="I299" t="str">
            <v>Efate</v>
          </cell>
          <cell r="J299" t="str">
            <v>Shefa</v>
          </cell>
          <cell r="K299" t="str">
            <v>0084797001</v>
          </cell>
          <cell r="L299" t="str">
            <v>ETON PRIMARY SCHOOL</v>
          </cell>
          <cell r="M299" t="str">
            <v>PS</v>
          </cell>
          <cell r="N299" t="str">
            <v>No</v>
          </cell>
          <cell r="O299" t="str">
            <v xml:space="preserve">1 2 3 4 5 6 7 8 </v>
          </cell>
          <cell r="P299">
            <v>179</v>
          </cell>
          <cell r="Q299">
            <v>179</v>
          </cell>
          <cell r="R299">
            <v>179</v>
          </cell>
          <cell r="S299">
            <v>179</v>
          </cell>
          <cell r="T299">
            <v>179</v>
          </cell>
          <cell r="U299">
            <v>21</v>
          </cell>
          <cell r="V299">
            <v>20</v>
          </cell>
          <cell r="W299">
            <v>20</v>
          </cell>
          <cell r="X299">
            <v>20</v>
          </cell>
          <cell r="Y299">
            <v>20</v>
          </cell>
          <cell r="Z299">
            <v>158</v>
          </cell>
          <cell r="AA299">
            <v>159</v>
          </cell>
          <cell r="AB299">
            <v>159</v>
          </cell>
          <cell r="AC299">
            <v>159</v>
          </cell>
          <cell r="AD299">
            <v>159</v>
          </cell>
          <cell r="AE299">
            <v>1</v>
          </cell>
          <cell r="AF299">
            <v>0</v>
          </cell>
          <cell r="AG299">
            <v>0</v>
          </cell>
          <cell r="AH299">
            <v>0</v>
          </cell>
          <cell r="AI299">
            <v>8900</v>
          </cell>
          <cell r="AJ299">
            <v>1593100</v>
          </cell>
          <cell r="AK299">
            <v>1406200</v>
          </cell>
          <cell r="AL299">
            <v>534000</v>
          </cell>
          <cell r="AM299">
            <v>534000</v>
          </cell>
          <cell r="AN299">
            <v>338200</v>
          </cell>
          <cell r="AO299">
            <v>8900</v>
          </cell>
          <cell r="AP299">
            <v>0</v>
          </cell>
          <cell r="AQ299">
            <v>0</v>
          </cell>
          <cell r="AR299">
            <v>0</v>
          </cell>
          <cell r="AS299">
            <v>178000</v>
          </cell>
          <cell r="AT299"/>
          <cell r="AU299">
            <v>338200</v>
          </cell>
          <cell r="AV299">
            <v>338200</v>
          </cell>
          <cell r="AW299">
            <v>8900</v>
          </cell>
          <cell r="AX299">
            <v>0</v>
          </cell>
          <cell r="AY299">
            <v>0</v>
          </cell>
          <cell r="AZ299">
            <v>0</v>
          </cell>
          <cell r="BA299">
            <v>178000</v>
          </cell>
          <cell r="BB299">
            <v>1593100</v>
          </cell>
        </row>
        <row r="300">
          <cell r="B300" t="str">
            <v>0554331</v>
          </cell>
          <cell r="C300" t="str">
            <v>Fokona SDA Primary</v>
          </cell>
          <cell r="D300" t="str">
            <v>ENG</v>
          </cell>
          <cell r="E300" t="str">
            <v>SDA</v>
          </cell>
          <cell r="F300" t="str">
            <v>Seven Day Adventist</v>
          </cell>
          <cell r="G300" t="str">
            <v>G</v>
          </cell>
          <cell r="H300" t="str">
            <v>Church (Government Assisted)</v>
          </cell>
          <cell r="I300" t="str">
            <v>Efate</v>
          </cell>
          <cell r="J300" t="str">
            <v>Shefa</v>
          </cell>
          <cell r="K300" t="str">
            <v>0098394001</v>
          </cell>
          <cell r="L300" t="str">
            <v>FOKONA PRIMARY SCHOOL</v>
          </cell>
          <cell r="M300" t="str">
            <v>PS</v>
          </cell>
          <cell r="N300" t="str">
            <v>No</v>
          </cell>
          <cell r="O300" t="str">
            <v xml:space="preserve">1 2 3 4 5 6 </v>
          </cell>
          <cell r="P300">
            <v>174</v>
          </cell>
          <cell r="Q300">
            <v>174</v>
          </cell>
          <cell r="R300">
            <v>174</v>
          </cell>
          <cell r="S300">
            <v>174</v>
          </cell>
          <cell r="T300">
            <v>174</v>
          </cell>
          <cell r="U300">
            <v>9</v>
          </cell>
          <cell r="V300">
            <v>13</v>
          </cell>
          <cell r="W300">
            <v>9</v>
          </cell>
          <cell r="X300">
            <v>9</v>
          </cell>
          <cell r="Y300">
            <v>9</v>
          </cell>
          <cell r="Z300">
            <v>165</v>
          </cell>
          <cell r="AA300">
            <v>161</v>
          </cell>
          <cell r="AB300">
            <v>165</v>
          </cell>
          <cell r="AC300">
            <v>165</v>
          </cell>
          <cell r="AD300">
            <v>165</v>
          </cell>
          <cell r="AE300">
            <v>-4</v>
          </cell>
          <cell r="AF300">
            <v>0</v>
          </cell>
          <cell r="AG300">
            <v>0</v>
          </cell>
          <cell r="AH300">
            <v>0</v>
          </cell>
          <cell r="AI300">
            <v>8900</v>
          </cell>
          <cell r="AJ300">
            <v>1548600</v>
          </cell>
          <cell r="AK300">
            <v>1468500</v>
          </cell>
          <cell r="AL300"/>
          <cell r="AM300"/>
          <cell r="AN300">
            <v>1468500</v>
          </cell>
          <cell r="AO300">
            <v>-35600</v>
          </cell>
          <cell r="AP300">
            <v>0</v>
          </cell>
          <cell r="AQ300">
            <v>0</v>
          </cell>
          <cell r="AR300">
            <v>0</v>
          </cell>
          <cell r="AS300">
            <v>80100</v>
          </cell>
          <cell r="AT300"/>
          <cell r="AU300">
            <v>1468500</v>
          </cell>
          <cell r="AV300">
            <v>1468500</v>
          </cell>
          <cell r="AW300"/>
          <cell r="AX300">
            <v>0</v>
          </cell>
          <cell r="AY300">
            <v>0</v>
          </cell>
          <cell r="AZ300">
            <v>0</v>
          </cell>
          <cell r="BA300">
            <v>80100</v>
          </cell>
          <cell r="BB300">
            <v>1548600</v>
          </cell>
        </row>
        <row r="301">
          <cell r="B301" t="str">
            <v>050209</v>
          </cell>
          <cell r="C301" t="str">
            <v>Freedom Primary</v>
          </cell>
          <cell r="D301" t="str">
            <v>ENG</v>
          </cell>
          <cell r="E301" t="str">
            <v>NTCU</v>
          </cell>
          <cell r="F301" t="str">
            <v>Freedom Education Authority</v>
          </cell>
          <cell r="G301" t="str">
            <v>G</v>
          </cell>
          <cell r="H301" t="str">
            <v>Church (Government Assisted)</v>
          </cell>
          <cell r="I301" t="str">
            <v>Efate</v>
          </cell>
          <cell r="J301" t="str">
            <v>Shefa</v>
          </cell>
          <cell r="K301" t="str">
            <v>0087895001</v>
          </cell>
          <cell r="L301" t="str">
            <v>NTM PRIMARY SCHOOL</v>
          </cell>
          <cell r="M301" t="str">
            <v>PS</v>
          </cell>
          <cell r="N301" t="str">
            <v>Yes</v>
          </cell>
          <cell r="O301" t="str">
            <v xml:space="preserve">1 2 3 4 5 6 </v>
          </cell>
          <cell r="P301">
            <v>189</v>
          </cell>
          <cell r="Q301">
            <v>189</v>
          </cell>
          <cell r="R301">
            <v>189</v>
          </cell>
          <cell r="S301">
            <v>189</v>
          </cell>
          <cell r="T301">
            <v>189</v>
          </cell>
          <cell r="U301">
            <v>15</v>
          </cell>
          <cell r="V301">
            <v>20</v>
          </cell>
          <cell r="W301">
            <v>15</v>
          </cell>
          <cell r="X301">
            <v>15</v>
          </cell>
          <cell r="Y301">
            <v>15</v>
          </cell>
          <cell r="Z301">
            <v>174</v>
          </cell>
          <cell r="AA301">
            <v>169</v>
          </cell>
          <cell r="AB301">
            <v>174</v>
          </cell>
          <cell r="AC301">
            <v>174</v>
          </cell>
          <cell r="AD301">
            <v>174</v>
          </cell>
          <cell r="AE301">
            <v>-5</v>
          </cell>
          <cell r="AF301">
            <v>0</v>
          </cell>
          <cell r="AG301">
            <v>0</v>
          </cell>
          <cell r="AH301">
            <v>0</v>
          </cell>
          <cell r="AI301">
            <v>8900</v>
          </cell>
          <cell r="AJ301">
            <v>1682100</v>
          </cell>
          <cell r="AK301">
            <v>1548600</v>
          </cell>
          <cell r="AL301"/>
          <cell r="AM301"/>
          <cell r="AN301">
            <v>1548600</v>
          </cell>
          <cell r="AO301">
            <v>-44500</v>
          </cell>
          <cell r="AP301">
            <v>0</v>
          </cell>
          <cell r="AQ301">
            <v>0</v>
          </cell>
          <cell r="AR301">
            <v>0</v>
          </cell>
          <cell r="AS301">
            <v>133500</v>
          </cell>
          <cell r="AT301"/>
          <cell r="AU301">
            <v>1548600</v>
          </cell>
          <cell r="AV301">
            <v>1548600</v>
          </cell>
          <cell r="AW301"/>
          <cell r="AX301">
            <v>0</v>
          </cell>
          <cell r="AY301">
            <v>0</v>
          </cell>
          <cell r="AZ301">
            <v>0</v>
          </cell>
          <cell r="BA301">
            <v>133500</v>
          </cell>
          <cell r="BB301">
            <v>1682100</v>
          </cell>
        </row>
        <row r="302">
          <cell r="B302" t="str">
            <v>050206</v>
          </cell>
          <cell r="C302" t="str">
            <v>Freswota English Primary</v>
          </cell>
          <cell r="D302" t="str">
            <v>ENG</v>
          </cell>
          <cell r="E302" t="str">
            <v>PEB_SHEFA</v>
          </cell>
          <cell r="F302" t="str">
            <v>Shefa PEB</v>
          </cell>
          <cell r="G302" t="str">
            <v>V</v>
          </cell>
          <cell r="H302" t="str">
            <v>Government of Vanuatu</v>
          </cell>
          <cell r="I302" t="str">
            <v>Efate</v>
          </cell>
          <cell r="J302" t="str">
            <v>Shefa</v>
          </cell>
          <cell r="K302" t="str">
            <v>0084754001</v>
          </cell>
          <cell r="L302" t="str">
            <v>FRESH WOTA PRIMARY SCHOOL</v>
          </cell>
          <cell r="M302" t="str">
            <v>PS</v>
          </cell>
          <cell r="N302" t="str">
            <v>Yes</v>
          </cell>
          <cell r="O302" t="str">
            <v xml:space="preserve">1 2 3 4 5 6 7 8 </v>
          </cell>
          <cell r="P302">
            <v>672</v>
          </cell>
          <cell r="Q302">
            <v>670</v>
          </cell>
          <cell r="R302">
            <v>670</v>
          </cell>
          <cell r="S302">
            <v>670</v>
          </cell>
          <cell r="T302">
            <v>670</v>
          </cell>
          <cell r="U302">
            <v>0</v>
          </cell>
          <cell r="V302">
            <v>27</v>
          </cell>
          <cell r="W302">
            <v>2</v>
          </cell>
          <cell r="X302">
            <v>2</v>
          </cell>
          <cell r="Y302">
            <v>2</v>
          </cell>
          <cell r="Z302">
            <v>672</v>
          </cell>
          <cell r="AA302">
            <v>643</v>
          </cell>
          <cell r="AB302">
            <v>668</v>
          </cell>
          <cell r="AC302">
            <v>668</v>
          </cell>
          <cell r="AD302">
            <v>668</v>
          </cell>
          <cell r="AE302">
            <v>-29</v>
          </cell>
          <cell r="AF302">
            <v>-4</v>
          </cell>
          <cell r="AG302">
            <v>0</v>
          </cell>
          <cell r="AH302">
            <v>0</v>
          </cell>
          <cell r="AI302">
            <v>8900</v>
          </cell>
          <cell r="AJ302">
            <v>5963000</v>
          </cell>
          <cell r="AK302">
            <v>5980800</v>
          </cell>
          <cell r="AL302">
            <v>1401750</v>
          </cell>
          <cell r="AM302">
            <v>1401750</v>
          </cell>
          <cell r="AN302">
            <v>3177300</v>
          </cell>
          <cell r="AO302">
            <v>-258100</v>
          </cell>
          <cell r="AP302">
            <v>-35600</v>
          </cell>
          <cell r="AQ302">
            <v>0</v>
          </cell>
          <cell r="AR302">
            <v>0</v>
          </cell>
          <cell r="AS302">
            <v>-17800</v>
          </cell>
          <cell r="AT302"/>
          <cell r="AU302">
            <v>3177300</v>
          </cell>
          <cell r="AV302">
            <v>3177300</v>
          </cell>
          <cell r="AW302"/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5980800</v>
          </cell>
        </row>
        <row r="303">
          <cell r="B303" t="str">
            <v>050207</v>
          </cell>
          <cell r="C303" t="str">
            <v>Freswota French Primary</v>
          </cell>
          <cell r="D303" t="str">
            <v>FRE</v>
          </cell>
          <cell r="E303" t="str">
            <v>PEB_SHEFA</v>
          </cell>
          <cell r="F303" t="str">
            <v>Shefa PEB</v>
          </cell>
          <cell r="G303" t="str">
            <v>V</v>
          </cell>
          <cell r="H303" t="str">
            <v>Government of Vanuatu</v>
          </cell>
          <cell r="I303" t="str">
            <v>Efate</v>
          </cell>
          <cell r="J303" t="str">
            <v>Shefa</v>
          </cell>
          <cell r="K303" t="str">
            <v>0084754001</v>
          </cell>
          <cell r="L303" t="str">
            <v>FRESH WOTA PRIMARY SCHOOL</v>
          </cell>
          <cell r="M303" t="str">
            <v>PS</v>
          </cell>
          <cell r="N303" t="str">
            <v>Yes</v>
          </cell>
          <cell r="O303" t="str">
            <v xml:space="preserve">1 2 3 4 5 6 7 8 </v>
          </cell>
          <cell r="P303">
            <v>270</v>
          </cell>
          <cell r="Q303">
            <v>268</v>
          </cell>
          <cell r="R303">
            <v>268</v>
          </cell>
          <cell r="S303">
            <v>268</v>
          </cell>
          <cell r="T303">
            <v>268</v>
          </cell>
          <cell r="U303">
            <v>1</v>
          </cell>
          <cell r="V303">
            <v>15</v>
          </cell>
          <cell r="W303">
            <v>1</v>
          </cell>
          <cell r="X303">
            <v>1</v>
          </cell>
          <cell r="Y303">
            <v>1</v>
          </cell>
          <cell r="Z303">
            <v>269</v>
          </cell>
          <cell r="AA303">
            <v>253</v>
          </cell>
          <cell r="AB303">
            <v>267</v>
          </cell>
          <cell r="AC303">
            <v>267</v>
          </cell>
          <cell r="AD303">
            <v>267</v>
          </cell>
          <cell r="AE303">
            <v>-16</v>
          </cell>
          <cell r="AF303">
            <v>-2</v>
          </cell>
          <cell r="AG303">
            <v>0</v>
          </cell>
          <cell r="AH303">
            <v>0</v>
          </cell>
          <cell r="AI303">
            <v>8900</v>
          </cell>
          <cell r="AJ303">
            <v>2385200</v>
          </cell>
          <cell r="AK303">
            <v>2394100</v>
          </cell>
          <cell r="AL303">
            <v>638130</v>
          </cell>
          <cell r="AM303">
            <v>638130</v>
          </cell>
          <cell r="AN303">
            <v>1117840</v>
          </cell>
          <cell r="AO303">
            <v>-142400</v>
          </cell>
          <cell r="AP303">
            <v>-17800</v>
          </cell>
          <cell r="AQ303">
            <v>0</v>
          </cell>
          <cell r="AR303">
            <v>0</v>
          </cell>
          <cell r="AS303">
            <v>-8900</v>
          </cell>
          <cell r="AT303"/>
          <cell r="AU303">
            <v>1117840</v>
          </cell>
          <cell r="AV303">
            <v>1117840</v>
          </cell>
          <cell r="AW303"/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2394100</v>
          </cell>
        </row>
        <row r="304">
          <cell r="B304" t="str">
            <v>0554377</v>
          </cell>
          <cell r="C304" t="str">
            <v>Green Hill Primary</v>
          </cell>
          <cell r="D304" t="str">
            <v>ENG</v>
          </cell>
          <cell r="E304" t="str">
            <v>PEB_SHEFA</v>
          </cell>
          <cell r="F304" t="str">
            <v>Shefa PEB</v>
          </cell>
          <cell r="G304" t="str">
            <v>V</v>
          </cell>
          <cell r="H304" t="str">
            <v>Government of Vanuatu</v>
          </cell>
          <cell r="I304" t="str">
            <v>Efate</v>
          </cell>
          <cell r="J304" t="str">
            <v>Shefa</v>
          </cell>
          <cell r="K304" t="str">
            <v>0103104001</v>
          </cell>
          <cell r="L304" t="str">
            <v>GREEN HILL TEOMA PRIMARY SCHOOL</v>
          </cell>
          <cell r="M304" t="str">
            <v>PS</v>
          </cell>
          <cell r="N304" t="str">
            <v>No</v>
          </cell>
          <cell r="O304" t="str">
            <v xml:space="preserve">1 2 3 4 5 6 </v>
          </cell>
          <cell r="P304">
            <v>69</v>
          </cell>
          <cell r="Q304">
            <v>69</v>
          </cell>
          <cell r="R304">
            <v>69</v>
          </cell>
          <cell r="S304">
            <v>69</v>
          </cell>
          <cell r="T304">
            <v>69</v>
          </cell>
          <cell r="U304">
            <v>21</v>
          </cell>
          <cell r="V304">
            <v>23</v>
          </cell>
          <cell r="W304">
            <v>21</v>
          </cell>
          <cell r="X304">
            <v>20</v>
          </cell>
          <cell r="Y304">
            <v>20</v>
          </cell>
          <cell r="Z304">
            <v>48</v>
          </cell>
          <cell r="AA304">
            <v>46</v>
          </cell>
          <cell r="AB304">
            <v>48</v>
          </cell>
          <cell r="AC304">
            <v>49</v>
          </cell>
          <cell r="AD304">
            <v>49</v>
          </cell>
          <cell r="AE304">
            <v>-2</v>
          </cell>
          <cell r="AF304">
            <v>0</v>
          </cell>
          <cell r="AG304">
            <v>1</v>
          </cell>
          <cell r="AH304">
            <v>0</v>
          </cell>
          <cell r="AI304">
            <v>8900</v>
          </cell>
          <cell r="AJ304">
            <v>614100</v>
          </cell>
          <cell r="AK304">
            <v>427200</v>
          </cell>
          <cell r="AL304"/>
          <cell r="AM304"/>
          <cell r="AN304">
            <v>427200</v>
          </cell>
          <cell r="AO304">
            <v>-17800</v>
          </cell>
          <cell r="AP304">
            <v>0</v>
          </cell>
          <cell r="AQ304">
            <v>8900</v>
          </cell>
          <cell r="AR304">
            <v>0</v>
          </cell>
          <cell r="AS304">
            <v>178000</v>
          </cell>
          <cell r="AT304"/>
          <cell r="AU304">
            <v>427200</v>
          </cell>
          <cell r="AV304">
            <v>427200</v>
          </cell>
          <cell r="AW304"/>
          <cell r="AX304">
            <v>0</v>
          </cell>
          <cell r="AY304">
            <v>8900</v>
          </cell>
          <cell r="AZ304">
            <v>0</v>
          </cell>
          <cell r="BA304">
            <v>178000</v>
          </cell>
          <cell r="BB304">
            <v>614100</v>
          </cell>
        </row>
        <row r="305">
          <cell r="B305" t="str">
            <v>054821</v>
          </cell>
          <cell r="C305" t="str">
            <v>Hiwelo Primary</v>
          </cell>
          <cell r="D305" t="str">
            <v>ENG</v>
          </cell>
          <cell r="E305" t="str">
            <v>PEB_SHEFA</v>
          </cell>
          <cell r="F305" t="str">
            <v>Shefa PEB</v>
          </cell>
          <cell r="G305" t="str">
            <v>V</v>
          </cell>
          <cell r="H305" t="str">
            <v>Government of Vanuatu</v>
          </cell>
          <cell r="I305" t="str">
            <v>Tongoa</v>
          </cell>
          <cell r="J305" t="str">
            <v>Shefa</v>
          </cell>
          <cell r="K305" t="str">
            <v>0084772001</v>
          </cell>
          <cell r="L305" t="str">
            <v>HIWELO PRIMARY SCHOOL</v>
          </cell>
          <cell r="M305" t="str">
            <v>PS</v>
          </cell>
          <cell r="N305" t="str">
            <v>No</v>
          </cell>
          <cell r="O305" t="str">
            <v xml:space="preserve">1 2 3 4 5 6 </v>
          </cell>
          <cell r="P305">
            <v>15</v>
          </cell>
          <cell r="Q305">
            <v>15</v>
          </cell>
          <cell r="R305">
            <v>15</v>
          </cell>
          <cell r="S305">
            <v>15</v>
          </cell>
          <cell r="T305">
            <v>15</v>
          </cell>
          <cell r="U305">
            <v>9</v>
          </cell>
          <cell r="V305">
            <v>11</v>
          </cell>
          <cell r="W305">
            <v>8</v>
          </cell>
          <cell r="X305">
            <v>8</v>
          </cell>
          <cell r="Y305">
            <v>8</v>
          </cell>
          <cell r="Z305">
            <v>6</v>
          </cell>
          <cell r="AA305">
            <v>4</v>
          </cell>
          <cell r="AB305">
            <v>7</v>
          </cell>
          <cell r="AC305">
            <v>7</v>
          </cell>
          <cell r="AD305">
            <v>7</v>
          </cell>
          <cell r="AE305">
            <v>-2</v>
          </cell>
          <cell r="AF305">
            <v>1</v>
          </cell>
          <cell r="AG305">
            <v>0</v>
          </cell>
          <cell r="AH305">
            <v>0</v>
          </cell>
          <cell r="AI305">
            <v>8900</v>
          </cell>
          <cell r="AJ305">
            <v>133500</v>
          </cell>
          <cell r="AK305">
            <v>53400</v>
          </cell>
          <cell r="AL305">
            <v>45390</v>
          </cell>
          <cell r="AM305">
            <v>45390</v>
          </cell>
          <cell r="AN305">
            <v>-37380</v>
          </cell>
          <cell r="AO305">
            <v>-17800</v>
          </cell>
          <cell r="AP305">
            <v>8900</v>
          </cell>
          <cell r="AQ305">
            <v>0</v>
          </cell>
          <cell r="AR305">
            <v>0</v>
          </cell>
          <cell r="AS305">
            <v>33820</v>
          </cell>
          <cell r="AT305"/>
          <cell r="AU305">
            <v>-37380</v>
          </cell>
          <cell r="AV305">
            <v>0</v>
          </cell>
          <cell r="AW305"/>
          <cell r="AX305">
            <v>8900</v>
          </cell>
          <cell r="AY305">
            <v>0</v>
          </cell>
          <cell r="AZ305">
            <v>0</v>
          </cell>
          <cell r="BA305">
            <v>33820</v>
          </cell>
          <cell r="BB305">
            <v>133500</v>
          </cell>
        </row>
        <row r="306">
          <cell r="B306" t="str">
            <v>056022</v>
          </cell>
          <cell r="C306" t="str">
            <v>Ifira English Primary</v>
          </cell>
          <cell r="D306" t="str">
            <v>ENG</v>
          </cell>
          <cell r="E306" t="str">
            <v>PEB_SHEFA</v>
          </cell>
          <cell r="F306" t="str">
            <v>Shefa PEB</v>
          </cell>
          <cell r="G306" t="str">
            <v>V</v>
          </cell>
          <cell r="H306" t="str">
            <v>Government of Vanuatu</v>
          </cell>
          <cell r="I306" t="str">
            <v>Ifira</v>
          </cell>
          <cell r="J306" t="str">
            <v>Shefa</v>
          </cell>
          <cell r="K306" t="str">
            <v>0084723001</v>
          </cell>
          <cell r="L306" t="str">
            <v>IFIRA JUNIOR SECONDARY SCHOOL</v>
          </cell>
          <cell r="M306" t="str">
            <v>PS</v>
          </cell>
          <cell r="N306" t="str">
            <v>Yes</v>
          </cell>
          <cell r="O306" t="str">
            <v xml:space="preserve">1 2 3 4 5 6 </v>
          </cell>
          <cell r="P306">
            <v>112</v>
          </cell>
          <cell r="Q306">
            <v>112</v>
          </cell>
          <cell r="R306">
            <v>112</v>
          </cell>
          <cell r="S306">
            <v>109</v>
          </cell>
          <cell r="T306">
            <v>109</v>
          </cell>
          <cell r="U306">
            <v>2</v>
          </cell>
          <cell r="V306">
            <v>5</v>
          </cell>
          <cell r="W306">
            <v>2</v>
          </cell>
          <cell r="X306">
            <v>2</v>
          </cell>
          <cell r="Y306">
            <v>2</v>
          </cell>
          <cell r="Z306">
            <v>110</v>
          </cell>
          <cell r="AA306">
            <v>107</v>
          </cell>
          <cell r="AB306">
            <v>110</v>
          </cell>
          <cell r="AC306">
            <v>107</v>
          </cell>
          <cell r="AD306">
            <v>107</v>
          </cell>
          <cell r="AE306">
            <v>-3</v>
          </cell>
          <cell r="AF306">
            <v>0</v>
          </cell>
          <cell r="AG306">
            <v>-3</v>
          </cell>
          <cell r="AH306">
            <v>0</v>
          </cell>
          <cell r="AI306">
            <v>8900</v>
          </cell>
          <cell r="AJ306">
            <v>970100</v>
          </cell>
          <cell r="AK306">
            <v>979000</v>
          </cell>
          <cell r="AL306">
            <v>328410</v>
          </cell>
          <cell r="AM306">
            <v>328410</v>
          </cell>
          <cell r="AN306">
            <v>322180</v>
          </cell>
          <cell r="AO306">
            <v>-26700</v>
          </cell>
          <cell r="AP306">
            <v>0</v>
          </cell>
          <cell r="AQ306">
            <v>-26700</v>
          </cell>
          <cell r="AR306">
            <v>0</v>
          </cell>
          <cell r="AS306">
            <v>-8900</v>
          </cell>
          <cell r="AT306"/>
          <cell r="AU306">
            <v>322180</v>
          </cell>
          <cell r="AV306">
            <v>322180</v>
          </cell>
          <cell r="AW306"/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979000</v>
          </cell>
        </row>
        <row r="307">
          <cell r="B307" t="str">
            <v>056023</v>
          </cell>
          <cell r="C307" t="str">
            <v>Ifira French Primary</v>
          </cell>
          <cell r="D307" t="str">
            <v>FRE</v>
          </cell>
          <cell r="E307" t="str">
            <v>PEB_SHEFA</v>
          </cell>
          <cell r="F307" t="str">
            <v>Shefa PEB</v>
          </cell>
          <cell r="G307" t="str">
            <v>V</v>
          </cell>
          <cell r="H307" t="str">
            <v>Government of Vanuatu</v>
          </cell>
          <cell r="I307" t="str">
            <v>Ifira</v>
          </cell>
          <cell r="J307" t="str">
            <v>Shefa</v>
          </cell>
          <cell r="K307" t="str">
            <v>0084723001</v>
          </cell>
          <cell r="L307" t="str">
            <v>IFIRA JUNIOR SECONDARY SCHOOL</v>
          </cell>
          <cell r="M307" t="str">
            <v>PS</v>
          </cell>
          <cell r="N307" t="str">
            <v>Yes</v>
          </cell>
          <cell r="O307" t="str">
            <v xml:space="preserve">1 2 3 4 5 6 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8900</v>
          </cell>
          <cell r="AJ307">
            <v>0</v>
          </cell>
          <cell r="AK307">
            <v>0</v>
          </cell>
          <cell r="AL307"/>
          <cell r="AM307"/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/>
          <cell r="AU307">
            <v>0</v>
          </cell>
          <cell r="AV307">
            <v>0</v>
          </cell>
          <cell r="AW307"/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</row>
        <row r="308">
          <cell r="B308" t="str">
            <v>054824</v>
          </cell>
          <cell r="C308" t="str">
            <v>Itakoma Primary</v>
          </cell>
          <cell r="D308" t="str">
            <v>FRE</v>
          </cell>
          <cell r="E308" t="str">
            <v>PEB_SHEFA</v>
          </cell>
          <cell r="F308" t="str">
            <v>Shefa PEB</v>
          </cell>
          <cell r="G308" t="str">
            <v>V</v>
          </cell>
          <cell r="H308" t="str">
            <v>Government of Vanuatu</v>
          </cell>
          <cell r="I308" t="str">
            <v>Tongoa</v>
          </cell>
          <cell r="J308" t="str">
            <v>Shefa</v>
          </cell>
          <cell r="K308" t="str">
            <v>0084773001</v>
          </cell>
          <cell r="L308" t="str">
            <v>ECOLE PUBLIQUE ITAKOMA</v>
          </cell>
          <cell r="M308" t="str">
            <v>PS</v>
          </cell>
          <cell r="N308" t="str">
            <v>No</v>
          </cell>
          <cell r="O308" t="str">
            <v xml:space="preserve">1 2 3 4 5 6 7 8 </v>
          </cell>
          <cell r="P308">
            <v>48</v>
          </cell>
          <cell r="Q308">
            <v>48</v>
          </cell>
          <cell r="R308">
            <v>47</v>
          </cell>
          <cell r="S308">
            <v>47</v>
          </cell>
          <cell r="T308">
            <v>47</v>
          </cell>
          <cell r="U308">
            <v>20</v>
          </cell>
          <cell r="V308">
            <v>24</v>
          </cell>
          <cell r="W308">
            <v>18</v>
          </cell>
          <cell r="X308">
            <v>18</v>
          </cell>
          <cell r="Y308">
            <v>22</v>
          </cell>
          <cell r="Z308">
            <v>28</v>
          </cell>
          <cell r="AA308">
            <v>24</v>
          </cell>
          <cell r="AB308">
            <v>29</v>
          </cell>
          <cell r="AC308">
            <v>29</v>
          </cell>
          <cell r="AD308">
            <v>25</v>
          </cell>
          <cell r="AE308">
            <v>-4</v>
          </cell>
          <cell r="AF308">
            <v>1</v>
          </cell>
          <cell r="AG308">
            <v>0</v>
          </cell>
          <cell r="AH308">
            <v>4</v>
          </cell>
          <cell r="AI308">
            <v>8900</v>
          </cell>
          <cell r="AJ308">
            <v>418300</v>
          </cell>
          <cell r="AK308">
            <v>249200</v>
          </cell>
          <cell r="AL308">
            <v>168210</v>
          </cell>
          <cell r="AM308">
            <v>168210</v>
          </cell>
          <cell r="AN308">
            <v>-87220</v>
          </cell>
          <cell r="AO308">
            <v>-35600</v>
          </cell>
          <cell r="AP308">
            <v>8900</v>
          </cell>
          <cell r="AQ308">
            <v>0</v>
          </cell>
          <cell r="AR308">
            <v>35600</v>
          </cell>
          <cell r="AS308">
            <v>37380</v>
          </cell>
          <cell r="AT308"/>
          <cell r="AU308">
            <v>-87220</v>
          </cell>
          <cell r="AV308">
            <v>0</v>
          </cell>
          <cell r="AW308"/>
          <cell r="AX308">
            <v>8900</v>
          </cell>
          <cell r="AY308">
            <v>0</v>
          </cell>
          <cell r="AZ308">
            <v>35600</v>
          </cell>
          <cell r="BA308">
            <v>37380</v>
          </cell>
          <cell r="BB308">
            <v>418300</v>
          </cell>
        </row>
        <row r="309">
          <cell r="B309" t="str">
            <v>054825</v>
          </cell>
          <cell r="C309" t="str">
            <v>Katundaula Primary</v>
          </cell>
          <cell r="D309" t="str">
            <v>FRE</v>
          </cell>
          <cell r="E309" t="str">
            <v>PEB_SHEFA</v>
          </cell>
          <cell r="F309" t="str">
            <v>Shefa PEB</v>
          </cell>
          <cell r="G309" t="str">
            <v>V</v>
          </cell>
          <cell r="H309" t="str">
            <v>Government of Vanuatu</v>
          </cell>
          <cell r="I309" t="str">
            <v>Tongoa</v>
          </cell>
          <cell r="J309" t="str">
            <v>Shefa</v>
          </cell>
          <cell r="K309" t="str">
            <v>0084775001</v>
          </cell>
          <cell r="L309" t="str">
            <v>ECOLE PUBLIQUE KUTUNDAULA</v>
          </cell>
          <cell r="M309" t="str">
            <v>PS</v>
          </cell>
          <cell r="N309" t="str">
            <v>No</v>
          </cell>
          <cell r="O309" t="str">
            <v xml:space="preserve">1 2 3 4 5 6 </v>
          </cell>
          <cell r="P309">
            <v>59</v>
          </cell>
          <cell r="Q309">
            <v>59</v>
          </cell>
          <cell r="R309">
            <v>58</v>
          </cell>
          <cell r="S309">
            <v>58</v>
          </cell>
          <cell r="T309">
            <v>58</v>
          </cell>
          <cell r="U309">
            <v>15</v>
          </cell>
          <cell r="V309">
            <v>13</v>
          </cell>
          <cell r="W309">
            <v>13</v>
          </cell>
          <cell r="X309">
            <v>13</v>
          </cell>
          <cell r="Y309">
            <v>13</v>
          </cell>
          <cell r="Z309">
            <v>44</v>
          </cell>
          <cell r="AA309">
            <v>46</v>
          </cell>
          <cell r="AB309">
            <v>45</v>
          </cell>
          <cell r="AC309">
            <v>45</v>
          </cell>
          <cell r="AD309">
            <v>45</v>
          </cell>
          <cell r="AE309">
            <v>2</v>
          </cell>
          <cell r="AF309">
            <v>-1</v>
          </cell>
          <cell r="AG309">
            <v>0</v>
          </cell>
          <cell r="AH309">
            <v>0</v>
          </cell>
          <cell r="AI309">
            <v>8900</v>
          </cell>
          <cell r="AJ309">
            <v>516200</v>
          </cell>
          <cell r="AK309">
            <v>391600</v>
          </cell>
          <cell r="AL309">
            <v>146850</v>
          </cell>
          <cell r="AM309">
            <v>146850</v>
          </cell>
          <cell r="AN309">
            <v>97900</v>
          </cell>
          <cell r="AO309">
            <v>17800</v>
          </cell>
          <cell r="AP309">
            <v>-8900</v>
          </cell>
          <cell r="AQ309">
            <v>0</v>
          </cell>
          <cell r="AR309">
            <v>0</v>
          </cell>
          <cell r="AS309">
            <v>106800</v>
          </cell>
          <cell r="AT309"/>
          <cell r="AU309">
            <v>97900</v>
          </cell>
          <cell r="AV309">
            <v>97900</v>
          </cell>
          <cell r="AW309">
            <v>17800</v>
          </cell>
          <cell r="AX309">
            <v>0</v>
          </cell>
          <cell r="AY309">
            <v>0</v>
          </cell>
          <cell r="AZ309">
            <v>0</v>
          </cell>
          <cell r="BA309">
            <v>106800</v>
          </cell>
          <cell r="BB309">
            <v>516200</v>
          </cell>
        </row>
        <row r="310">
          <cell r="B310" t="str">
            <v>050221</v>
          </cell>
          <cell r="C310" t="str">
            <v>Kawenu Primary</v>
          </cell>
          <cell r="D310" t="str">
            <v>ENG</v>
          </cell>
          <cell r="E310" t="str">
            <v>PEB_SHEFA</v>
          </cell>
          <cell r="F310" t="str">
            <v>Shefa PEB</v>
          </cell>
          <cell r="G310" t="str">
            <v>V</v>
          </cell>
          <cell r="H310" t="str">
            <v>Government of Vanuatu</v>
          </cell>
          <cell r="I310" t="str">
            <v>Efate</v>
          </cell>
          <cell r="J310" t="str">
            <v>Shefa</v>
          </cell>
          <cell r="K310" t="str">
            <v>0084814001</v>
          </cell>
          <cell r="L310" t="str">
            <v>KAWENU PRIMARY SCHOOL</v>
          </cell>
          <cell r="M310" t="str">
            <v>PS</v>
          </cell>
          <cell r="N310" t="str">
            <v>No</v>
          </cell>
          <cell r="O310" t="str">
            <v xml:space="preserve">1 2 3 4 5 6 7 8 </v>
          </cell>
          <cell r="P310">
            <v>273</v>
          </cell>
          <cell r="Q310">
            <v>273</v>
          </cell>
          <cell r="R310">
            <v>273</v>
          </cell>
          <cell r="S310">
            <v>273</v>
          </cell>
          <cell r="T310">
            <v>273</v>
          </cell>
          <cell r="U310">
            <v>1</v>
          </cell>
          <cell r="V310">
            <v>5</v>
          </cell>
          <cell r="W310">
            <v>1</v>
          </cell>
          <cell r="X310">
            <v>1</v>
          </cell>
          <cell r="Y310">
            <v>1</v>
          </cell>
          <cell r="Z310">
            <v>272</v>
          </cell>
          <cell r="AA310">
            <v>268</v>
          </cell>
          <cell r="AB310">
            <v>272</v>
          </cell>
          <cell r="AC310">
            <v>272</v>
          </cell>
          <cell r="AD310">
            <v>272</v>
          </cell>
          <cell r="AE310">
            <v>-4</v>
          </cell>
          <cell r="AF310">
            <v>0</v>
          </cell>
          <cell r="AG310">
            <v>0</v>
          </cell>
          <cell r="AH310">
            <v>0</v>
          </cell>
          <cell r="AI310">
            <v>8900</v>
          </cell>
          <cell r="AJ310">
            <v>2429700</v>
          </cell>
          <cell r="AK310">
            <v>2420800</v>
          </cell>
          <cell r="AL310">
            <v>822360</v>
          </cell>
          <cell r="AM310">
            <v>822360</v>
          </cell>
          <cell r="AN310">
            <v>776080</v>
          </cell>
          <cell r="AO310">
            <v>-35600</v>
          </cell>
          <cell r="AP310">
            <v>0</v>
          </cell>
          <cell r="AQ310">
            <v>0</v>
          </cell>
          <cell r="AR310">
            <v>0</v>
          </cell>
          <cell r="AS310">
            <v>8900</v>
          </cell>
          <cell r="AT310"/>
          <cell r="AU310">
            <v>776080</v>
          </cell>
          <cell r="AV310">
            <v>776080</v>
          </cell>
          <cell r="AW310"/>
          <cell r="AX310">
            <v>0</v>
          </cell>
          <cell r="AY310">
            <v>0</v>
          </cell>
          <cell r="AZ310">
            <v>0</v>
          </cell>
          <cell r="BA310">
            <v>8900</v>
          </cell>
          <cell r="BB310">
            <v>2429700</v>
          </cell>
        </row>
        <row r="311">
          <cell r="B311" t="str">
            <v>055426</v>
          </cell>
          <cell r="C311" t="str">
            <v>Lagon II/St. Joseph Primary</v>
          </cell>
          <cell r="D311" t="str">
            <v>FRE</v>
          </cell>
          <cell r="E311" t="str">
            <v>CATH</v>
          </cell>
          <cell r="F311" t="str">
            <v>Catholic Education Authority</v>
          </cell>
          <cell r="G311" t="str">
            <v>G</v>
          </cell>
          <cell r="H311" t="str">
            <v>Church (Government Assisted)</v>
          </cell>
          <cell r="I311" t="str">
            <v>Efate</v>
          </cell>
          <cell r="J311" t="str">
            <v>Shefa</v>
          </cell>
          <cell r="K311" t="str">
            <v>0084829001</v>
          </cell>
          <cell r="L311" t="str">
            <v>ST JOSEPH PRIMARY SCHOOL</v>
          </cell>
          <cell r="M311" t="str">
            <v>PS</v>
          </cell>
          <cell r="N311" t="str">
            <v>No</v>
          </cell>
          <cell r="O311" t="str">
            <v xml:space="preserve">1 2 3 4 5 6 </v>
          </cell>
          <cell r="P311">
            <v>383</v>
          </cell>
          <cell r="Q311">
            <v>382</v>
          </cell>
          <cell r="R311">
            <v>382</v>
          </cell>
          <cell r="S311">
            <v>388</v>
          </cell>
          <cell r="T311">
            <v>388</v>
          </cell>
          <cell r="U311">
            <v>5</v>
          </cell>
          <cell r="V311">
            <v>24</v>
          </cell>
          <cell r="W311">
            <v>5</v>
          </cell>
          <cell r="X311">
            <v>6</v>
          </cell>
          <cell r="Y311">
            <v>6</v>
          </cell>
          <cell r="Z311">
            <v>378</v>
          </cell>
          <cell r="AA311">
            <v>358</v>
          </cell>
          <cell r="AB311">
            <v>377</v>
          </cell>
          <cell r="AC311">
            <v>382</v>
          </cell>
          <cell r="AD311">
            <v>382</v>
          </cell>
          <cell r="AE311">
            <v>-20</v>
          </cell>
          <cell r="AF311">
            <v>-1</v>
          </cell>
          <cell r="AG311">
            <v>4</v>
          </cell>
          <cell r="AH311">
            <v>0</v>
          </cell>
          <cell r="AI311">
            <v>8900</v>
          </cell>
          <cell r="AJ311">
            <v>3453200</v>
          </cell>
          <cell r="AK311">
            <v>3364200</v>
          </cell>
          <cell r="AL311">
            <v>1014600</v>
          </cell>
          <cell r="AM311">
            <v>1014600</v>
          </cell>
          <cell r="AN311">
            <v>1335000</v>
          </cell>
          <cell r="AO311">
            <v>-178000</v>
          </cell>
          <cell r="AP311">
            <v>-8900</v>
          </cell>
          <cell r="AQ311">
            <v>35600</v>
          </cell>
          <cell r="AR311">
            <v>0</v>
          </cell>
          <cell r="AS311">
            <v>53400</v>
          </cell>
          <cell r="AT311"/>
          <cell r="AU311">
            <v>1335000</v>
          </cell>
          <cell r="AV311">
            <v>1335000</v>
          </cell>
          <cell r="AW311"/>
          <cell r="AX311">
            <v>0</v>
          </cell>
          <cell r="AY311">
            <v>35600</v>
          </cell>
          <cell r="AZ311">
            <v>0</v>
          </cell>
          <cell r="BA311">
            <v>53400</v>
          </cell>
          <cell r="BB311">
            <v>3453200</v>
          </cell>
        </row>
        <row r="312">
          <cell r="B312" t="str">
            <v>054627</v>
          </cell>
          <cell r="C312" t="str">
            <v>Lamenu Primary</v>
          </cell>
          <cell r="D312" t="str">
            <v>ENG</v>
          </cell>
          <cell r="E312" t="str">
            <v>PEB_SHEFA</v>
          </cell>
          <cell r="F312" t="str">
            <v>Shefa PEB</v>
          </cell>
          <cell r="G312" t="str">
            <v>V</v>
          </cell>
          <cell r="H312" t="str">
            <v>Government of Vanuatu</v>
          </cell>
          <cell r="I312" t="str">
            <v>Epi</v>
          </cell>
          <cell r="J312" t="str">
            <v>Shefa</v>
          </cell>
          <cell r="K312" t="str">
            <v>0084763001</v>
          </cell>
          <cell r="L312" t="str">
            <v>LAMENU PRIMARY SCHOOL</v>
          </cell>
          <cell r="M312" t="str">
            <v>PS</v>
          </cell>
          <cell r="N312" t="str">
            <v>No</v>
          </cell>
          <cell r="O312" t="str">
            <v xml:space="preserve">1 2 3 4 5 6 </v>
          </cell>
          <cell r="P312">
            <v>97</v>
          </cell>
          <cell r="Q312">
            <v>97</v>
          </cell>
          <cell r="R312">
            <v>97</v>
          </cell>
          <cell r="S312">
            <v>97</v>
          </cell>
          <cell r="T312">
            <v>97</v>
          </cell>
          <cell r="U312">
            <v>35</v>
          </cell>
          <cell r="V312">
            <v>34</v>
          </cell>
          <cell r="W312">
            <v>34</v>
          </cell>
          <cell r="X312">
            <v>34</v>
          </cell>
          <cell r="Y312">
            <v>34</v>
          </cell>
          <cell r="Z312">
            <v>62</v>
          </cell>
          <cell r="AA312">
            <v>63</v>
          </cell>
          <cell r="AB312">
            <v>63</v>
          </cell>
          <cell r="AC312">
            <v>63</v>
          </cell>
          <cell r="AD312">
            <v>63</v>
          </cell>
          <cell r="AE312">
            <v>1</v>
          </cell>
          <cell r="AF312">
            <v>0</v>
          </cell>
          <cell r="AG312">
            <v>0</v>
          </cell>
          <cell r="AH312">
            <v>0</v>
          </cell>
          <cell r="AI312">
            <v>8900</v>
          </cell>
          <cell r="AJ312">
            <v>863300</v>
          </cell>
          <cell r="AK312">
            <v>551800</v>
          </cell>
          <cell r="AL312">
            <v>269670</v>
          </cell>
          <cell r="AM312">
            <v>269670</v>
          </cell>
          <cell r="AN312">
            <v>12460</v>
          </cell>
          <cell r="AO312">
            <v>8900</v>
          </cell>
          <cell r="AP312">
            <v>0</v>
          </cell>
          <cell r="AQ312">
            <v>0</v>
          </cell>
          <cell r="AR312">
            <v>0</v>
          </cell>
          <cell r="AS312">
            <v>302600</v>
          </cell>
          <cell r="AT312"/>
          <cell r="AU312">
            <v>12460</v>
          </cell>
          <cell r="AV312">
            <v>12460</v>
          </cell>
          <cell r="AW312">
            <v>8900</v>
          </cell>
          <cell r="AX312">
            <v>0</v>
          </cell>
          <cell r="AY312">
            <v>0</v>
          </cell>
          <cell r="AZ312">
            <v>0</v>
          </cell>
          <cell r="BA312">
            <v>302600</v>
          </cell>
          <cell r="BB312">
            <v>863300</v>
          </cell>
        </row>
        <row r="313">
          <cell r="B313" t="str">
            <v>055428</v>
          </cell>
          <cell r="C313" t="str">
            <v>Lausake Primary</v>
          </cell>
          <cell r="D313" t="str">
            <v>ENG</v>
          </cell>
          <cell r="E313" t="str">
            <v>PEB_SHEFA</v>
          </cell>
          <cell r="F313" t="str">
            <v>Shefa PEB</v>
          </cell>
          <cell r="G313" t="str">
            <v>V</v>
          </cell>
          <cell r="H313" t="str">
            <v>Government of Vanuatu</v>
          </cell>
          <cell r="I313" t="str">
            <v>Emao</v>
          </cell>
          <cell r="J313" t="str">
            <v>Shefa</v>
          </cell>
          <cell r="K313" t="str">
            <v>0084798001</v>
          </cell>
          <cell r="L313" t="str">
            <v>LAUSAKE PRIMARY SCHOOL</v>
          </cell>
          <cell r="M313" t="str">
            <v>PS</v>
          </cell>
          <cell r="N313" t="str">
            <v>No</v>
          </cell>
          <cell r="O313" t="str">
            <v xml:space="preserve">1 2 3 4 5 6 </v>
          </cell>
          <cell r="P313">
            <v>76</v>
          </cell>
          <cell r="Q313">
            <v>76</v>
          </cell>
          <cell r="R313">
            <v>76</v>
          </cell>
          <cell r="S313">
            <v>76</v>
          </cell>
          <cell r="T313">
            <v>76</v>
          </cell>
          <cell r="U313">
            <v>5</v>
          </cell>
          <cell r="V313">
            <v>9</v>
          </cell>
          <cell r="W313">
            <v>5</v>
          </cell>
          <cell r="X313">
            <v>5</v>
          </cell>
          <cell r="Y313">
            <v>5</v>
          </cell>
          <cell r="Z313">
            <v>71</v>
          </cell>
          <cell r="AA313">
            <v>67</v>
          </cell>
          <cell r="AB313">
            <v>71</v>
          </cell>
          <cell r="AC313">
            <v>71</v>
          </cell>
          <cell r="AD313">
            <v>71</v>
          </cell>
          <cell r="AE313">
            <v>-4</v>
          </cell>
          <cell r="AF313">
            <v>0</v>
          </cell>
          <cell r="AG313">
            <v>0</v>
          </cell>
          <cell r="AH313">
            <v>0</v>
          </cell>
          <cell r="AI313">
            <v>8900</v>
          </cell>
          <cell r="AJ313">
            <v>676400</v>
          </cell>
          <cell r="AK313">
            <v>631900</v>
          </cell>
          <cell r="AL313">
            <v>221610</v>
          </cell>
          <cell r="AM313">
            <v>221610</v>
          </cell>
          <cell r="AN313">
            <v>188680</v>
          </cell>
          <cell r="AO313">
            <v>-35600</v>
          </cell>
          <cell r="AP313">
            <v>0</v>
          </cell>
          <cell r="AQ313">
            <v>0</v>
          </cell>
          <cell r="AR313">
            <v>0</v>
          </cell>
          <cell r="AS313">
            <v>44500</v>
          </cell>
          <cell r="AT313"/>
          <cell r="AU313">
            <v>188680</v>
          </cell>
          <cell r="AV313">
            <v>188680</v>
          </cell>
          <cell r="AW313"/>
          <cell r="AX313">
            <v>0</v>
          </cell>
          <cell r="AY313">
            <v>0</v>
          </cell>
          <cell r="AZ313">
            <v>0</v>
          </cell>
          <cell r="BA313">
            <v>44500</v>
          </cell>
          <cell r="BB313">
            <v>676400</v>
          </cell>
        </row>
        <row r="314">
          <cell r="B314" t="str">
            <v>054629</v>
          </cell>
          <cell r="C314" t="str">
            <v>Lokopue Primary</v>
          </cell>
          <cell r="D314" t="str">
            <v>FRE</v>
          </cell>
          <cell r="E314" t="str">
            <v>PEB_SHEFA</v>
          </cell>
          <cell r="F314" t="str">
            <v>Shefa PEB</v>
          </cell>
          <cell r="G314" t="str">
            <v>V</v>
          </cell>
          <cell r="H314" t="str">
            <v>Government of Vanuatu</v>
          </cell>
          <cell r="I314" t="str">
            <v>Epi</v>
          </cell>
          <cell r="J314" t="str">
            <v>Shefa</v>
          </cell>
          <cell r="K314" t="str">
            <v>0084764001</v>
          </cell>
          <cell r="L314" t="str">
            <v>ECOLE PUBLIQUE LOKOPUE</v>
          </cell>
          <cell r="M314" t="str">
            <v>PS</v>
          </cell>
          <cell r="N314" t="str">
            <v>No</v>
          </cell>
          <cell r="O314" t="str">
            <v xml:space="preserve">1 2 3 4 5 6 </v>
          </cell>
          <cell r="P314">
            <v>51</v>
          </cell>
          <cell r="Q314">
            <v>51</v>
          </cell>
          <cell r="R314">
            <v>50</v>
          </cell>
          <cell r="S314">
            <v>50</v>
          </cell>
          <cell r="T314">
            <v>50</v>
          </cell>
          <cell r="U314">
            <v>20</v>
          </cell>
          <cell r="V314">
            <v>19</v>
          </cell>
          <cell r="W314">
            <v>19</v>
          </cell>
          <cell r="X314">
            <v>19</v>
          </cell>
          <cell r="Y314">
            <v>19</v>
          </cell>
          <cell r="Z314">
            <v>31</v>
          </cell>
          <cell r="AA314">
            <v>32</v>
          </cell>
          <cell r="AB314">
            <v>31</v>
          </cell>
          <cell r="AC314">
            <v>31</v>
          </cell>
          <cell r="AD314">
            <v>31</v>
          </cell>
          <cell r="AE314">
            <v>1</v>
          </cell>
          <cell r="AF314">
            <v>-1</v>
          </cell>
          <cell r="AG314">
            <v>0</v>
          </cell>
          <cell r="AH314">
            <v>0</v>
          </cell>
          <cell r="AI314">
            <v>8900</v>
          </cell>
          <cell r="AJ314">
            <v>445000</v>
          </cell>
          <cell r="AK314">
            <v>275900</v>
          </cell>
          <cell r="AL314">
            <v>122820</v>
          </cell>
          <cell r="AM314">
            <v>122820</v>
          </cell>
          <cell r="AN314">
            <v>30260</v>
          </cell>
          <cell r="AO314">
            <v>8900</v>
          </cell>
          <cell r="AP314">
            <v>-8900</v>
          </cell>
          <cell r="AQ314">
            <v>0</v>
          </cell>
          <cell r="AR314">
            <v>0</v>
          </cell>
          <cell r="AS314">
            <v>160200</v>
          </cell>
          <cell r="AT314"/>
          <cell r="AU314">
            <v>30260</v>
          </cell>
          <cell r="AV314">
            <v>30260</v>
          </cell>
          <cell r="AW314">
            <v>8900</v>
          </cell>
          <cell r="AX314">
            <v>0</v>
          </cell>
          <cell r="AY314">
            <v>0</v>
          </cell>
          <cell r="AZ314">
            <v>0</v>
          </cell>
          <cell r="BA314">
            <v>160200</v>
          </cell>
          <cell r="BB314">
            <v>445000</v>
          </cell>
        </row>
        <row r="315">
          <cell r="B315" t="str">
            <v>0554320</v>
          </cell>
          <cell r="C315" t="str">
            <v>Lonest (St Jean Marie Vianey Primaire) Primary</v>
          </cell>
          <cell r="D315" t="str">
            <v>FRE</v>
          </cell>
          <cell r="E315" t="str">
            <v>CATH</v>
          </cell>
          <cell r="F315" t="str">
            <v>Catholic Education Authority</v>
          </cell>
          <cell r="G315" t="str">
            <v>G</v>
          </cell>
          <cell r="H315" t="str">
            <v>Church (Government Assisted)</v>
          </cell>
          <cell r="I315" t="str">
            <v>Efate</v>
          </cell>
          <cell r="J315" t="str">
            <v>Shefa</v>
          </cell>
          <cell r="K315" t="str">
            <v>0084831001</v>
          </cell>
          <cell r="L315" t="str">
            <v>LONEST PRIMARY SCHOOL</v>
          </cell>
          <cell r="M315" t="str">
            <v>PS</v>
          </cell>
          <cell r="N315" t="str">
            <v>No</v>
          </cell>
          <cell r="O315" t="str">
            <v xml:space="preserve">1 2 3 4 5 6 </v>
          </cell>
          <cell r="P315">
            <v>105</v>
          </cell>
          <cell r="Q315">
            <v>105</v>
          </cell>
          <cell r="R315">
            <v>105</v>
          </cell>
          <cell r="S315">
            <v>105</v>
          </cell>
          <cell r="T315">
            <v>105</v>
          </cell>
          <cell r="U315">
            <v>0</v>
          </cell>
          <cell r="V315">
            <v>7</v>
          </cell>
          <cell r="W315">
            <v>0</v>
          </cell>
          <cell r="X315">
            <v>0</v>
          </cell>
          <cell r="Y315">
            <v>0</v>
          </cell>
          <cell r="Z315">
            <v>105</v>
          </cell>
          <cell r="AA315">
            <v>98</v>
          </cell>
          <cell r="AB315">
            <v>105</v>
          </cell>
          <cell r="AC315">
            <v>105</v>
          </cell>
          <cell r="AD315">
            <v>105</v>
          </cell>
          <cell r="AE315">
            <v>-7</v>
          </cell>
          <cell r="AF315">
            <v>0</v>
          </cell>
          <cell r="AG315">
            <v>0</v>
          </cell>
          <cell r="AH315">
            <v>0</v>
          </cell>
          <cell r="AI315">
            <v>8900</v>
          </cell>
          <cell r="AJ315">
            <v>934500</v>
          </cell>
          <cell r="AK315">
            <v>934500</v>
          </cell>
          <cell r="AL315">
            <v>264330</v>
          </cell>
          <cell r="AM315">
            <v>264330</v>
          </cell>
          <cell r="AN315">
            <v>405840</v>
          </cell>
          <cell r="AO315">
            <v>-62300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/>
          <cell r="AU315">
            <v>405840</v>
          </cell>
          <cell r="AV315">
            <v>405840</v>
          </cell>
          <cell r="AW315"/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934500</v>
          </cell>
        </row>
        <row r="316">
          <cell r="B316" t="str">
            <v>0546409</v>
          </cell>
          <cell r="C316" t="str">
            <v>Lopeni Primary</v>
          </cell>
          <cell r="D316" t="str">
            <v>ENG</v>
          </cell>
          <cell r="E316" t="str">
            <v>PEB_SHEFA</v>
          </cell>
          <cell r="F316" t="str">
            <v>Shefa PEB</v>
          </cell>
          <cell r="G316" t="str">
            <v>V</v>
          </cell>
          <cell r="H316" t="str">
            <v>Government of Vanuatu</v>
          </cell>
          <cell r="I316" t="str">
            <v>Epi</v>
          </cell>
          <cell r="J316" t="str">
            <v>Shefa</v>
          </cell>
          <cell r="K316" t="str">
            <v>0136285003</v>
          </cell>
          <cell r="L316" t="str">
            <v>LOPENI PRIMARY SCHOOL</v>
          </cell>
          <cell r="M316" t="str">
            <v>PS</v>
          </cell>
          <cell r="N316" t="str">
            <v>No</v>
          </cell>
          <cell r="O316" t="str">
            <v xml:space="preserve">1 2 3 4 5 6 </v>
          </cell>
          <cell r="P316">
            <v>164</v>
          </cell>
          <cell r="Q316">
            <v>164</v>
          </cell>
          <cell r="R316">
            <v>164</v>
          </cell>
          <cell r="S316">
            <v>163</v>
          </cell>
          <cell r="T316">
            <v>163</v>
          </cell>
          <cell r="U316">
            <v>70</v>
          </cell>
          <cell r="V316">
            <v>61</v>
          </cell>
          <cell r="W316">
            <v>61</v>
          </cell>
          <cell r="X316">
            <v>61</v>
          </cell>
          <cell r="Y316">
            <v>61</v>
          </cell>
          <cell r="Z316">
            <v>94</v>
          </cell>
          <cell r="AA316">
            <v>103</v>
          </cell>
          <cell r="AB316">
            <v>103</v>
          </cell>
          <cell r="AC316">
            <v>102</v>
          </cell>
          <cell r="AD316">
            <v>102</v>
          </cell>
          <cell r="AE316">
            <v>9</v>
          </cell>
          <cell r="AF316">
            <v>0</v>
          </cell>
          <cell r="AG316">
            <v>-1</v>
          </cell>
          <cell r="AH316">
            <v>0</v>
          </cell>
          <cell r="AI316">
            <v>8900</v>
          </cell>
          <cell r="AJ316">
            <v>1450700</v>
          </cell>
          <cell r="AK316">
            <v>836600</v>
          </cell>
          <cell r="AL316">
            <v>451230</v>
          </cell>
          <cell r="AM316">
            <v>451230</v>
          </cell>
          <cell r="AN316">
            <v>-65860</v>
          </cell>
          <cell r="AO316">
            <v>80100</v>
          </cell>
          <cell r="AP316">
            <v>0</v>
          </cell>
          <cell r="AQ316">
            <v>-8900</v>
          </cell>
          <cell r="AR316">
            <v>0</v>
          </cell>
          <cell r="AS316">
            <v>534000</v>
          </cell>
          <cell r="AT316"/>
          <cell r="AU316">
            <v>-65860</v>
          </cell>
          <cell r="AV316">
            <v>0</v>
          </cell>
          <cell r="AW316">
            <v>14240</v>
          </cell>
          <cell r="AX316">
            <v>0</v>
          </cell>
          <cell r="AY316">
            <v>0</v>
          </cell>
          <cell r="AZ316">
            <v>0</v>
          </cell>
          <cell r="BA316">
            <v>534000</v>
          </cell>
          <cell r="BB316">
            <v>1450700</v>
          </cell>
        </row>
        <row r="317">
          <cell r="B317" t="str">
            <v>054630</v>
          </cell>
          <cell r="C317" t="str">
            <v>Mabfilau Primary</v>
          </cell>
          <cell r="D317" t="str">
            <v>ENG</v>
          </cell>
          <cell r="E317" t="str">
            <v>PEB_SHEFA</v>
          </cell>
          <cell r="F317" t="str">
            <v>Shefa PEB</v>
          </cell>
          <cell r="G317" t="str">
            <v>V</v>
          </cell>
          <cell r="H317" t="str">
            <v>Government of Vanuatu</v>
          </cell>
          <cell r="I317" t="str">
            <v>Epi</v>
          </cell>
          <cell r="J317" t="str">
            <v>Shefa</v>
          </cell>
          <cell r="K317" t="str">
            <v>0084789001</v>
          </cell>
          <cell r="L317" t="str">
            <v>MAFILAU PRIMARY SCHOOL</v>
          </cell>
          <cell r="M317" t="str">
            <v>PS</v>
          </cell>
          <cell r="N317" t="str">
            <v>No</v>
          </cell>
          <cell r="O317" t="str">
            <v xml:space="preserve">1 2 3 4 5 6 </v>
          </cell>
          <cell r="P317">
            <v>89</v>
          </cell>
          <cell r="Q317">
            <v>89</v>
          </cell>
          <cell r="R317">
            <v>89</v>
          </cell>
          <cell r="S317">
            <v>89</v>
          </cell>
          <cell r="T317">
            <v>89</v>
          </cell>
          <cell r="U317">
            <v>44</v>
          </cell>
          <cell r="V317">
            <v>51</v>
          </cell>
          <cell r="W317">
            <v>44</v>
          </cell>
          <cell r="X317">
            <v>44</v>
          </cell>
          <cell r="Y317">
            <v>44</v>
          </cell>
          <cell r="Z317">
            <v>45</v>
          </cell>
          <cell r="AA317">
            <v>38</v>
          </cell>
          <cell r="AB317">
            <v>45</v>
          </cell>
          <cell r="AC317">
            <v>45</v>
          </cell>
          <cell r="AD317">
            <v>45</v>
          </cell>
          <cell r="AE317">
            <v>-7</v>
          </cell>
          <cell r="AF317">
            <v>0</v>
          </cell>
          <cell r="AG317">
            <v>0</v>
          </cell>
          <cell r="AH317">
            <v>0</v>
          </cell>
          <cell r="AI317">
            <v>8900</v>
          </cell>
          <cell r="AJ317">
            <v>792100</v>
          </cell>
          <cell r="AK317">
            <v>400500</v>
          </cell>
          <cell r="AL317">
            <v>194910</v>
          </cell>
          <cell r="AM317">
            <v>194910</v>
          </cell>
          <cell r="AN317">
            <v>10680</v>
          </cell>
          <cell r="AO317">
            <v>-62300</v>
          </cell>
          <cell r="AP317">
            <v>0</v>
          </cell>
          <cell r="AQ317">
            <v>0</v>
          </cell>
          <cell r="AR317">
            <v>0</v>
          </cell>
          <cell r="AS317">
            <v>391600</v>
          </cell>
          <cell r="AT317"/>
          <cell r="AU317">
            <v>10680</v>
          </cell>
          <cell r="AV317">
            <v>10680</v>
          </cell>
          <cell r="AW317"/>
          <cell r="AX317">
            <v>0</v>
          </cell>
          <cell r="AY317">
            <v>0</v>
          </cell>
          <cell r="AZ317">
            <v>0</v>
          </cell>
          <cell r="BA317">
            <v>391600</v>
          </cell>
          <cell r="BB317">
            <v>792100</v>
          </cell>
        </row>
        <row r="318">
          <cell r="B318" t="str">
            <v>055232</v>
          </cell>
          <cell r="C318" t="str">
            <v>Makira Primary</v>
          </cell>
          <cell r="D318" t="str">
            <v>ENG</v>
          </cell>
          <cell r="E318" t="str">
            <v>PEB_SHEFA</v>
          </cell>
          <cell r="F318" t="str">
            <v>Shefa PEB</v>
          </cell>
          <cell r="G318" t="str">
            <v>V</v>
          </cell>
          <cell r="H318" t="str">
            <v>Government of Vanuatu</v>
          </cell>
          <cell r="I318" t="str">
            <v>Makira</v>
          </cell>
          <cell r="J318" t="str">
            <v>Shefa</v>
          </cell>
          <cell r="K318" t="str">
            <v>0084815001</v>
          </cell>
          <cell r="L318" t="str">
            <v>MAKIRA PRIMARY SCHOOL</v>
          </cell>
          <cell r="M318" t="str">
            <v>PS</v>
          </cell>
          <cell r="N318" t="str">
            <v>No</v>
          </cell>
          <cell r="O318" t="str">
            <v xml:space="preserve">1 2 3 4 5 6 </v>
          </cell>
          <cell r="P318">
            <v>37</v>
          </cell>
          <cell r="Q318">
            <v>37</v>
          </cell>
          <cell r="R318">
            <v>37</v>
          </cell>
          <cell r="S318">
            <v>37</v>
          </cell>
          <cell r="T318">
            <v>37</v>
          </cell>
          <cell r="U318">
            <v>7</v>
          </cell>
          <cell r="V318">
            <v>8</v>
          </cell>
          <cell r="W318">
            <v>7</v>
          </cell>
          <cell r="X318">
            <v>7</v>
          </cell>
          <cell r="Y318">
            <v>7</v>
          </cell>
          <cell r="Z318">
            <v>30</v>
          </cell>
          <cell r="AA318">
            <v>29</v>
          </cell>
          <cell r="AB318">
            <v>30</v>
          </cell>
          <cell r="AC318">
            <v>30</v>
          </cell>
          <cell r="AD318">
            <v>30</v>
          </cell>
          <cell r="AE318">
            <v>-1</v>
          </cell>
          <cell r="AF318">
            <v>0</v>
          </cell>
          <cell r="AG318">
            <v>0</v>
          </cell>
          <cell r="AH318">
            <v>0</v>
          </cell>
          <cell r="AI318">
            <v>8900</v>
          </cell>
          <cell r="AJ318">
            <v>329300</v>
          </cell>
          <cell r="AK318">
            <v>267000</v>
          </cell>
          <cell r="AL318">
            <v>80100</v>
          </cell>
          <cell r="AM318">
            <v>80100</v>
          </cell>
          <cell r="AN318">
            <v>106800</v>
          </cell>
          <cell r="AO318">
            <v>-8900</v>
          </cell>
          <cell r="AP318">
            <v>0</v>
          </cell>
          <cell r="AQ318">
            <v>0</v>
          </cell>
          <cell r="AR318">
            <v>0</v>
          </cell>
          <cell r="AS318">
            <v>62300</v>
          </cell>
          <cell r="AT318"/>
          <cell r="AU318">
            <v>106800</v>
          </cell>
          <cell r="AV318">
            <v>106800</v>
          </cell>
          <cell r="AW318"/>
          <cell r="AX318">
            <v>0</v>
          </cell>
          <cell r="AY318">
            <v>0</v>
          </cell>
          <cell r="AZ318">
            <v>0</v>
          </cell>
          <cell r="BA318">
            <v>62300</v>
          </cell>
          <cell r="BB318">
            <v>329300</v>
          </cell>
        </row>
        <row r="319">
          <cell r="B319" t="str">
            <v>0554407</v>
          </cell>
          <cell r="C319" t="str">
            <v>Malasitabu Primary</v>
          </cell>
          <cell r="D319" t="str">
            <v>ENG</v>
          </cell>
          <cell r="E319" t="str">
            <v>PCV</v>
          </cell>
          <cell r="F319" t="str">
            <v>Presbyterian Church of Vanuatu</v>
          </cell>
          <cell r="G319" t="str">
            <v>G</v>
          </cell>
          <cell r="H319" t="str">
            <v>Church (Government Assisted)</v>
          </cell>
          <cell r="I319" t="str">
            <v>Efate</v>
          </cell>
          <cell r="J319" t="str">
            <v>Shefa</v>
          </cell>
          <cell r="K319" t="str">
            <v>0144341001</v>
          </cell>
          <cell r="L319" t="str">
            <v>MALASITABU PRIMARY SCHOOL</v>
          </cell>
          <cell r="M319" t="str">
            <v>PS</v>
          </cell>
          <cell r="N319" t="str">
            <v>No</v>
          </cell>
          <cell r="O319" t="str">
            <v xml:space="preserve">1 2 3 4 5 6 </v>
          </cell>
          <cell r="P319">
            <v>201</v>
          </cell>
          <cell r="Q319">
            <v>201</v>
          </cell>
          <cell r="R319">
            <v>201</v>
          </cell>
          <cell r="S319">
            <v>201</v>
          </cell>
          <cell r="T319">
            <v>201</v>
          </cell>
          <cell r="U319">
            <v>23</v>
          </cell>
          <cell r="V319">
            <v>22</v>
          </cell>
          <cell r="W319">
            <v>22</v>
          </cell>
          <cell r="X319">
            <v>22</v>
          </cell>
          <cell r="Y319">
            <v>22</v>
          </cell>
          <cell r="Z319">
            <v>178</v>
          </cell>
          <cell r="AA319">
            <v>179</v>
          </cell>
          <cell r="AB319">
            <v>179</v>
          </cell>
          <cell r="AC319">
            <v>179</v>
          </cell>
          <cell r="AD319">
            <v>179</v>
          </cell>
          <cell r="AE319">
            <v>1</v>
          </cell>
          <cell r="AF319">
            <v>0</v>
          </cell>
          <cell r="AG319">
            <v>0</v>
          </cell>
          <cell r="AH319">
            <v>0</v>
          </cell>
          <cell r="AI319">
            <v>8900</v>
          </cell>
          <cell r="AJ319">
            <v>1788900</v>
          </cell>
          <cell r="AK319">
            <v>1584200</v>
          </cell>
          <cell r="AL319">
            <v>555360</v>
          </cell>
          <cell r="AM319">
            <v>555360</v>
          </cell>
          <cell r="AN319">
            <v>473480</v>
          </cell>
          <cell r="AO319">
            <v>8900</v>
          </cell>
          <cell r="AP319">
            <v>0</v>
          </cell>
          <cell r="AQ319">
            <v>0</v>
          </cell>
          <cell r="AR319">
            <v>0</v>
          </cell>
          <cell r="AS319">
            <v>195800</v>
          </cell>
          <cell r="AT319"/>
          <cell r="AU319">
            <v>473480</v>
          </cell>
          <cell r="AV319">
            <v>473480</v>
          </cell>
          <cell r="AW319">
            <v>8900</v>
          </cell>
          <cell r="AX319">
            <v>0</v>
          </cell>
          <cell r="AY319">
            <v>0</v>
          </cell>
          <cell r="AZ319">
            <v>0</v>
          </cell>
          <cell r="BA319">
            <v>195800</v>
          </cell>
          <cell r="BB319">
            <v>1788900</v>
          </cell>
        </row>
        <row r="320">
          <cell r="B320" t="str">
            <v>055433</v>
          </cell>
          <cell r="C320" t="str">
            <v>Malatia Primary</v>
          </cell>
          <cell r="D320" t="str">
            <v>ENG</v>
          </cell>
          <cell r="E320" t="str">
            <v>PEB_SHEFA</v>
          </cell>
          <cell r="F320" t="str">
            <v>Shefa PEB</v>
          </cell>
          <cell r="G320" t="str">
            <v>V</v>
          </cell>
          <cell r="H320" t="str">
            <v>Government of Vanuatu</v>
          </cell>
          <cell r="I320" t="str">
            <v>Efate</v>
          </cell>
          <cell r="J320" t="str">
            <v>Shefa</v>
          </cell>
          <cell r="K320" t="str">
            <v>0084816001</v>
          </cell>
          <cell r="L320" t="str">
            <v>MALATIA PRIMARY SCHOOL</v>
          </cell>
          <cell r="M320" t="str">
            <v>PS</v>
          </cell>
          <cell r="N320" t="str">
            <v>No</v>
          </cell>
          <cell r="O320" t="str">
            <v xml:space="preserve">1 2 3 4 5 6 </v>
          </cell>
          <cell r="P320">
            <v>89</v>
          </cell>
          <cell r="Q320">
            <v>89</v>
          </cell>
          <cell r="R320">
            <v>89</v>
          </cell>
          <cell r="S320">
            <v>89</v>
          </cell>
          <cell r="T320">
            <v>89</v>
          </cell>
          <cell r="U320">
            <v>18</v>
          </cell>
          <cell r="V320">
            <v>23</v>
          </cell>
          <cell r="W320">
            <v>18</v>
          </cell>
          <cell r="X320">
            <v>18</v>
          </cell>
          <cell r="Y320">
            <v>17</v>
          </cell>
          <cell r="Z320">
            <v>71</v>
          </cell>
          <cell r="AA320">
            <v>66</v>
          </cell>
          <cell r="AB320">
            <v>71</v>
          </cell>
          <cell r="AC320">
            <v>71</v>
          </cell>
          <cell r="AD320">
            <v>72</v>
          </cell>
          <cell r="AE320">
            <v>-5</v>
          </cell>
          <cell r="AF320">
            <v>0</v>
          </cell>
          <cell r="AG320">
            <v>0</v>
          </cell>
          <cell r="AH320">
            <v>1</v>
          </cell>
          <cell r="AI320">
            <v>8900</v>
          </cell>
          <cell r="AJ320">
            <v>792100</v>
          </cell>
          <cell r="AK320">
            <v>631900</v>
          </cell>
          <cell r="AL320">
            <v>234960</v>
          </cell>
          <cell r="AM320">
            <v>234960</v>
          </cell>
          <cell r="AN320">
            <v>161980</v>
          </cell>
          <cell r="AO320">
            <v>-44500</v>
          </cell>
          <cell r="AP320">
            <v>0</v>
          </cell>
          <cell r="AQ320">
            <v>0</v>
          </cell>
          <cell r="AR320">
            <v>8900</v>
          </cell>
          <cell r="AS320">
            <v>151300</v>
          </cell>
          <cell r="AT320"/>
          <cell r="AU320">
            <v>161980</v>
          </cell>
          <cell r="AV320">
            <v>161980</v>
          </cell>
          <cell r="AW320"/>
          <cell r="AX320">
            <v>0</v>
          </cell>
          <cell r="AY320">
            <v>0</v>
          </cell>
          <cell r="AZ320">
            <v>8900</v>
          </cell>
          <cell r="BA320">
            <v>151300</v>
          </cell>
          <cell r="BB320">
            <v>792100</v>
          </cell>
        </row>
        <row r="321">
          <cell r="B321" t="str">
            <v>054834</v>
          </cell>
          <cell r="C321" t="str">
            <v>Malawia Primary</v>
          </cell>
          <cell r="D321" t="str">
            <v>FRE</v>
          </cell>
          <cell r="E321" t="str">
            <v>PEB_SHEFA</v>
          </cell>
          <cell r="F321" t="str">
            <v>Shefa PEB</v>
          </cell>
          <cell r="G321" t="str">
            <v>V</v>
          </cell>
          <cell r="H321" t="str">
            <v>Government of Vanuatu</v>
          </cell>
          <cell r="I321" t="str">
            <v>Tongoa</v>
          </cell>
          <cell r="J321" t="str">
            <v>Shefa</v>
          </cell>
          <cell r="K321" t="str">
            <v>0084817001</v>
          </cell>
          <cell r="L321" t="str">
            <v>ECOLE PUBLIQUE MALAWIA</v>
          </cell>
          <cell r="M321" t="str">
            <v>PS</v>
          </cell>
          <cell r="N321" t="str">
            <v>No</v>
          </cell>
          <cell r="O321" t="str">
            <v xml:space="preserve">1 2 3 4 5 6 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8900</v>
          </cell>
          <cell r="AJ321">
            <v>0</v>
          </cell>
          <cell r="AK321">
            <v>0</v>
          </cell>
          <cell r="AL321"/>
          <cell r="AM321"/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/>
          <cell r="AU321">
            <v>0</v>
          </cell>
          <cell r="AV321">
            <v>0</v>
          </cell>
          <cell r="AW321"/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</row>
        <row r="322">
          <cell r="B322" t="str">
            <v>054631</v>
          </cell>
          <cell r="C322" t="str">
            <v>Manganua Primary</v>
          </cell>
          <cell r="D322" t="str">
            <v>ENG</v>
          </cell>
          <cell r="E322" t="str">
            <v>PEB_SHEFA</v>
          </cell>
          <cell r="F322" t="str">
            <v>Shefa PEB</v>
          </cell>
          <cell r="G322" t="str">
            <v>V</v>
          </cell>
          <cell r="H322" t="str">
            <v>Government of Vanuatu</v>
          </cell>
          <cell r="I322" t="str">
            <v>Epi</v>
          </cell>
          <cell r="J322" t="str">
            <v>Shefa</v>
          </cell>
          <cell r="K322" t="str">
            <v>0084765001</v>
          </cell>
          <cell r="L322" t="str">
            <v>MAGANUA PRIMARY SCHOOL</v>
          </cell>
          <cell r="M322" t="str">
            <v>PS</v>
          </cell>
          <cell r="N322" t="str">
            <v>No</v>
          </cell>
          <cell r="O322" t="str">
            <v xml:space="preserve">1 2 3 4 5 6 </v>
          </cell>
          <cell r="P322">
            <v>78</v>
          </cell>
          <cell r="Q322">
            <v>78</v>
          </cell>
          <cell r="R322">
            <v>78</v>
          </cell>
          <cell r="S322">
            <v>78</v>
          </cell>
          <cell r="T322">
            <v>78</v>
          </cell>
          <cell r="U322">
            <v>59</v>
          </cell>
          <cell r="V322">
            <v>55</v>
          </cell>
          <cell r="W322">
            <v>55</v>
          </cell>
          <cell r="X322">
            <v>54</v>
          </cell>
          <cell r="Y322">
            <v>54</v>
          </cell>
          <cell r="Z322">
            <v>19</v>
          </cell>
          <cell r="AA322">
            <v>23</v>
          </cell>
          <cell r="AB322">
            <v>23</v>
          </cell>
          <cell r="AC322">
            <v>24</v>
          </cell>
          <cell r="AD322">
            <v>24</v>
          </cell>
          <cell r="AE322">
            <v>4</v>
          </cell>
          <cell r="AF322">
            <v>0</v>
          </cell>
          <cell r="AG322">
            <v>1</v>
          </cell>
          <cell r="AH322">
            <v>0</v>
          </cell>
          <cell r="AI322">
            <v>8900</v>
          </cell>
          <cell r="AJ322">
            <v>694200</v>
          </cell>
          <cell r="AK322">
            <v>169100</v>
          </cell>
          <cell r="AL322"/>
          <cell r="AM322"/>
          <cell r="AN322">
            <v>169100</v>
          </cell>
          <cell r="AO322">
            <v>35600</v>
          </cell>
          <cell r="AP322">
            <v>0</v>
          </cell>
          <cell r="AQ322">
            <v>8900</v>
          </cell>
          <cell r="AR322">
            <v>0</v>
          </cell>
          <cell r="AS322">
            <v>480600</v>
          </cell>
          <cell r="AT322"/>
          <cell r="AU322">
            <v>169100</v>
          </cell>
          <cell r="AV322">
            <v>169100</v>
          </cell>
          <cell r="AW322">
            <v>35600</v>
          </cell>
          <cell r="AX322">
            <v>0</v>
          </cell>
          <cell r="AY322">
            <v>8900</v>
          </cell>
          <cell r="AZ322">
            <v>0</v>
          </cell>
          <cell r="BA322">
            <v>480600</v>
          </cell>
          <cell r="BB322">
            <v>694200</v>
          </cell>
        </row>
        <row r="323">
          <cell r="B323" t="str">
            <v>055435</v>
          </cell>
          <cell r="C323" t="str">
            <v>Mangarongo Primary</v>
          </cell>
          <cell r="D323" t="str">
            <v>ENG</v>
          </cell>
          <cell r="E323" t="str">
            <v>PEB_SHEFA</v>
          </cell>
          <cell r="F323" t="str">
            <v>Shefa PEB</v>
          </cell>
          <cell r="G323" t="str">
            <v>V</v>
          </cell>
          <cell r="H323" t="str">
            <v>Government of Vanuatu</v>
          </cell>
          <cell r="I323" t="str">
            <v>Emao</v>
          </cell>
          <cell r="J323" t="str">
            <v>Shefa</v>
          </cell>
          <cell r="K323" t="str">
            <v>0084799001</v>
          </cell>
          <cell r="L323" t="str">
            <v>MANGARONGO PRIMARY SCHOOL</v>
          </cell>
          <cell r="M323" t="str">
            <v>PS</v>
          </cell>
          <cell r="N323" t="str">
            <v>No</v>
          </cell>
          <cell r="O323" t="str">
            <v xml:space="preserve">1 2 3 4 5 6 7 8 </v>
          </cell>
          <cell r="P323">
            <v>120</v>
          </cell>
          <cell r="Q323">
            <v>120</v>
          </cell>
          <cell r="R323">
            <v>121</v>
          </cell>
          <cell r="S323">
            <v>121</v>
          </cell>
          <cell r="T323">
            <v>121</v>
          </cell>
          <cell r="U323">
            <v>4</v>
          </cell>
          <cell r="V323">
            <v>3</v>
          </cell>
          <cell r="W323">
            <v>3</v>
          </cell>
          <cell r="X323">
            <v>3</v>
          </cell>
          <cell r="Y323">
            <v>3</v>
          </cell>
          <cell r="Z323">
            <v>116</v>
          </cell>
          <cell r="AA323">
            <v>117</v>
          </cell>
          <cell r="AB323">
            <v>118</v>
          </cell>
          <cell r="AC323">
            <v>118</v>
          </cell>
          <cell r="AD323">
            <v>118</v>
          </cell>
          <cell r="AE323">
            <v>1</v>
          </cell>
          <cell r="AF323">
            <v>1</v>
          </cell>
          <cell r="AG323">
            <v>0</v>
          </cell>
          <cell r="AH323">
            <v>0</v>
          </cell>
          <cell r="AI323">
            <v>8900</v>
          </cell>
          <cell r="AJ323">
            <v>1076900</v>
          </cell>
          <cell r="AK323">
            <v>1032400</v>
          </cell>
          <cell r="AL323">
            <v>288360</v>
          </cell>
          <cell r="AM323">
            <v>288360</v>
          </cell>
          <cell r="AN323">
            <v>455680</v>
          </cell>
          <cell r="AO323">
            <v>8900</v>
          </cell>
          <cell r="AP323">
            <v>8900</v>
          </cell>
          <cell r="AQ323">
            <v>0</v>
          </cell>
          <cell r="AR323">
            <v>0</v>
          </cell>
          <cell r="AS323">
            <v>26700</v>
          </cell>
          <cell r="AT323"/>
          <cell r="AU323">
            <v>455680</v>
          </cell>
          <cell r="AV323">
            <v>455680</v>
          </cell>
          <cell r="AW323">
            <v>8900</v>
          </cell>
          <cell r="AX323">
            <v>8900</v>
          </cell>
          <cell r="AY323">
            <v>0</v>
          </cell>
          <cell r="AZ323">
            <v>0</v>
          </cell>
          <cell r="BA323">
            <v>26700</v>
          </cell>
          <cell r="BB323">
            <v>1076900</v>
          </cell>
        </row>
        <row r="324">
          <cell r="B324" t="str">
            <v>055436</v>
          </cell>
          <cell r="C324" t="str">
            <v>Manua Primary</v>
          </cell>
          <cell r="D324" t="str">
            <v>ENG</v>
          </cell>
          <cell r="E324" t="str">
            <v>PEB_SHEFA</v>
          </cell>
          <cell r="F324" t="str">
            <v>Shefa PEB</v>
          </cell>
          <cell r="G324" t="str">
            <v>V</v>
          </cell>
          <cell r="H324" t="str">
            <v>Government of Vanuatu</v>
          </cell>
          <cell r="I324" t="str">
            <v>Efate</v>
          </cell>
          <cell r="J324" t="str">
            <v>Shefa</v>
          </cell>
          <cell r="K324" t="str">
            <v>0084800001</v>
          </cell>
          <cell r="L324" t="str">
            <v>MANUA PRIMARY SCHOOL</v>
          </cell>
          <cell r="M324" t="str">
            <v>PS</v>
          </cell>
          <cell r="N324" t="str">
            <v>No</v>
          </cell>
          <cell r="O324" t="str">
            <v xml:space="preserve">1 2 3 4 5 6 7 8 </v>
          </cell>
          <cell r="P324">
            <v>265</v>
          </cell>
          <cell r="Q324">
            <v>265</v>
          </cell>
          <cell r="R324">
            <v>265</v>
          </cell>
          <cell r="S324">
            <v>265</v>
          </cell>
          <cell r="T324">
            <v>265</v>
          </cell>
          <cell r="U324">
            <v>0</v>
          </cell>
          <cell r="V324">
            <v>23</v>
          </cell>
          <cell r="W324">
            <v>0</v>
          </cell>
          <cell r="X324">
            <v>0</v>
          </cell>
          <cell r="Y324">
            <v>0</v>
          </cell>
          <cell r="Z324">
            <v>265</v>
          </cell>
          <cell r="AA324">
            <v>242</v>
          </cell>
          <cell r="AB324">
            <v>265</v>
          </cell>
          <cell r="AC324">
            <v>265</v>
          </cell>
          <cell r="AD324">
            <v>265</v>
          </cell>
          <cell r="AE324">
            <v>-23</v>
          </cell>
          <cell r="AF324">
            <v>0</v>
          </cell>
          <cell r="AG324">
            <v>0</v>
          </cell>
          <cell r="AH324">
            <v>0</v>
          </cell>
          <cell r="AI324">
            <v>8900</v>
          </cell>
          <cell r="AJ324">
            <v>2358500</v>
          </cell>
          <cell r="AK324">
            <v>2358500</v>
          </cell>
          <cell r="AL324">
            <v>734250</v>
          </cell>
          <cell r="AM324">
            <v>734250</v>
          </cell>
          <cell r="AN324">
            <v>890000</v>
          </cell>
          <cell r="AO324">
            <v>-204700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/>
          <cell r="AU324">
            <v>890000</v>
          </cell>
          <cell r="AV324">
            <v>890000</v>
          </cell>
          <cell r="AW324"/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2358500</v>
          </cell>
        </row>
        <row r="325">
          <cell r="B325" t="str">
            <v>055437</v>
          </cell>
          <cell r="C325" t="str">
            <v>Matarisu Primary</v>
          </cell>
          <cell r="D325" t="str">
            <v>FRE</v>
          </cell>
          <cell r="E325" t="str">
            <v>PEB_SHEFA</v>
          </cell>
          <cell r="F325" t="str">
            <v>Shefa PEB</v>
          </cell>
          <cell r="G325" t="str">
            <v>V</v>
          </cell>
          <cell r="H325" t="str">
            <v>Government of Vanuatu</v>
          </cell>
          <cell r="I325" t="str">
            <v>Efate</v>
          </cell>
          <cell r="J325" t="str">
            <v>Shefa</v>
          </cell>
          <cell r="K325" t="str">
            <v>0084801001</v>
          </cell>
          <cell r="L325" t="str">
            <v>ECOLE PUBLIQUE MATARISU</v>
          </cell>
          <cell r="M325" t="str">
            <v>PS</v>
          </cell>
          <cell r="N325" t="str">
            <v>No</v>
          </cell>
          <cell r="O325" t="str">
            <v xml:space="preserve">1 2 3 4 5 6 </v>
          </cell>
          <cell r="P325">
            <v>71</v>
          </cell>
          <cell r="Q325">
            <v>71</v>
          </cell>
          <cell r="R325">
            <v>71</v>
          </cell>
          <cell r="S325">
            <v>71</v>
          </cell>
          <cell r="T325">
            <v>71</v>
          </cell>
          <cell r="U325">
            <v>13</v>
          </cell>
          <cell r="V325">
            <v>13</v>
          </cell>
          <cell r="W325">
            <v>13</v>
          </cell>
          <cell r="X325">
            <v>13</v>
          </cell>
          <cell r="Y325">
            <v>13</v>
          </cell>
          <cell r="Z325">
            <v>58</v>
          </cell>
          <cell r="AA325">
            <v>58</v>
          </cell>
          <cell r="AB325">
            <v>58</v>
          </cell>
          <cell r="AC325">
            <v>58</v>
          </cell>
          <cell r="AD325">
            <v>58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8900</v>
          </cell>
          <cell r="AJ325">
            <v>631900</v>
          </cell>
          <cell r="AK325">
            <v>516200</v>
          </cell>
          <cell r="AL325"/>
          <cell r="AM325"/>
          <cell r="AN325">
            <v>516200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115700</v>
          </cell>
          <cell r="AT325"/>
          <cell r="AU325">
            <v>516200</v>
          </cell>
          <cell r="AV325">
            <v>516200</v>
          </cell>
          <cell r="AW325"/>
          <cell r="AX325">
            <v>0</v>
          </cell>
          <cell r="AY325">
            <v>0</v>
          </cell>
          <cell r="AZ325">
            <v>0</v>
          </cell>
          <cell r="BA325">
            <v>115700</v>
          </cell>
          <cell r="BB325">
            <v>631900</v>
          </cell>
        </row>
        <row r="326">
          <cell r="B326" t="str">
            <v>055338</v>
          </cell>
          <cell r="C326" t="str">
            <v>Mataso Primary</v>
          </cell>
          <cell r="D326" t="str">
            <v>ENG</v>
          </cell>
          <cell r="E326" t="str">
            <v>PEB_SHEFA</v>
          </cell>
          <cell r="F326" t="str">
            <v>Shefa PEB</v>
          </cell>
          <cell r="G326" t="str">
            <v>V</v>
          </cell>
          <cell r="H326" t="str">
            <v>Government of Vanuatu</v>
          </cell>
          <cell r="I326" t="str">
            <v>Matoso</v>
          </cell>
          <cell r="J326" t="str">
            <v>Shefa</v>
          </cell>
          <cell r="K326" t="str">
            <v>0084818001</v>
          </cell>
          <cell r="L326" t="str">
            <v>MATASO PRIMARY SCHOOL</v>
          </cell>
          <cell r="M326" t="str">
            <v>PS</v>
          </cell>
          <cell r="N326" t="str">
            <v>No</v>
          </cell>
          <cell r="O326" t="str">
            <v xml:space="preserve">1 2 3 4 5 6 </v>
          </cell>
          <cell r="P326">
            <v>19</v>
          </cell>
          <cell r="Q326">
            <v>19</v>
          </cell>
          <cell r="R326">
            <v>19</v>
          </cell>
          <cell r="S326">
            <v>19</v>
          </cell>
          <cell r="T326">
            <v>19</v>
          </cell>
          <cell r="U326">
            <v>1</v>
          </cell>
          <cell r="V326">
            <v>9</v>
          </cell>
          <cell r="W326">
            <v>1</v>
          </cell>
          <cell r="X326">
            <v>1</v>
          </cell>
          <cell r="Y326">
            <v>1</v>
          </cell>
          <cell r="Z326">
            <v>18</v>
          </cell>
          <cell r="AA326">
            <v>10</v>
          </cell>
          <cell r="AB326">
            <v>18</v>
          </cell>
          <cell r="AC326">
            <v>18</v>
          </cell>
          <cell r="AD326">
            <v>18</v>
          </cell>
          <cell r="AE326">
            <v>-8</v>
          </cell>
          <cell r="AF326">
            <v>0</v>
          </cell>
          <cell r="AG326">
            <v>0</v>
          </cell>
          <cell r="AH326">
            <v>0</v>
          </cell>
          <cell r="AI326">
            <v>8900</v>
          </cell>
          <cell r="AJ326">
            <v>169100</v>
          </cell>
          <cell r="AK326">
            <v>160200</v>
          </cell>
          <cell r="AL326"/>
          <cell r="AM326"/>
          <cell r="AN326">
            <v>160200</v>
          </cell>
          <cell r="AO326">
            <v>-71200</v>
          </cell>
          <cell r="AP326">
            <v>0</v>
          </cell>
          <cell r="AQ326">
            <v>0</v>
          </cell>
          <cell r="AR326">
            <v>0</v>
          </cell>
          <cell r="AS326">
            <v>8900</v>
          </cell>
          <cell r="AT326"/>
          <cell r="AU326">
            <v>160200</v>
          </cell>
          <cell r="AV326">
            <v>160200</v>
          </cell>
          <cell r="AW326"/>
          <cell r="AX326">
            <v>0</v>
          </cell>
          <cell r="AY326">
            <v>0</v>
          </cell>
          <cell r="AZ326">
            <v>0</v>
          </cell>
          <cell r="BA326">
            <v>8900</v>
          </cell>
          <cell r="BB326">
            <v>169100</v>
          </cell>
        </row>
        <row r="327">
          <cell r="B327" t="str">
            <v>0554355</v>
          </cell>
          <cell r="C327" t="str">
            <v>Maumau Primary</v>
          </cell>
          <cell r="D327" t="str">
            <v>ENG</v>
          </cell>
          <cell r="E327" t="str">
            <v>SDA</v>
          </cell>
          <cell r="F327" t="str">
            <v>Seven Day Adventist</v>
          </cell>
          <cell r="G327" t="str">
            <v>G</v>
          </cell>
          <cell r="H327" t="str">
            <v>Church (Government Assisted)</v>
          </cell>
          <cell r="I327" t="str">
            <v>Efate</v>
          </cell>
          <cell r="J327" t="str">
            <v>Shefa</v>
          </cell>
          <cell r="K327" t="str">
            <v>0094551001</v>
          </cell>
          <cell r="L327" t="str">
            <v>MAMAU PRIMARY SCHOOL</v>
          </cell>
          <cell r="M327" t="str">
            <v>PS</v>
          </cell>
          <cell r="N327" t="str">
            <v>No</v>
          </cell>
          <cell r="O327" t="str">
            <v xml:space="preserve">1 2 3 4 5 6 </v>
          </cell>
          <cell r="P327">
            <v>96</v>
          </cell>
          <cell r="Q327">
            <v>96</v>
          </cell>
          <cell r="R327">
            <v>96</v>
          </cell>
          <cell r="S327">
            <v>96</v>
          </cell>
          <cell r="T327">
            <v>96</v>
          </cell>
          <cell r="U327">
            <v>1</v>
          </cell>
          <cell r="V327">
            <v>8</v>
          </cell>
          <cell r="W327">
            <v>1</v>
          </cell>
          <cell r="X327">
            <v>1</v>
          </cell>
          <cell r="Y327">
            <v>1</v>
          </cell>
          <cell r="Z327">
            <v>95</v>
          </cell>
          <cell r="AA327">
            <v>88</v>
          </cell>
          <cell r="AB327">
            <v>95</v>
          </cell>
          <cell r="AC327">
            <v>95</v>
          </cell>
          <cell r="AD327">
            <v>95</v>
          </cell>
          <cell r="AE327">
            <v>-7</v>
          </cell>
          <cell r="AF327">
            <v>0</v>
          </cell>
          <cell r="AG327">
            <v>0</v>
          </cell>
          <cell r="AH327">
            <v>0</v>
          </cell>
          <cell r="AI327">
            <v>8900</v>
          </cell>
          <cell r="AJ327">
            <v>854400</v>
          </cell>
          <cell r="AK327">
            <v>845500</v>
          </cell>
          <cell r="AL327">
            <v>283020</v>
          </cell>
          <cell r="AM327">
            <v>283020</v>
          </cell>
          <cell r="AN327">
            <v>279460</v>
          </cell>
          <cell r="AO327">
            <v>-62300</v>
          </cell>
          <cell r="AP327">
            <v>0</v>
          </cell>
          <cell r="AQ327">
            <v>0</v>
          </cell>
          <cell r="AR327">
            <v>0</v>
          </cell>
          <cell r="AS327">
            <v>8900</v>
          </cell>
          <cell r="AT327"/>
          <cell r="AU327">
            <v>279460</v>
          </cell>
          <cell r="AV327">
            <v>279460</v>
          </cell>
          <cell r="AW327"/>
          <cell r="AX327">
            <v>0</v>
          </cell>
          <cell r="AY327">
            <v>0</v>
          </cell>
          <cell r="AZ327">
            <v>0</v>
          </cell>
          <cell r="BA327">
            <v>8900</v>
          </cell>
          <cell r="BB327">
            <v>854400</v>
          </cell>
        </row>
        <row r="328">
          <cell r="B328" t="str">
            <v>055439</v>
          </cell>
          <cell r="C328" t="str">
            <v>Melemaat Primary</v>
          </cell>
          <cell r="D328" t="str">
            <v>ENG</v>
          </cell>
          <cell r="E328" t="str">
            <v>PEB_SHEFA</v>
          </cell>
          <cell r="F328" t="str">
            <v>Shefa PEB</v>
          </cell>
          <cell r="G328" t="str">
            <v>V</v>
          </cell>
          <cell r="H328" t="str">
            <v>Government of Vanuatu</v>
          </cell>
          <cell r="I328" t="str">
            <v>Efate</v>
          </cell>
          <cell r="J328" t="str">
            <v>Shefa</v>
          </cell>
          <cell r="K328" t="str">
            <v>0084819001</v>
          </cell>
          <cell r="L328" t="str">
            <v>MELEMAAT PRIMARY SCHOOL</v>
          </cell>
          <cell r="M328" t="str">
            <v>PS</v>
          </cell>
          <cell r="N328" t="str">
            <v>No</v>
          </cell>
          <cell r="O328" t="str">
            <v xml:space="preserve">1 2 3 4 5 6 7 8 </v>
          </cell>
          <cell r="P328">
            <v>439</v>
          </cell>
          <cell r="Q328">
            <v>439</v>
          </cell>
          <cell r="R328">
            <v>439</v>
          </cell>
          <cell r="S328">
            <v>439</v>
          </cell>
          <cell r="T328">
            <v>434</v>
          </cell>
          <cell r="U328">
            <v>62</v>
          </cell>
          <cell r="V328">
            <v>58</v>
          </cell>
          <cell r="W328">
            <v>62</v>
          </cell>
          <cell r="X328">
            <v>62</v>
          </cell>
          <cell r="Y328">
            <v>62</v>
          </cell>
          <cell r="Z328">
            <v>377</v>
          </cell>
          <cell r="AA328">
            <v>381</v>
          </cell>
          <cell r="AB328">
            <v>377</v>
          </cell>
          <cell r="AC328">
            <v>377</v>
          </cell>
          <cell r="AD328">
            <v>372</v>
          </cell>
          <cell r="AE328">
            <v>4</v>
          </cell>
          <cell r="AF328">
            <v>-4</v>
          </cell>
          <cell r="AG328">
            <v>0</v>
          </cell>
          <cell r="AH328">
            <v>9</v>
          </cell>
          <cell r="AI328">
            <v>8900</v>
          </cell>
          <cell r="AJ328">
            <v>3862600</v>
          </cell>
          <cell r="AK328">
            <v>3355300</v>
          </cell>
          <cell r="AL328">
            <v>1137420</v>
          </cell>
          <cell r="AM328">
            <v>1137420</v>
          </cell>
          <cell r="AN328">
            <v>1080460</v>
          </cell>
          <cell r="AO328">
            <v>35600</v>
          </cell>
          <cell r="AP328">
            <v>-35600</v>
          </cell>
          <cell r="AQ328">
            <v>0</v>
          </cell>
          <cell r="AR328">
            <v>80100</v>
          </cell>
          <cell r="AS328">
            <v>427200</v>
          </cell>
          <cell r="AT328"/>
          <cell r="AU328">
            <v>1080460</v>
          </cell>
          <cell r="AV328">
            <v>1080460</v>
          </cell>
          <cell r="AW328"/>
          <cell r="AX328">
            <v>0</v>
          </cell>
          <cell r="AY328">
            <v>0</v>
          </cell>
          <cell r="AZ328">
            <v>80100</v>
          </cell>
          <cell r="BA328">
            <v>427200</v>
          </cell>
          <cell r="BB328">
            <v>3862600</v>
          </cell>
        </row>
        <row r="329">
          <cell r="B329" t="str">
            <v>054640</v>
          </cell>
          <cell r="C329" t="str">
            <v>Mobarawa (Moriu) Primary</v>
          </cell>
          <cell r="D329" t="str">
            <v>ENG</v>
          </cell>
          <cell r="E329" t="str">
            <v>PEB_SHEFA</v>
          </cell>
          <cell r="F329" t="str">
            <v>Shefa PEB</v>
          </cell>
          <cell r="G329" t="str">
            <v>V</v>
          </cell>
          <cell r="H329" t="str">
            <v>Government of Vanuatu</v>
          </cell>
          <cell r="I329" t="str">
            <v>Epi</v>
          </cell>
          <cell r="J329" t="str">
            <v>Shefa</v>
          </cell>
          <cell r="K329" t="str">
            <v>0084790001</v>
          </cell>
          <cell r="L329" t="str">
            <v>MAPARAWA PRIMARY SCHOOL</v>
          </cell>
          <cell r="M329" t="str">
            <v>PS</v>
          </cell>
          <cell r="N329" t="str">
            <v>No</v>
          </cell>
          <cell r="O329" t="str">
            <v xml:space="preserve">1 2 3 4 5 6 </v>
          </cell>
          <cell r="P329">
            <v>86</v>
          </cell>
          <cell r="Q329">
            <v>86</v>
          </cell>
          <cell r="R329">
            <v>86</v>
          </cell>
          <cell r="S329">
            <v>86</v>
          </cell>
          <cell r="T329">
            <v>86</v>
          </cell>
          <cell r="U329">
            <v>86</v>
          </cell>
          <cell r="V329">
            <v>74</v>
          </cell>
          <cell r="W329">
            <v>73</v>
          </cell>
          <cell r="X329">
            <v>70</v>
          </cell>
          <cell r="Y329">
            <v>70</v>
          </cell>
          <cell r="Z329">
            <v>0</v>
          </cell>
          <cell r="AA329">
            <v>12</v>
          </cell>
          <cell r="AB329">
            <v>13</v>
          </cell>
          <cell r="AC329">
            <v>16</v>
          </cell>
          <cell r="AD329">
            <v>16</v>
          </cell>
          <cell r="AE329">
            <v>12</v>
          </cell>
          <cell r="AF329">
            <v>1</v>
          </cell>
          <cell r="AG329">
            <v>3</v>
          </cell>
          <cell r="AH329">
            <v>0</v>
          </cell>
          <cell r="AI329">
            <v>8900</v>
          </cell>
          <cell r="AJ329">
            <v>765400</v>
          </cell>
          <cell r="AK329">
            <v>0</v>
          </cell>
          <cell r="AL329"/>
          <cell r="AM329"/>
          <cell r="AN329">
            <v>0</v>
          </cell>
          <cell r="AO329">
            <v>106800</v>
          </cell>
          <cell r="AP329">
            <v>8900</v>
          </cell>
          <cell r="AQ329">
            <v>26700</v>
          </cell>
          <cell r="AR329">
            <v>0</v>
          </cell>
          <cell r="AS329">
            <v>623000</v>
          </cell>
          <cell r="AT329"/>
          <cell r="AU329">
            <v>0</v>
          </cell>
          <cell r="AV329">
            <v>0</v>
          </cell>
          <cell r="AW329">
            <v>106800</v>
          </cell>
          <cell r="AX329">
            <v>8900</v>
          </cell>
          <cell r="AY329">
            <v>26700</v>
          </cell>
          <cell r="AZ329">
            <v>0</v>
          </cell>
          <cell r="BA329">
            <v>623000</v>
          </cell>
          <cell r="BB329">
            <v>765400</v>
          </cell>
        </row>
        <row r="330">
          <cell r="B330" t="str">
            <v>0554411</v>
          </cell>
          <cell r="C330" t="str">
            <v>Nakuskasaru Primary</v>
          </cell>
          <cell r="D330" t="str">
            <v>ENG</v>
          </cell>
          <cell r="E330" t="str">
            <v>PEB_SHEFA</v>
          </cell>
          <cell r="F330" t="str">
            <v>Shefa PEB</v>
          </cell>
          <cell r="G330" t="str">
            <v>V</v>
          </cell>
          <cell r="H330" t="str">
            <v>Government of Vanuatu</v>
          </cell>
          <cell r="I330" t="str">
            <v>Efate</v>
          </cell>
          <cell r="J330" t="str">
            <v>Shefa</v>
          </cell>
          <cell r="K330" t="str">
            <v>0138543001</v>
          </cell>
          <cell r="L330" t="str">
            <v>NAKUSKASARU PRIMARY SCHOOL</v>
          </cell>
          <cell r="M330" t="str">
            <v>PS</v>
          </cell>
          <cell r="N330" t="str">
            <v>No</v>
          </cell>
          <cell r="O330" t="str">
            <v xml:space="preserve">1 2 3 4 5 6 </v>
          </cell>
          <cell r="P330">
            <v>123</v>
          </cell>
          <cell r="Q330">
            <v>122</v>
          </cell>
          <cell r="R330">
            <v>122</v>
          </cell>
          <cell r="S330">
            <v>122</v>
          </cell>
          <cell r="T330">
            <v>122</v>
          </cell>
          <cell r="U330">
            <v>0</v>
          </cell>
          <cell r="V330">
            <v>11</v>
          </cell>
          <cell r="W330">
            <v>0</v>
          </cell>
          <cell r="X330">
            <v>0</v>
          </cell>
          <cell r="Y330">
            <v>0</v>
          </cell>
          <cell r="Z330">
            <v>123</v>
          </cell>
          <cell r="AA330">
            <v>111</v>
          </cell>
          <cell r="AB330">
            <v>122</v>
          </cell>
          <cell r="AC330">
            <v>122</v>
          </cell>
          <cell r="AD330">
            <v>122</v>
          </cell>
          <cell r="AE330">
            <v>-12</v>
          </cell>
          <cell r="AF330">
            <v>-1</v>
          </cell>
          <cell r="AG330">
            <v>0</v>
          </cell>
          <cell r="AH330">
            <v>0</v>
          </cell>
          <cell r="AI330">
            <v>8900</v>
          </cell>
          <cell r="AJ330">
            <v>1085800</v>
          </cell>
          <cell r="AK330">
            <v>1094700</v>
          </cell>
          <cell r="AL330">
            <v>280350</v>
          </cell>
          <cell r="AM330">
            <v>280350</v>
          </cell>
          <cell r="AN330">
            <v>534000</v>
          </cell>
          <cell r="AO330">
            <v>-106800</v>
          </cell>
          <cell r="AP330">
            <v>-8900</v>
          </cell>
          <cell r="AQ330">
            <v>0</v>
          </cell>
          <cell r="AR330">
            <v>0</v>
          </cell>
          <cell r="AS330">
            <v>-8900</v>
          </cell>
          <cell r="AT330"/>
          <cell r="AU330">
            <v>534000</v>
          </cell>
          <cell r="AV330">
            <v>534000</v>
          </cell>
          <cell r="AW330"/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1094700</v>
          </cell>
        </row>
        <row r="331">
          <cell r="B331" t="str">
            <v>054603</v>
          </cell>
          <cell r="C331" t="str">
            <v>Nalema (Amarana) Primary</v>
          </cell>
          <cell r="D331" t="str">
            <v>ENG</v>
          </cell>
          <cell r="E331" t="str">
            <v>PEB_SHEFA</v>
          </cell>
          <cell r="F331" t="str">
            <v>Shefa PEB</v>
          </cell>
          <cell r="G331" t="str">
            <v>V</v>
          </cell>
          <cell r="H331" t="str">
            <v>Government of Vanuatu</v>
          </cell>
          <cell r="I331" t="str">
            <v>Epi</v>
          </cell>
          <cell r="J331" t="str">
            <v>Shefa</v>
          </cell>
          <cell r="K331" t="str">
            <v>0084759001</v>
          </cell>
          <cell r="L331" t="str">
            <v>NALEMA PRIMARY SCHOOL</v>
          </cell>
          <cell r="M331" t="str">
            <v>PS</v>
          </cell>
          <cell r="N331" t="str">
            <v>No</v>
          </cell>
          <cell r="O331" t="str">
            <v xml:space="preserve">1 2 3 4 5 6 </v>
          </cell>
          <cell r="P331">
            <v>30</v>
          </cell>
          <cell r="Q331">
            <v>30</v>
          </cell>
          <cell r="R331">
            <v>30</v>
          </cell>
          <cell r="S331">
            <v>30</v>
          </cell>
          <cell r="T331">
            <v>30</v>
          </cell>
          <cell r="U331">
            <v>29</v>
          </cell>
          <cell r="V331">
            <v>29</v>
          </cell>
          <cell r="W331">
            <v>29</v>
          </cell>
          <cell r="X331">
            <v>29</v>
          </cell>
          <cell r="Y331">
            <v>29</v>
          </cell>
          <cell r="Z331">
            <v>1</v>
          </cell>
          <cell r="AA331">
            <v>1</v>
          </cell>
          <cell r="AB331">
            <v>1</v>
          </cell>
          <cell r="AC331">
            <v>1</v>
          </cell>
          <cell r="AD331">
            <v>1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8900</v>
          </cell>
          <cell r="AJ331">
            <v>267000</v>
          </cell>
          <cell r="AK331">
            <v>8900</v>
          </cell>
          <cell r="AL331"/>
          <cell r="AM331">
            <v>202920</v>
          </cell>
          <cell r="AN331">
            <v>-194020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64080</v>
          </cell>
          <cell r="AT331"/>
          <cell r="AU331">
            <v>-194020</v>
          </cell>
          <cell r="AV331">
            <v>0</v>
          </cell>
          <cell r="AW331"/>
          <cell r="AX331">
            <v>0</v>
          </cell>
          <cell r="AY331">
            <v>0</v>
          </cell>
          <cell r="AZ331">
            <v>0</v>
          </cell>
          <cell r="BA331">
            <v>64080</v>
          </cell>
          <cell r="BB331">
            <v>267000</v>
          </cell>
        </row>
        <row r="332">
          <cell r="B332" t="str">
            <v>054841</v>
          </cell>
          <cell r="C332" t="str">
            <v>Naworaone Primary</v>
          </cell>
          <cell r="D332" t="str">
            <v>ENG</v>
          </cell>
          <cell r="E332" t="str">
            <v>PEB_SHEFA</v>
          </cell>
          <cell r="F332" t="str">
            <v>Shefa PEB</v>
          </cell>
          <cell r="G332" t="str">
            <v>V</v>
          </cell>
          <cell r="H332" t="str">
            <v>Government of Vanuatu</v>
          </cell>
          <cell r="I332" t="str">
            <v>Tongoa</v>
          </cell>
          <cell r="J332" t="str">
            <v>Shefa</v>
          </cell>
          <cell r="K332" t="str">
            <v>0084776001</v>
          </cell>
          <cell r="L332" t="str">
            <v>NAWORAONE PRIMARY SCHOOL</v>
          </cell>
          <cell r="M332" t="str">
            <v>PS</v>
          </cell>
          <cell r="N332" t="str">
            <v>Yes</v>
          </cell>
          <cell r="O332" t="str">
            <v xml:space="preserve">1 2 3 4 5 6 </v>
          </cell>
          <cell r="P332">
            <v>164</v>
          </cell>
          <cell r="Q332">
            <v>164</v>
          </cell>
          <cell r="R332">
            <v>162</v>
          </cell>
          <cell r="S332">
            <v>162</v>
          </cell>
          <cell r="T332">
            <v>162</v>
          </cell>
          <cell r="U332">
            <v>94</v>
          </cell>
          <cell r="V332">
            <v>110</v>
          </cell>
          <cell r="W332">
            <v>91</v>
          </cell>
          <cell r="X332">
            <v>91</v>
          </cell>
          <cell r="Y332">
            <v>91</v>
          </cell>
          <cell r="Z332">
            <v>70</v>
          </cell>
          <cell r="AA332">
            <v>54</v>
          </cell>
          <cell r="AB332">
            <v>71</v>
          </cell>
          <cell r="AC332">
            <v>71</v>
          </cell>
          <cell r="AD332">
            <v>71</v>
          </cell>
          <cell r="AE332">
            <v>-16</v>
          </cell>
          <cell r="AF332">
            <v>1</v>
          </cell>
          <cell r="AG332">
            <v>0</v>
          </cell>
          <cell r="AH332">
            <v>0</v>
          </cell>
          <cell r="AI332">
            <v>8900</v>
          </cell>
          <cell r="AJ332">
            <v>1441800</v>
          </cell>
          <cell r="AK332">
            <v>623000</v>
          </cell>
          <cell r="AL332">
            <v>363120</v>
          </cell>
          <cell r="AM332">
            <v>363120</v>
          </cell>
          <cell r="AN332">
            <v>-103240</v>
          </cell>
          <cell r="AO332">
            <v>-142400</v>
          </cell>
          <cell r="AP332">
            <v>8900</v>
          </cell>
          <cell r="AQ332">
            <v>0</v>
          </cell>
          <cell r="AR332">
            <v>0</v>
          </cell>
          <cell r="AS332">
            <v>706660</v>
          </cell>
          <cell r="AT332"/>
          <cell r="AU332">
            <v>-103240</v>
          </cell>
          <cell r="AV332">
            <v>0</v>
          </cell>
          <cell r="AW332"/>
          <cell r="AX332">
            <v>8900</v>
          </cell>
          <cell r="AY332">
            <v>0</v>
          </cell>
          <cell r="AZ332">
            <v>0</v>
          </cell>
          <cell r="BA332">
            <v>706660</v>
          </cell>
          <cell r="BB332">
            <v>1441800</v>
          </cell>
        </row>
        <row r="333">
          <cell r="B333" t="str">
            <v>054642</v>
          </cell>
          <cell r="C333" t="str">
            <v>Nikaura Primary</v>
          </cell>
          <cell r="D333" t="str">
            <v>ENG</v>
          </cell>
          <cell r="E333" t="str">
            <v>PEB_SHEFA</v>
          </cell>
          <cell r="F333" t="str">
            <v>Shefa PEB</v>
          </cell>
          <cell r="G333" t="str">
            <v>V</v>
          </cell>
          <cell r="H333" t="str">
            <v>Government of Vanuatu</v>
          </cell>
          <cell r="I333" t="str">
            <v>Epi</v>
          </cell>
          <cell r="J333" t="str">
            <v>Shefa</v>
          </cell>
          <cell r="K333" t="str">
            <v>0084791001</v>
          </cell>
          <cell r="L333" t="str">
            <v>NIKAURA PRIMARY SCHOOL</v>
          </cell>
          <cell r="M333" t="str">
            <v>PS</v>
          </cell>
          <cell r="N333" t="str">
            <v>No</v>
          </cell>
          <cell r="O333" t="str">
            <v xml:space="preserve">1 2 3 4 5 6 7 8 </v>
          </cell>
          <cell r="P333">
            <v>100</v>
          </cell>
          <cell r="Q333">
            <v>100</v>
          </cell>
          <cell r="R333">
            <v>144</v>
          </cell>
          <cell r="S333">
            <v>100</v>
          </cell>
          <cell r="T333">
            <v>100</v>
          </cell>
          <cell r="U333">
            <v>140</v>
          </cell>
          <cell r="V333">
            <v>97</v>
          </cell>
          <cell r="W333">
            <v>134</v>
          </cell>
          <cell r="X333">
            <v>134</v>
          </cell>
          <cell r="Y333">
            <v>134</v>
          </cell>
          <cell r="Z333">
            <v>-40</v>
          </cell>
          <cell r="AA333">
            <v>3</v>
          </cell>
          <cell r="AB333">
            <v>10</v>
          </cell>
          <cell r="AC333">
            <v>-34</v>
          </cell>
          <cell r="AD333">
            <v>-34</v>
          </cell>
          <cell r="AE333">
            <v>43</v>
          </cell>
          <cell r="AF333">
            <v>50</v>
          </cell>
          <cell r="AG333">
            <v>-44</v>
          </cell>
          <cell r="AH333">
            <v>0</v>
          </cell>
          <cell r="AI333">
            <v>8900</v>
          </cell>
          <cell r="AJ333">
            <v>890000</v>
          </cell>
          <cell r="AK333">
            <v>-356000</v>
          </cell>
          <cell r="AL333">
            <v>283020</v>
          </cell>
          <cell r="AM333">
            <v>283020</v>
          </cell>
          <cell r="AN333">
            <v>-922040</v>
          </cell>
          <cell r="AO333">
            <v>382700</v>
          </cell>
          <cell r="AP333">
            <v>445000</v>
          </cell>
          <cell r="AQ333">
            <v>-391600</v>
          </cell>
          <cell r="AR333">
            <v>0</v>
          </cell>
          <cell r="AS333">
            <v>-121040</v>
          </cell>
          <cell r="AT333"/>
          <cell r="AU333">
            <v>-922040</v>
          </cell>
          <cell r="AV333">
            <v>0</v>
          </cell>
          <cell r="AW333"/>
          <cell r="AX333">
            <v>445000</v>
          </cell>
          <cell r="AY333">
            <v>0</v>
          </cell>
          <cell r="AZ333">
            <v>0</v>
          </cell>
          <cell r="BA333">
            <v>0</v>
          </cell>
          <cell r="BB333">
            <v>1011040</v>
          </cell>
        </row>
        <row r="334">
          <cell r="B334" t="str">
            <v>055743</v>
          </cell>
          <cell r="C334" t="str">
            <v>Noaiwia Primary</v>
          </cell>
          <cell r="D334" t="str">
            <v>ENG</v>
          </cell>
          <cell r="E334" t="str">
            <v>PEB_SHEFA</v>
          </cell>
          <cell r="F334" t="str">
            <v>Shefa PEB</v>
          </cell>
          <cell r="G334" t="str">
            <v>V</v>
          </cell>
          <cell r="H334" t="str">
            <v>Government of Vanuatu</v>
          </cell>
          <cell r="I334" t="str">
            <v>Nguna</v>
          </cell>
          <cell r="J334" t="str">
            <v>Shefa</v>
          </cell>
          <cell r="K334" t="str">
            <v>0084806001</v>
          </cell>
          <cell r="L334" t="str">
            <v>NOAIWIA PRIMARY SCHOOL</v>
          </cell>
          <cell r="M334" t="str">
            <v>PS</v>
          </cell>
          <cell r="N334" t="str">
            <v>No</v>
          </cell>
          <cell r="O334" t="str">
            <v xml:space="preserve">1 2 3 4 5 6 </v>
          </cell>
          <cell r="P334">
            <v>70</v>
          </cell>
          <cell r="Q334">
            <v>70</v>
          </cell>
          <cell r="R334">
            <v>70</v>
          </cell>
          <cell r="S334">
            <v>70</v>
          </cell>
          <cell r="T334">
            <v>70</v>
          </cell>
          <cell r="U334">
            <v>11</v>
          </cell>
          <cell r="V334">
            <v>10</v>
          </cell>
          <cell r="W334">
            <v>10</v>
          </cell>
          <cell r="X334">
            <v>10</v>
          </cell>
          <cell r="Y334">
            <v>10</v>
          </cell>
          <cell r="Z334">
            <v>59</v>
          </cell>
          <cell r="AA334">
            <v>60</v>
          </cell>
          <cell r="AB334">
            <v>60</v>
          </cell>
          <cell r="AC334">
            <v>60</v>
          </cell>
          <cell r="AD334">
            <v>60</v>
          </cell>
          <cell r="AE334">
            <v>1</v>
          </cell>
          <cell r="AF334">
            <v>0</v>
          </cell>
          <cell r="AG334">
            <v>0</v>
          </cell>
          <cell r="AH334">
            <v>0</v>
          </cell>
          <cell r="AI334">
            <v>8900</v>
          </cell>
          <cell r="AJ334">
            <v>623000</v>
          </cell>
          <cell r="AK334">
            <v>525100</v>
          </cell>
          <cell r="AL334"/>
          <cell r="AM334"/>
          <cell r="AN334">
            <v>525100</v>
          </cell>
          <cell r="AO334">
            <v>8900</v>
          </cell>
          <cell r="AP334">
            <v>0</v>
          </cell>
          <cell r="AQ334">
            <v>0</v>
          </cell>
          <cell r="AR334">
            <v>0</v>
          </cell>
          <cell r="AS334">
            <v>89000</v>
          </cell>
          <cell r="AT334"/>
          <cell r="AU334">
            <v>525100</v>
          </cell>
          <cell r="AV334">
            <v>525100</v>
          </cell>
          <cell r="AW334">
            <v>8900</v>
          </cell>
          <cell r="AX334">
            <v>0</v>
          </cell>
          <cell r="AY334">
            <v>0</v>
          </cell>
          <cell r="AZ334">
            <v>0</v>
          </cell>
          <cell r="BA334">
            <v>89000</v>
          </cell>
          <cell r="BB334">
            <v>623000</v>
          </cell>
        </row>
        <row r="335">
          <cell r="B335" t="str">
            <v>055145</v>
          </cell>
          <cell r="C335" t="str">
            <v>Nofo Primary</v>
          </cell>
          <cell r="D335" t="str">
            <v>ENG</v>
          </cell>
          <cell r="E335" t="str">
            <v>PEB_SHEFA</v>
          </cell>
          <cell r="F335" t="str">
            <v>Shefa PEB</v>
          </cell>
          <cell r="G335" t="str">
            <v>V</v>
          </cell>
          <cell r="H335" t="str">
            <v>Government of Vanuatu</v>
          </cell>
          <cell r="I335" t="str">
            <v>Emae</v>
          </cell>
          <cell r="J335" t="str">
            <v>Shefa</v>
          </cell>
          <cell r="K335" t="str">
            <v>0084787001</v>
          </cell>
          <cell r="L335" t="str">
            <v>NOFO AND WORARANA PRIMARY SCHOOL</v>
          </cell>
          <cell r="M335" t="str">
            <v>PS</v>
          </cell>
          <cell r="N335" t="str">
            <v>No</v>
          </cell>
          <cell r="O335" t="str">
            <v xml:space="preserve">1 2 3 4 5 6 </v>
          </cell>
          <cell r="P335">
            <v>111</v>
          </cell>
          <cell r="Q335">
            <v>111</v>
          </cell>
          <cell r="R335">
            <v>111</v>
          </cell>
          <cell r="S335">
            <v>111</v>
          </cell>
          <cell r="T335">
            <v>111</v>
          </cell>
          <cell r="U335">
            <v>11</v>
          </cell>
          <cell r="V335">
            <v>22</v>
          </cell>
          <cell r="W335">
            <v>11</v>
          </cell>
          <cell r="X335">
            <v>11</v>
          </cell>
          <cell r="Y335">
            <v>10</v>
          </cell>
          <cell r="Z335">
            <v>100</v>
          </cell>
          <cell r="AA335">
            <v>89</v>
          </cell>
          <cell r="AB335">
            <v>100</v>
          </cell>
          <cell r="AC335">
            <v>100</v>
          </cell>
          <cell r="AD335">
            <v>101</v>
          </cell>
          <cell r="AE335">
            <v>-11</v>
          </cell>
          <cell r="AF335">
            <v>0</v>
          </cell>
          <cell r="AG335">
            <v>0</v>
          </cell>
          <cell r="AH335">
            <v>1</v>
          </cell>
          <cell r="AI335">
            <v>8900</v>
          </cell>
          <cell r="AJ335">
            <v>987900</v>
          </cell>
          <cell r="AK335">
            <v>890000</v>
          </cell>
          <cell r="AL335">
            <v>312390</v>
          </cell>
          <cell r="AM335">
            <v>312390</v>
          </cell>
          <cell r="AN335">
            <v>265220</v>
          </cell>
          <cell r="AO335">
            <v>-97900</v>
          </cell>
          <cell r="AP335">
            <v>0</v>
          </cell>
          <cell r="AQ335">
            <v>0</v>
          </cell>
          <cell r="AR335">
            <v>8900</v>
          </cell>
          <cell r="AS335">
            <v>89000</v>
          </cell>
          <cell r="AT335"/>
          <cell r="AU335">
            <v>265220</v>
          </cell>
          <cell r="AV335">
            <v>265220</v>
          </cell>
          <cell r="AW335"/>
          <cell r="AX335">
            <v>0</v>
          </cell>
          <cell r="AY335">
            <v>0</v>
          </cell>
          <cell r="AZ335">
            <v>8900</v>
          </cell>
          <cell r="BA335">
            <v>89000</v>
          </cell>
          <cell r="BB335">
            <v>987900</v>
          </cell>
        </row>
        <row r="336">
          <cell r="B336" t="str">
            <v>054844</v>
          </cell>
          <cell r="C336" t="str">
            <v>Nottage Primary</v>
          </cell>
          <cell r="D336" t="str">
            <v>ENG</v>
          </cell>
          <cell r="E336" t="str">
            <v>PEB_SHEFA</v>
          </cell>
          <cell r="F336" t="str">
            <v>Shefa PEB</v>
          </cell>
          <cell r="G336" t="str">
            <v>V</v>
          </cell>
          <cell r="H336" t="str">
            <v>Government of Vanuatu</v>
          </cell>
          <cell r="I336" t="str">
            <v>Tongoa</v>
          </cell>
          <cell r="J336" t="str">
            <v>Shefa</v>
          </cell>
          <cell r="K336" t="str">
            <v>0084778001</v>
          </cell>
          <cell r="L336" t="str">
            <v>NOTTAGE PRIMARY SCHOOL</v>
          </cell>
          <cell r="M336" t="str">
            <v>PS</v>
          </cell>
          <cell r="N336" t="str">
            <v>No</v>
          </cell>
          <cell r="O336" t="str">
            <v xml:space="preserve">1 2 3 4 5 6 </v>
          </cell>
          <cell r="P336">
            <v>81</v>
          </cell>
          <cell r="Q336">
            <v>81</v>
          </cell>
          <cell r="R336">
            <v>80</v>
          </cell>
          <cell r="S336">
            <v>80</v>
          </cell>
          <cell r="T336">
            <v>80</v>
          </cell>
          <cell r="U336">
            <v>15</v>
          </cell>
          <cell r="V336">
            <v>13</v>
          </cell>
          <cell r="W336">
            <v>13</v>
          </cell>
          <cell r="X336">
            <v>13</v>
          </cell>
          <cell r="Y336">
            <v>13</v>
          </cell>
          <cell r="Z336">
            <v>66</v>
          </cell>
          <cell r="AA336">
            <v>68</v>
          </cell>
          <cell r="AB336">
            <v>67</v>
          </cell>
          <cell r="AC336">
            <v>67</v>
          </cell>
          <cell r="AD336">
            <v>67</v>
          </cell>
          <cell r="AE336">
            <v>2</v>
          </cell>
          <cell r="AF336">
            <v>-1</v>
          </cell>
          <cell r="AG336">
            <v>0</v>
          </cell>
          <cell r="AH336">
            <v>0</v>
          </cell>
          <cell r="AI336">
            <v>8900</v>
          </cell>
          <cell r="AJ336">
            <v>712000</v>
          </cell>
          <cell r="AK336">
            <v>587400</v>
          </cell>
          <cell r="AL336">
            <v>288360</v>
          </cell>
          <cell r="AM336">
            <v>288360</v>
          </cell>
          <cell r="AN336">
            <v>10680</v>
          </cell>
          <cell r="AO336">
            <v>17800</v>
          </cell>
          <cell r="AP336">
            <v>-8900</v>
          </cell>
          <cell r="AQ336">
            <v>0</v>
          </cell>
          <cell r="AR336">
            <v>0</v>
          </cell>
          <cell r="AS336">
            <v>106800</v>
          </cell>
          <cell r="AT336"/>
          <cell r="AU336">
            <v>10680</v>
          </cell>
          <cell r="AV336">
            <v>10680</v>
          </cell>
          <cell r="AW336">
            <v>17800</v>
          </cell>
          <cell r="AX336">
            <v>0</v>
          </cell>
          <cell r="AY336">
            <v>0</v>
          </cell>
          <cell r="AZ336">
            <v>0</v>
          </cell>
          <cell r="BA336">
            <v>106800</v>
          </cell>
          <cell r="BB336">
            <v>712000</v>
          </cell>
        </row>
        <row r="337">
          <cell r="B337" t="str">
            <v>0554393</v>
          </cell>
          <cell r="C337" t="str">
            <v>Nuakwanabu Primary</v>
          </cell>
          <cell r="D337" t="str">
            <v>ENG</v>
          </cell>
          <cell r="E337" t="str">
            <v>PEB_SHEFA</v>
          </cell>
          <cell r="F337" t="str">
            <v>Shefa PEB</v>
          </cell>
          <cell r="G337" t="str">
            <v>V</v>
          </cell>
          <cell r="H337" t="str">
            <v>Government of Vanuatu</v>
          </cell>
          <cell r="I337" t="str">
            <v>Efate</v>
          </cell>
          <cell r="J337" t="str">
            <v>Shefa</v>
          </cell>
          <cell r="K337" t="str">
            <v>0131781001</v>
          </cell>
          <cell r="L337" t="str">
            <v>NUAKWANABU PRIMARY SCHOOL</v>
          </cell>
          <cell r="M337" t="str">
            <v>PS</v>
          </cell>
          <cell r="N337" t="str">
            <v>No</v>
          </cell>
          <cell r="O337" t="str">
            <v xml:space="preserve">1 2 3 4 5 6 </v>
          </cell>
          <cell r="P337">
            <v>96</v>
          </cell>
          <cell r="Q337">
            <v>96</v>
          </cell>
          <cell r="R337">
            <v>96</v>
          </cell>
          <cell r="S337">
            <v>96</v>
          </cell>
          <cell r="T337">
            <v>96</v>
          </cell>
          <cell r="U337">
            <v>33</v>
          </cell>
          <cell r="V337">
            <v>44</v>
          </cell>
          <cell r="W337">
            <v>30</v>
          </cell>
          <cell r="X337">
            <v>30</v>
          </cell>
          <cell r="Y337">
            <v>30</v>
          </cell>
          <cell r="Z337">
            <v>63</v>
          </cell>
          <cell r="AA337">
            <v>52</v>
          </cell>
          <cell r="AB337">
            <v>66</v>
          </cell>
          <cell r="AC337">
            <v>66</v>
          </cell>
          <cell r="AD337">
            <v>66</v>
          </cell>
          <cell r="AE337">
            <v>-11</v>
          </cell>
          <cell r="AF337">
            <v>3</v>
          </cell>
          <cell r="AG337">
            <v>0</v>
          </cell>
          <cell r="AH337">
            <v>0</v>
          </cell>
          <cell r="AI337">
            <v>8900</v>
          </cell>
          <cell r="AJ337">
            <v>854400</v>
          </cell>
          <cell r="AK337">
            <v>560700</v>
          </cell>
          <cell r="AL337">
            <v>341760</v>
          </cell>
          <cell r="AM337">
            <v>341760</v>
          </cell>
          <cell r="AN337">
            <v>-122820</v>
          </cell>
          <cell r="AO337">
            <v>-97900</v>
          </cell>
          <cell r="AP337">
            <v>26700</v>
          </cell>
          <cell r="AQ337">
            <v>0</v>
          </cell>
          <cell r="AR337">
            <v>0</v>
          </cell>
          <cell r="AS337">
            <v>144180</v>
          </cell>
          <cell r="AT337"/>
          <cell r="AU337">
            <v>-122820</v>
          </cell>
          <cell r="AV337">
            <v>0</v>
          </cell>
          <cell r="AW337"/>
          <cell r="AX337">
            <v>26700</v>
          </cell>
          <cell r="AY337">
            <v>0</v>
          </cell>
          <cell r="AZ337">
            <v>0</v>
          </cell>
          <cell r="BA337">
            <v>144180</v>
          </cell>
          <cell r="BB337">
            <v>854400</v>
          </cell>
        </row>
        <row r="338">
          <cell r="B338" t="str">
            <v>054646</v>
          </cell>
          <cell r="C338" t="str">
            <v>Nulnessa Primary</v>
          </cell>
          <cell r="D338" t="str">
            <v>ENG</v>
          </cell>
          <cell r="E338" t="str">
            <v>PEB_SHEFA</v>
          </cell>
          <cell r="F338" t="str">
            <v>Shefa PEB</v>
          </cell>
          <cell r="G338" t="str">
            <v>V</v>
          </cell>
          <cell r="H338" t="str">
            <v>Government of Vanuatu</v>
          </cell>
          <cell r="I338" t="str">
            <v>Epi</v>
          </cell>
          <cell r="J338" t="str">
            <v>Shefa</v>
          </cell>
          <cell r="K338" t="str">
            <v>0084767001</v>
          </cell>
          <cell r="L338" t="str">
            <v>NULNESA PRIMARY SCHOOL</v>
          </cell>
          <cell r="M338" t="str">
            <v>PS</v>
          </cell>
          <cell r="N338" t="str">
            <v>No</v>
          </cell>
          <cell r="O338" t="str">
            <v xml:space="preserve">1 2 3 4 5 6 </v>
          </cell>
          <cell r="P338">
            <v>46</v>
          </cell>
          <cell r="Q338">
            <v>46</v>
          </cell>
          <cell r="R338">
            <v>46</v>
          </cell>
          <cell r="S338">
            <v>46</v>
          </cell>
          <cell r="T338">
            <v>46</v>
          </cell>
          <cell r="U338">
            <v>8</v>
          </cell>
          <cell r="V338">
            <v>12</v>
          </cell>
          <cell r="W338">
            <v>8</v>
          </cell>
          <cell r="X338">
            <v>8</v>
          </cell>
          <cell r="Y338">
            <v>8</v>
          </cell>
          <cell r="Z338">
            <v>38</v>
          </cell>
          <cell r="AA338">
            <v>34</v>
          </cell>
          <cell r="AB338">
            <v>38</v>
          </cell>
          <cell r="AC338">
            <v>38</v>
          </cell>
          <cell r="AD338">
            <v>38</v>
          </cell>
          <cell r="AE338">
            <v>-4</v>
          </cell>
          <cell r="AF338">
            <v>0</v>
          </cell>
          <cell r="AG338">
            <v>0</v>
          </cell>
          <cell r="AH338">
            <v>0</v>
          </cell>
          <cell r="AI338">
            <v>8900</v>
          </cell>
          <cell r="AJ338">
            <v>409400</v>
          </cell>
          <cell r="AK338">
            <v>338200</v>
          </cell>
          <cell r="AL338"/>
          <cell r="AM338"/>
          <cell r="AN338">
            <v>338200</v>
          </cell>
          <cell r="AO338">
            <v>-35600</v>
          </cell>
          <cell r="AP338">
            <v>0</v>
          </cell>
          <cell r="AQ338">
            <v>0</v>
          </cell>
          <cell r="AR338">
            <v>0</v>
          </cell>
          <cell r="AS338">
            <v>71200</v>
          </cell>
          <cell r="AT338"/>
          <cell r="AU338">
            <v>338200</v>
          </cell>
          <cell r="AV338">
            <v>338200</v>
          </cell>
          <cell r="AW338"/>
          <cell r="AX338">
            <v>0</v>
          </cell>
          <cell r="AY338">
            <v>0</v>
          </cell>
          <cell r="AZ338">
            <v>0</v>
          </cell>
          <cell r="BA338">
            <v>71200</v>
          </cell>
          <cell r="BB338">
            <v>409400</v>
          </cell>
        </row>
        <row r="339">
          <cell r="B339" t="str">
            <v>050219</v>
          </cell>
          <cell r="C339" t="str">
            <v>Olwie SDA Primary</v>
          </cell>
          <cell r="D339" t="str">
            <v>ENG</v>
          </cell>
          <cell r="E339" t="str">
            <v>SDA</v>
          </cell>
          <cell r="F339" t="str">
            <v>Seven Day Adventist</v>
          </cell>
          <cell r="G339" t="str">
            <v>G</v>
          </cell>
          <cell r="H339" t="str">
            <v>Church (Government Assisted)</v>
          </cell>
          <cell r="I339" t="str">
            <v>Efate</v>
          </cell>
          <cell r="J339" t="str">
            <v>Shefa</v>
          </cell>
          <cell r="K339" t="str">
            <v>0084827001</v>
          </cell>
          <cell r="L339" t="str">
            <v>OLWIE SDA PRIMARY SCHOOL</v>
          </cell>
          <cell r="M339" t="str">
            <v>PS</v>
          </cell>
          <cell r="N339" t="str">
            <v>No</v>
          </cell>
          <cell r="O339" t="str">
            <v xml:space="preserve">1 2 3 4 5 6 </v>
          </cell>
          <cell r="P339">
            <v>188</v>
          </cell>
          <cell r="Q339">
            <v>187</v>
          </cell>
          <cell r="R339">
            <v>187</v>
          </cell>
          <cell r="S339">
            <v>187</v>
          </cell>
          <cell r="T339">
            <v>187</v>
          </cell>
          <cell r="U339">
            <v>2</v>
          </cell>
          <cell r="V339">
            <v>11</v>
          </cell>
          <cell r="W339">
            <v>2</v>
          </cell>
          <cell r="X339">
            <v>1</v>
          </cell>
          <cell r="Y339">
            <v>1</v>
          </cell>
          <cell r="Z339">
            <v>186</v>
          </cell>
          <cell r="AA339">
            <v>176</v>
          </cell>
          <cell r="AB339">
            <v>185</v>
          </cell>
          <cell r="AC339">
            <v>186</v>
          </cell>
          <cell r="AD339">
            <v>186</v>
          </cell>
          <cell r="AE339">
            <v>-10</v>
          </cell>
          <cell r="AF339">
            <v>-1</v>
          </cell>
          <cell r="AG339">
            <v>0</v>
          </cell>
          <cell r="AH339">
            <v>0</v>
          </cell>
          <cell r="AI339">
            <v>8900</v>
          </cell>
          <cell r="AJ339">
            <v>1664300</v>
          </cell>
          <cell r="AK339">
            <v>1655400</v>
          </cell>
          <cell r="AL339"/>
          <cell r="AM339"/>
          <cell r="AN339">
            <v>1655400</v>
          </cell>
          <cell r="AO339">
            <v>-89000</v>
          </cell>
          <cell r="AP339">
            <v>-8900</v>
          </cell>
          <cell r="AQ339">
            <v>0</v>
          </cell>
          <cell r="AR339">
            <v>0</v>
          </cell>
          <cell r="AS339">
            <v>8900</v>
          </cell>
          <cell r="AT339"/>
          <cell r="AU339">
            <v>1655400</v>
          </cell>
          <cell r="AV339">
            <v>1655400</v>
          </cell>
          <cell r="AW339"/>
          <cell r="AX339">
            <v>0</v>
          </cell>
          <cell r="AY339">
            <v>0</v>
          </cell>
          <cell r="AZ339">
            <v>0</v>
          </cell>
          <cell r="BA339">
            <v>8900</v>
          </cell>
          <cell r="BB339">
            <v>1664300</v>
          </cell>
        </row>
        <row r="340">
          <cell r="B340" t="str">
            <v>055447</v>
          </cell>
          <cell r="C340" t="str">
            <v>Pango English Primary</v>
          </cell>
          <cell r="D340" t="str">
            <v>ENG</v>
          </cell>
          <cell r="E340" t="str">
            <v>PEB_SHEFA</v>
          </cell>
          <cell r="F340" t="str">
            <v>Shefa PEB</v>
          </cell>
          <cell r="G340" t="str">
            <v>V</v>
          </cell>
          <cell r="H340" t="str">
            <v>Government of Vanuatu</v>
          </cell>
          <cell r="I340" t="str">
            <v>Efate</v>
          </cell>
          <cell r="J340" t="str">
            <v>Shefa</v>
          </cell>
          <cell r="K340" t="str">
            <v>0084802001</v>
          </cell>
          <cell r="L340" t="str">
            <v>PANGO PRIMARY SCHOOL</v>
          </cell>
          <cell r="M340" t="str">
            <v>PS</v>
          </cell>
          <cell r="N340" t="str">
            <v>No</v>
          </cell>
          <cell r="O340" t="str">
            <v xml:space="preserve">1 2 3 4 5 6 7 8 </v>
          </cell>
          <cell r="P340">
            <v>339</v>
          </cell>
          <cell r="Q340">
            <v>339</v>
          </cell>
          <cell r="R340">
            <v>339</v>
          </cell>
          <cell r="S340">
            <v>339</v>
          </cell>
          <cell r="T340">
            <v>338</v>
          </cell>
          <cell r="U340">
            <v>56</v>
          </cell>
          <cell r="V340">
            <v>55</v>
          </cell>
          <cell r="W340">
            <v>55</v>
          </cell>
          <cell r="X340">
            <v>55</v>
          </cell>
          <cell r="Y340">
            <v>55</v>
          </cell>
          <cell r="Z340">
            <v>283</v>
          </cell>
          <cell r="AA340">
            <v>284</v>
          </cell>
          <cell r="AB340">
            <v>284</v>
          </cell>
          <cell r="AC340">
            <v>284</v>
          </cell>
          <cell r="AD340">
            <v>283</v>
          </cell>
          <cell r="AE340">
            <v>1</v>
          </cell>
          <cell r="AF340">
            <v>0</v>
          </cell>
          <cell r="AG340">
            <v>0</v>
          </cell>
          <cell r="AH340">
            <v>1</v>
          </cell>
          <cell r="AI340">
            <v>8900</v>
          </cell>
          <cell r="AJ340">
            <v>3008200</v>
          </cell>
          <cell r="AK340">
            <v>2518700</v>
          </cell>
          <cell r="AL340">
            <v>934500</v>
          </cell>
          <cell r="AM340">
            <v>934500</v>
          </cell>
          <cell r="AN340">
            <v>649700</v>
          </cell>
          <cell r="AO340">
            <v>8900</v>
          </cell>
          <cell r="AP340">
            <v>0</v>
          </cell>
          <cell r="AQ340">
            <v>0</v>
          </cell>
          <cell r="AR340">
            <v>8900</v>
          </cell>
          <cell r="AS340">
            <v>471700</v>
          </cell>
          <cell r="AT340"/>
          <cell r="AU340">
            <v>649700</v>
          </cell>
          <cell r="AV340">
            <v>649700</v>
          </cell>
          <cell r="AW340">
            <v>8900</v>
          </cell>
          <cell r="AX340">
            <v>0</v>
          </cell>
          <cell r="AY340">
            <v>0</v>
          </cell>
          <cell r="AZ340">
            <v>8900</v>
          </cell>
          <cell r="BA340">
            <v>471700</v>
          </cell>
          <cell r="BB340">
            <v>3008200</v>
          </cell>
        </row>
        <row r="341">
          <cell r="B341" t="str">
            <v>0554515</v>
          </cell>
          <cell r="C341" t="str">
            <v>Popowoh Primary</v>
          </cell>
          <cell r="D341" t="str">
            <v>ENG</v>
          </cell>
          <cell r="E341" t="str">
            <v>Government of Vanuatu</v>
          </cell>
          <cell r="F341" t="str">
            <v>Efate</v>
          </cell>
          <cell r="G341" t="str">
            <v>Shefa</v>
          </cell>
          <cell r="H341" t="str">
            <v>Government of Vanuatu</v>
          </cell>
          <cell r="I341" t="str">
            <v>Efate</v>
          </cell>
          <cell r="J341" t="str">
            <v>Shefa</v>
          </cell>
          <cell r="K341" t="str">
            <v>0215449001</v>
          </cell>
          <cell r="L341" t="str">
            <v>Popowoh Primary School</v>
          </cell>
          <cell r="M341" t="str">
            <v>PS</v>
          </cell>
          <cell r="N341" t="str">
            <v>No</v>
          </cell>
          <cell r="O341" t="str">
            <v xml:space="preserve">3 2 3 4 5 6 </v>
          </cell>
          <cell r="P341">
            <v>82</v>
          </cell>
          <cell r="Q341">
            <v>82</v>
          </cell>
          <cell r="R341">
            <v>82</v>
          </cell>
          <cell r="S341">
            <v>82</v>
          </cell>
          <cell r="T341">
            <v>82</v>
          </cell>
          <cell r="U341"/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82</v>
          </cell>
          <cell r="AA341">
            <v>82</v>
          </cell>
          <cell r="AB341">
            <v>82</v>
          </cell>
          <cell r="AC341">
            <v>82</v>
          </cell>
          <cell r="AD341">
            <v>82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8900</v>
          </cell>
          <cell r="AJ341">
            <v>729800</v>
          </cell>
          <cell r="AK341">
            <v>729800</v>
          </cell>
          <cell r="AL341"/>
          <cell r="AM341">
            <v>293700</v>
          </cell>
          <cell r="AN341">
            <v>436100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/>
          <cell r="AU341">
            <v>436100</v>
          </cell>
          <cell r="AV341">
            <v>436100</v>
          </cell>
          <cell r="AW341"/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729800</v>
          </cell>
        </row>
        <row r="342">
          <cell r="B342" t="str">
            <v>055450</v>
          </cell>
          <cell r="C342" t="str">
            <v>Roau Primary</v>
          </cell>
          <cell r="D342" t="str">
            <v>FRE</v>
          </cell>
          <cell r="E342" t="str">
            <v>PEB_SHEFA</v>
          </cell>
          <cell r="F342" t="str">
            <v>Shefa PEB</v>
          </cell>
          <cell r="G342" t="str">
            <v>V</v>
          </cell>
          <cell r="H342" t="str">
            <v>Government of Vanuatu</v>
          </cell>
          <cell r="I342" t="str">
            <v>Efate</v>
          </cell>
          <cell r="J342" t="str">
            <v>Shefa</v>
          </cell>
          <cell r="K342" t="str">
            <v>0084823001</v>
          </cell>
          <cell r="L342" t="str">
            <v>ECOLE PUBLIQUE ROAU</v>
          </cell>
          <cell r="M342" t="str">
            <v>PS</v>
          </cell>
          <cell r="N342" t="str">
            <v>No</v>
          </cell>
          <cell r="O342" t="str">
            <v xml:space="preserve">1 2 3 4 5 6 7 8 </v>
          </cell>
          <cell r="P342">
            <v>64</v>
          </cell>
          <cell r="Q342">
            <v>64</v>
          </cell>
          <cell r="R342">
            <v>64</v>
          </cell>
          <cell r="S342">
            <v>64</v>
          </cell>
          <cell r="T342">
            <v>64</v>
          </cell>
          <cell r="U342">
            <v>8</v>
          </cell>
          <cell r="V342">
            <v>12</v>
          </cell>
          <cell r="W342">
            <v>8</v>
          </cell>
          <cell r="X342">
            <v>8</v>
          </cell>
          <cell r="Y342">
            <v>8</v>
          </cell>
          <cell r="Z342">
            <v>56</v>
          </cell>
          <cell r="AA342">
            <v>52</v>
          </cell>
          <cell r="AB342">
            <v>56</v>
          </cell>
          <cell r="AC342">
            <v>56</v>
          </cell>
          <cell r="AD342">
            <v>56</v>
          </cell>
          <cell r="AE342">
            <v>-4</v>
          </cell>
          <cell r="AF342">
            <v>0</v>
          </cell>
          <cell r="AG342">
            <v>0</v>
          </cell>
          <cell r="AH342">
            <v>0</v>
          </cell>
          <cell r="AI342">
            <v>8900</v>
          </cell>
          <cell r="AJ342">
            <v>569600</v>
          </cell>
          <cell r="AK342">
            <v>498400</v>
          </cell>
          <cell r="AL342"/>
          <cell r="AM342">
            <v>331080</v>
          </cell>
          <cell r="AN342">
            <v>167320</v>
          </cell>
          <cell r="AO342">
            <v>-35600</v>
          </cell>
          <cell r="AP342">
            <v>0</v>
          </cell>
          <cell r="AQ342">
            <v>0</v>
          </cell>
          <cell r="AR342">
            <v>0</v>
          </cell>
          <cell r="AS342">
            <v>71200</v>
          </cell>
          <cell r="AT342"/>
          <cell r="AU342">
            <v>167320</v>
          </cell>
          <cell r="AV342">
            <v>167320</v>
          </cell>
          <cell r="AW342"/>
          <cell r="AX342">
            <v>0</v>
          </cell>
          <cell r="AY342">
            <v>0</v>
          </cell>
          <cell r="AZ342">
            <v>0</v>
          </cell>
          <cell r="BA342">
            <v>71200</v>
          </cell>
          <cell r="BB342">
            <v>569600</v>
          </cell>
        </row>
        <row r="343">
          <cell r="B343" t="str">
            <v>0554500</v>
          </cell>
          <cell r="C343" t="str">
            <v>Rongdal Primary</v>
          </cell>
          <cell r="D343" t="str">
            <v>ENG</v>
          </cell>
          <cell r="E343" t="str">
            <v>PEB_SHEFA</v>
          </cell>
          <cell r="F343" t="str">
            <v>Shefa PEB</v>
          </cell>
          <cell r="G343" t="str">
            <v>V</v>
          </cell>
          <cell r="H343" t="str">
            <v>Government of Vanuatu</v>
          </cell>
          <cell r="I343" t="str">
            <v>Efate</v>
          </cell>
          <cell r="J343" t="str">
            <v>Shefa</v>
          </cell>
          <cell r="K343" t="str">
            <v>0010580001</v>
          </cell>
          <cell r="L343" t="str">
            <v>SHEFA PEB</v>
          </cell>
          <cell r="M343" t="str">
            <v>PS</v>
          </cell>
          <cell r="N343" t="str">
            <v>No</v>
          </cell>
          <cell r="O343" t="str">
            <v xml:space="preserve">1 2 3 4 5 6 </v>
          </cell>
          <cell r="P343">
            <v>50</v>
          </cell>
          <cell r="Q343">
            <v>50</v>
          </cell>
          <cell r="R343">
            <v>50</v>
          </cell>
          <cell r="S343">
            <v>50</v>
          </cell>
          <cell r="T343">
            <v>50</v>
          </cell>
          <cell r="U343">
            <v>9</v>
          </cell>
          <cell r="V343">
            <v>14</v>
          </cell>
          <cell r="W343">
            <v>9</v>
          </cell>
          <cell r="X343">
            <v>9</v>
          </cell>
          <cell r="Y343">
            <v>9</v>
          </cell>
          <cell r="Z343">
            <v>41</v>
          </cell>
          <cell r="AA343">
            <v>36</v>
          </cell>
          <cell r="AB343">
            <v>41</v>
          </cell>
          <cell r="AC343">
            <v>41</v>
          </cell>
          <cell r="AD343">
            <v>41</v>
          </cell>
          <cell r="AE343">
            <v>-5</v>
          </cell>
          <cell r="AF343">
            <v>0</v>
          </cell>
          <cell r="AG343">
            <v>0</v>
          </cell>
          <cell r="AH343">
            <v>0</v>
          </cell>
          <cell r="AI343">
            <v>8900</v>
          </cell>
          <cell r="AJ343">
            <v>445000</v>
          </cell>
          <cell r="AK343">
            <v>364900</v>
          </cell>
          <cell r="AL343"/>
          <cell r="AM343"/>
          <cell r="AN343">
            <v>364900</v>
          </cell>
          <cell r="AO343">
            <v>-44500</v>
          </cell>
          <cell r="AP343">
            <v>0</v>
          </cell>
          <cell r="AQ343">
            <v>0</v>
          </cell>
          <cell r="AR343">
            <v>0</v>
          </cell>
          <cell r="AS343">
            <v>80100</v>
          </cell>
          <cell r="AT343"/>
          <cell r="AU343">
            <v>364900</v>
          </cell>
          <cell r="AV343">
            <v>364900</v>
          </cell>
          <cell r="AW343"/>
          <cell r="AX343">
            <v>0</v>
          </cell>
          <cell r="AY343">
            <v>0</v>
          </cell>
          <cell r="AZ343">
            <v>0</v>
          </cell>
          <cell r="BA343">
            <v>80100</v>
          </cell>
          <cell r="BB343">
            <v>445000</v>
          </cell>
        </row>
        <row r="344">
          <cell r="B344" t="str">
            <v>054651</v>
          </cell>
          <cell r="C344" t="str">
            <v>Sara Primary</v>
          </cell>
          <cell r="D344" t="str">
            <v>ENG</v>
          </cell>
          <cell r="E344" t="str">
            <v>PEB_SHEFA</v>
          </cell>
          <cell r="F344" t="str">
            <v>Shefa PEB</v>
          </cell>
          <cell r="G344" t="str">
            <v>V</v>
          </cell>
          <cell r="H344" t="str">
            <v>Government of Vanuatu</v>
          </cell>
          <cell r="I344" t="str">
            <v>Epi</v>
          </cell>
          <cell r="J344" t="str">
            <v>Shefa</v>
          </cell>
          <cell r="K344" t="str">
            <v>0084768001</v>
          </cell>
          <cell r="L344" t="str">
            <v>SARA PRIMARY SCHOOL</v>
          </cell>
          <cell r="M344" t="str">
            <v>PS</v>
          </cell>
          <cell r="N344" t="str">
            <v>No</v>
          </cell>
          <cell r="O344" t="str">
            <v xml:space="preserve">1 2 3 4 5 6 </v>
          </cell>
          <cell r="P344">
            <v>85</v>
          </cell>
          <cell r="Q344">
            <v>83</v>
          </cell>
          <cell r="R344">
            <v>83</v>
          </cell>
          <cell r="S344">
            <v>83</v>
          </cell>
          <cell r="T344">
            <v>83</v>
          </cell>
          <cell r="U344">
            <v>1</v>
          </cell>
          <cell r="V344">
            <v>46</v>
          </cell>
          <cell r="W344">
            <v>1</v>
          </cell>
          <cell r="X344">
            <v>1</v>
          </cell>
          <cell r="Y344">
            <v>1</v>
          </cell>
          <cell r="Z344">
            <v>84</v>
          </cell>
          <cell r="AA344">
            <v>37</v>
          </cell>
          <cell r="AB344">
            <v>82</v>
          </cell>
          <cell r="AC344">
            <v>82</v>
          </cell>
          <cell r="AD344">
            <v>82</v>
          </cell>
          <cell r="AE344">
            <v>-47</v>
          </cell>
          <cell r="AF344">
            <v>-2</v>
          </cell>
          <cell r="AG344">
            <v>0</v>
          </cell>
          <cell r="AH344">
            <v>0</v>
          </cell>
          <cell r="AI344">
            <v>8900</v>
          </cell>
          <cell r="AJ344">
            <v>738700</v>
          </cell>
          <cell r="AK344">
            <v>747600</v>
          </cell>
          <cell r="AL344">
            <v>218940</v>
          </cell>
          <cell r="AM344">
            <v>218940</v>
          </cell>
          <cell r="AN344">
            <v>309720</v>
          </cell>
          <cell r="AO344">
            <v>-418300</v>
          </cell>
          <cell r="AP344">
            <v>-17800</v>
          </cell>
          <cell r="AQ344">
            <v>0</v>
          </cell>
          <cell r="AR344">
            <v>0</v>
          </cell>
          <cell r="AS344">
            <v>-8900</v>
          </cell>
          <cell r="AT344"/>
          <cell r="AU344">
            <v>309720</v>
          </cell>
          <cell r="AV344">
            <v>309720</v>
          </cell>
          <cell r="AW344"/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747600</v>
          </cell>
        </row>
        <row r="345">
          <cell r="B345" t="str">
            <v>0554328</v>
          </cell>
          <cell r="C345" t="str">
            <v>Sea Side Community Primary</v>
          </cell>
          <cell r="D345" t="str">
            <v>ENG</v>
          </cell>
          <cell r="E345" t="str">
            <v>PCV</v>
          </cell>
          <cell r="F345" t="str">
            <v>Presbyterian Church of Vanuatu</v>
          </cell>
          <cell r="G345" t="str">
            <v>G</v>
          </cell>
          <cell r="H345" t="str">
            <v>Church (Government Assisted)</v>
          </cell>
          <cell r="I345" t="str">
            <v>Efate</v>
          </cell>
          <cell r="J345" t="str">
            <v>Shefa</v>
          </cell>
          <cell r="K345" t="str">
            <v>0087030001</v>
          </cell>
          <cell r="L345" t="str">
            <v>SEASIDE COMMUNITY SCHOOL</v>
          </cell>
          <cell r="M345" t="str">
            <v>PS</v>
          </cell>
          <cell r="N345" t="str">
            <v>Yes</v>
          </cell>
          <cell r="O345" t="str">
            <v xml:space="preserve">1 2 3 4 5 6 </v>
          </cell>
          <cell r="P345">
            <v>222</v>
          </cell>
          <cell r="Q345">
            <v>222</v>
          </cell>
          <cell r="R345">
            <v>221</v>
          </cell>
          <cell r="S345">
            <v>221</v>
          </cell>
          <cell r="T345">
            <v>221</v>
          </cell>
          <cell r="U345">
            <v>41</v>
          </cell>
          <cell r="V345">
            <v>39</v>
          </cell>
          <cell r="W345">
            <v>39</v>
          </cell>
          <cell r="X345">
            <v>39</v>
          </cell>
          <cell r="Y345">
            <v>39</v>
          </cell>
          <cell r="Z345">
            <v>181</v>
          </cell>
          <cell r="AA345">
            <v>183</v>
          </cell>
          <cell r="AB345">
            <v>182</v>
          </cell>
          <cell r="AC345">
            <v>182</v>
          </cell>
          <cell r="AD345">
            <v>182</v>
          </cell>
          <cell r="AE345">
            <v>2</v>
          </cell>
          <cell r="AF345">
            <v>-1</v>
          </cell>
          <cell r="AG345">
            <v>0</v>
          </cell>
          <cell r="AH345">
            <v>0</v>
          </cell>
          <cell r="AI345">
            <v>8900</v>
          </cell>
          <cell r="AJ345">
            <v>1966900</v>
          </cell>
          <cell r="AK345">
            <v>1610900</v>
          </cell>
          <cell r="AL345">
            <v>558030</v>
          </cell>
          <cell r="AM345">
            <v>558030</v>
          </cell>
          <cell r="AN345">
            <v>494840</v>
          </cell>
          <cell r="AO345">
            <v>17800</v>
          </cell>
          <cell r="AP345">
            <v>-8900</v>
          </cell>
          <cell r="AQ345">
            <v>0</v>
          </cell>
          <cell r="AR345">
            <v>0</v>
          </cell>
          <cell r="AS345">
            <v>338200</v>
          </cell>
          <cell r="AT345"/>
          <cell r="AU345">
            <v>494840</v>
          </cell>
          <cell r="AV345">
            <v>494840</v>
          </cell>
          <cell r="AW345">
            <v>17800</v>
          </cell>
          <cell r="AX345">
            <v>0</v>
          </cell>
          <cell r="AY345">
            <v>0</v>
          </cell>
          <cell r="AZ345">
            <v>0</v>
          </cell>
          <cell r="BA345">
            <v>338200</v>
          </cell>
          <cell r="BB345">
            <v>1966900</v>
          </cell>
        </row>
        <row r="346">
          <cell r="B346" t="str">
            <v>055052</v>
          </cell>
          <cell r="C346" t="str">
            <v>Senecol Primary</v>
          </cell>
          <cell r="D346" t="str">
            <v>ENG</v>
          </cell>
          <cell r="E346" t="str">
            <v>PEB_SHEFA</v>
          </cell>
          <cell r="F346" t="str">
            <v>Shefa PEB</v>
          </cell>
          <cell r="G346" t="str">
            <v>V</v>
          </cell>
          <cell r="H346" t="str">
            <v>Government of Vanuatu</v>
          </cell>
          <cell r="I346" t="str">
            <v>Buninga</v>
          </cell>
          <cell r="J346" t="str">
            <v>Shefa</v>
          </cell>
          <cell r="K346" t="str">
            <v>0084824001</v>
          </cell>
          <cell r="L346" t="str">
            <v>SENECOL PRIMARY SCHOOL</v>
          </cell>
          <cell r="M346" t="str">
            <v>PS</v>
          </cell>
          <cell r="N346" t="str">
            <v>No</v>
          </cell>
          <cell r="O346" t="str">
            <v xml:space="preserve">1 2 3 4 5 6 </v>
          </cell>
          <cell r="P346">
            <v>10</v>
          </cell>
          <cell r="Q346">
            <v>10</v>
          </cell>
          <cell r="R346">
            <v>10</v>
          </cell>
          <cell r="S346">
            <v>10</v>
          </cell>
          <cell r="T346">
            <v>10</v>
          </cell>
          <cell r="U346">
            <v>1</v>
          </cell>
          <cell r="V346">
            <v>2</v>
          </cell>
          <cell r="W346">
            <v>1</v>
          </cell>
          <cell r="X346">
            <v>1</v>
          </cell>
          <cell r="Y346">
            <v>1</v>
          </cell>
          <cell r="Z346">
            <v>9</v>
          </cell>
          <cell r="AA346">
            <v>8</v>
          </cell>
          <cell r="AB346">
            <v>9</v>
          </cell>
          <cell r="AC346">
            <v>9</v>
          </cell>
          <cell r="AD346">
            <v>9</v>
          </cell>
          <cell r="AE346">
            <v>-1</v>
          </cell>
          <cell r="AF346">
            <v>0</v>
          </cell>
          <cell r="AG346">
            <v>0</v>
          </cell>
          <cell r="AH346">
            <v>0</v>
          </cell>
          <cell r="AI346">
            <v>8900</v>
          </cell>
          <cell r="AJ346">
            <v>89000</v>
          </cell>
          <cell r="AK346">
            <v>80100</v>
          </cell>
          <cell r="AL346"/>
          <cell r="AM346">
            <v>82100</v>
          </cell>
          <cell r="AN346">
            <v>-2000</v>
          </cell>
          <cell r="AO346">
            <v>-8900</v>
          </cell>
          <cell r="AP346">
            <v>0</v>
          </cell>
          <cell r="AQ346">
            <v>0</v>
          </cell>
          <cell r="AR346">
            <v>0</v>
          </cell>
          <cell r="AS346">
            <v>6900</v>
          </cell>
          <cell r="AT346"/>
          <cell r="AU346">
            <v>-2000</v>
          </cell>
          <cell r="AV346">
            <v>0</v>
          </cell>
          <cell r="AW346"/>
          <cell r="AX346">
            <v>0</v>
          </cell>
          <cell r="AY346">
            <v>0</v>
          </cell>
          <cell r="AZ346">
            <v>0</v>
          </cell>
          <cell r="BA346">
            <v>6900</v>
          </cell>
          <cell r="BB346">
            <v>89000</v>
          </cell>
        </row>
        <row r="347">
          <cell r="B347" t="str">
            <v>054653</v>
          </cell>
          <cell r="C347" t="str">
            <v>Sikembo Primary</v>
          </cell>
          <cell r="D347" t="str">
            <v>ENG</v>
          </cell>
          <cell r="E347" t="str">
            <v>PEB_SHEFA</v>
          </cell>
          <cell r="F347" t="str">
            <v>Shefa PEB</v>
          </cell>
          <cell r="G347" t="str">
            <v>V</v>
          </cell>
          <cell r="H347" t="str">
            <v>Government of Vanuatu</v>
          </cell>
          <cell r="I347" t="str">
            <v>Epi</v>
          </cell>
          <cell r="J347" t="str">
            <v>Shefa</v>
          </cell>
          <cell r="K347" t="str">
            <v>0084769001</v>
          </cell>
          <cell r="L347" t="str">
            <v>SIKEMBO PRIMARY SCHOOL</v>
          </cell>
          <cell r="M347" t="str">
            <v>PS</v>
          </cell>
          <cell r="N347" t="str">
            <v>No</v>
          </cell>
          <cell r="O347" t="str">
            <v xml:space="preserve">1 2 3 4 5 6 </v>
          </cell>
          <cell r="P347">
            <v>109</v>
          </cell>
          <cell r="Q347">
            <v>109</v>
          </cell>
          <cell r="R347">
            <v>109</v>
          </cell>
          <cell r="S347">
            <v>109</v>
          </cell>
          <cell r="T347">
            <v>109</v>
          </cell>
          <cell r="U347">
            <v>100</v>
          </cell>
          <cell r="V347">
            <v>97</v>
          </cell>
          <cell r="W347">
            <v>97</v>
          </cell>
          <cell r="X347">
            <v>96</v>
          </cell>
          <cell r="Y347">
            <v>96</v>
          </cell>
          <cell r="Z347">
            <v>9</v>
          </cell>
          <cell r="AA347">
            <v>12</v>
          </cell>
          <cell r="AB347">
            <v>12</v>
          </cell>
          <cell r="AC347">
            <v>13</v>
          </cell>
          <cell r="AD347">
            <v>13</v>
          </cell>
          <cell r="AE347">
            <v>3</v>
          </cell>
          <cell r="AF347">
            <v>0</v>
          </cell>
          <cell r="AG347">
            <v>1</v>
          </cell>
          <cell r="AH347">
            <v>0</v>
          </cell>
          <cell r="AI347">
            <v>8900</v>
          </cell>
          <cell r="AJ347">
            <v>970100</v>
          </cell>
          <cell r="AK347">
            <v>80100</v>
          </cell>
          <cell r="AL347"/>
          <cell r="AM347"/>
          <cell r="AN347">
            <v>80100</v>
          </cell>
          <cell r="AO347">
            <v>26700</v>
          </cell>
          <cell r="AP347">
            <v>0</v>
          </cell>
          <cell r="AQ347">
            <v>8900</v>
          </cell>
          <cell r="AR347">
            <v>0</v>
          </cell>
          <cell r="AS347">
            <v>854400</v>
          </cell>
          <cell r="AT347"/>
          <cell r="AU347">
            <v>80100</v>
          </cell>
          <cell r="AV347">
            <v>80100</v>
          </cell>
          <cell r="AW347">
            <v>26700</v>
          </cell>
          <cell r="AX347">
            <v>0</v>
          </cell>
          <cell r="AY347">
            <v>8900</v>
          </cell>
          <cell r="AZ347">
            <v>0</v>
          </cell>
          <cell r="BA347">
            <v>854400</v>
          </cell>
          <cell r="BB347">
            <v>970100</v>
          </cell>
        </row>
        <row r="348">
          <cell r="B348" t="str">
            <v>050214</v>
          </cell>
          <cell r="C348" t="str">
            <v>Ste Jeanne d'Arc Port Vila Primary</v>
          </cell>
          <cell r="D348" t="str">
            <v>FRE</v>
          </cell>
          <cell r="E348" t="str">
            <v>CATH</v>
          </cell>
          <cell r="F348" t="str">
            <v>Catholic Education Authority</v>
          </cell>
          <cell r="G348" t="str">
            <v>G</v>
          </cell>
          <cell r="H348" t="str">
            <v>Church (Government Assisted)</v>
          </cell>
          <cell r="I348" t="str">
            <v>Efate</v>
          </cell>
          <cell r="J348" t="str">
            <v>Shefa</v>
          </cell>
          <cell r="K348" t="str">
            <v>0084830001</v>
          </cell>
          <cell r="L348" t="str">
            <v>ST JEANNE D'ARC PRIMARY SCHOOL</v>
          </cell>
          <cell r="M348" t="str">
            <v>PS</v>
          </cell>
          <cell r="N348" t="str">
            <v>No</v>
          </cell>
          <cell r="O348" t="str">
            <v xml:space="preserve">1 2 3 4 5 6 </v>
          </cell>
          <cell r="P348">
            <v>826</v>
          </cell>
          <cell r="Q348">
            <v>826</v>
          </cell>
          <cell r="R348">
            <v>826</v>
          </cell>
          <cell r="S348">
            <v>824</v>
          </cell>
          <cell r="T348">
            <v>824</v>
          </cell>
          <cell r="U348">
            <v>251</v>
          </cell>
          <cell r="V348">
            <v>248</v>
          </cell>
          <cell r="W348">
            <v>248</v>
          </cell>
          <cell r="X348">
            <v>245</v>
          </cell>
          <cell r="Y348">
            <v>53</v>
          </cell>
          <cell r="Z348">
            <v>575</v>
          </cell>
          <cell r="AA348">
            <v>578</v>
          </cell>
          <cell r="AB348">
            <v>578</v>
          </cell>
          <cell r="AC348">
            <v>579</v>
          </cell>
          <cell r="AD348">
            <v>771</v>
          </cell>
          <cell r="AE348">
            <v>3</v>
          </cell>
          <cell r="AF348">
            <v>0</v>
          </cell>
          <cell r="AG348">
            <v>1</v>
          </cell>
          <cell r="AH348">
            <v>192</v>
          </cell>
          <cell r="AI348">
            <v>8900</v>
          </cell>
          <cell r="AJ348">
            <v>7333600</v>
          </cell>
          <cell r="AK348">
            <v>5117500</v>
          </cell>
          <cell r="AL348"/>
          <cell r="AM348">
            <v>4619100</v>
          </cell>
          <cell r="AN348">
            <v>498400</v>
          </cell>
          <cell r="AO348">
            <v>26700</v>
          </cell>
          <cell r="AP348">
            <v>0</v>
          </cell>
          <cell r="AQ348">
            <v>8900</v>
          </cell>
          <cell r="AR348">
            <v>1708800</v>
          </cell>
          <cell r="AS348">
            <v>1994507</v>
          </cell>
          <cell r="AT348">
            <v>1024407</v>
          </cell>
          <cell r="AU348">
            <v>-526007</v>
          </cell>
          <cell r="AV348">
            <v>0</v>
          </cell>
          <cell r="AW348">
            <v>26700</v>
          </cell>
          <cell r="AX348">
            <v>0</v>
          </cell>
          <cell r="AY348">
            <v>8900</v>
          </cell>
          <cell r="AZ348">
            <v>684393</v>
          </cell>
          <cell r="BA348">
            <v>1994507</v>
          </cell>
          <cell r="BB348">
            <v>7333600</v>
          </cell>
        </row>
        <row r="349">
          <cell r="B349" t="str">
            <v>055455</v>
          </cell>
          <cell r="C349" t="str">
            <v>Suango French Primary</v>
          </cell>
          <cell r="D349" t="str">
            <v>FRE</v>
          </cell>
          <cell r="E349" t="str">
            <v>PEB_SHEFA</v>
          </cell>
          <cell r="F349" t="str">
            <v>Shefa PEB</v>
          </cell>
          <cell r="G349" t="str">
            <v>V</v>
          </cell>
          <cell r="H349" t="str">
            <v>Government of Vanuatu</v>
          </cell>
          <cell r="I349" t="str">
            <v>Efate</v>
          </cell>
          <cell r="J349" t="str">
            <v>Shefa</v>
          </cell>
          <cell r="K349" t="str">
            <v>0084825001</v>
          </cell>
          <cell r="L349" t="str">
            <v>ECOLE PUBLIQUE DE SUANGO</v>
          </cell>
          <cell r="M349" t="str">
            <v>PS</v>
          </cell>
          <cell r="N349" t="str">
            <v>Yes</v>
          </cell>
          <cell r="O349" t="str">
            <v xml:space="preserve">1 2 3 4 5 6 </v>
          </cell>
          <cell r="P349">
            <v>277</v>
          </cell>
          <cell r="Q349">
            <v>276</v>
          </cell>
          <cell r="R349">
            <v>277</v>
          </cell>
          <cell r="S349">
            <v>277</v>
          </cell>
          <cell r="T349">
            <v>277</v>
          </cell>
          <cell r="U349">
            <v>34</v>
          </cell>
          <cell r="V349">
            <v>45</v>
          </cell>
          <cell r="W349">
            <v>33</v>
          </cell>
          <cell r="X349">
            <v>33</v>
          </cell>
          <cell r="Y349">
            <v>33</v>
          </cell>
          <cell r="Z349">
            <v>243</v>
          </cell>
          <cell r="AA349">
            <v>231</v>
          </cell>
          <cell r="AB349">
            <v>244</v>
          </cell>
          <cell r="AC349">
            <v>244</v>
          </cell>
          <cell r="AD349">
            <v>244</v>
          </cell>
          <cell r="AE349">
            <v>-12</v>
          </cell>
          <cell r="AF349">
            <v>1</v>
          </cell>
          <cell r="AG349">
            <v>0</v>
          </cell>
          <cell r="AH349">
            <v>0</v>
          </cell>
          <cell r="AI349">
            <v>8900</v>
          </cell>
          <cell r="AJ349">
            <v>2465300</v>
          </cell>
          <cell r="AK349">
            <v>2162700</v>
          </cell>
          <cell r="AL349"/>
          <cell r="AM349">
            <v>640800</v>
          </cell>
          <cell r="AN349">
            <v>1521900</v>
          </cell>
          <cell r="AO349">
            <v>-106800</v>
          </cell>
          <cell r="AP349">
            <v>8900</v>
          </cell>
          <cell r="AQ349">
            <v>0</v>
          </cell>
          <cell r="AR349">
            <v>0</v>
          </cell>
          <cell r="AS349">
            <v>293700</v>
          </cell>
          <cell r="AT349"/>
          <cell r="AU349">
            <v>1521900</v>
          </cell>
          <cell r="AV349">
            <v>1521900</v>
          </cell>
          <cell r="AW349"/>
          <cell r="AX349">
            <v>8900</v>
          </cell>
          <cell r="AY349">
            <v>0</v>
          </cell>
          <cell r="AZ349">
            <v>0</v>
          </cell>
          <cell r="BA349">
            <v>293700</v>
          </cell>
          <cell r="BB349">
            <v>2465300</v>
          </cell>
        </row>
        <row r="350">
          <cell r="B350" t="str">
            <v>054656</v>
          </cell>
          <cell r="C350" t="str">
            <v>Susana Primary</v>
          </cell>
          <cell r="D350" t="str">
            <v>ENG</v>
          </cell>
          <cell r="E350" t="str">
            <v>SDA</v>
          </cell>
          <cell r="F350" t="str">
            <v>Seven Day Adventist</v>
          </cell>
          <cell r="G350" t="str">
            <v>G</v>
          </cell>
          <cell r="H350" t="str">
            <v>Church (Government Assisted)</v>
          </cell>
          <cell r="I350" t="str">
            <v>Epi</v>
          </cell>
          <cell r="J350" t="str">
            <v>Shefa</v>
          </cell>
          <cell r="K350" t="str">
            <v>0097114001</v>
          </cell>
          <cell r="L350" t="str">
            <v>SUSANA MATE PRIMARY SCHOOL</v>
          </cell>
          <cell r="M350" t="str">
            <v>PS</v>
          </cell>
          <cell r="N350" t="str">
            <v>No</v>
          </cell>
          <cell r="O350" t="str">
            <v xml:space="preserve">1 2 3 4 5 6 </v>
          </cell>
          <cell r="P350">
            <v>107</v>
          </cell>
          <cell r="Q350">
            <v>107</v>
          </cell>
          <cell r="R350">
            <v>107</v>
          </cell>
          <cell r="S350">
            <v>107</v>
          </cell>
          <cell r="T350">
            <v>107</v>
          </cell>
          <cell r="U350">
            <v>17</v>
          </cell>
          <cell r="V350">
            <v>73</v>
          </cell>
          <cell r="W350">
            <v>17</v>
          </cell>
          <cell r="X350">
            <v>17</v>
          </cell>
          <cell r="Y350">
            <v>17</v>
          </cell>
          <cell r="Z350">
            <v>90</v>
          </cell>
          <cell r="AA350">
            <v>34</v>
          </cell>
          <cell r="AB350">
            <v>90</v>
          </cell>
          <cell r="AC350">
            <v>90</v>
          </cell>
          <cell r="AD350">
            <v>90</v>
          </cell>
          <cell r="AE350">
            <v>-56</v>
          </cell>
          <cell r="AF350">
            <v>0</v>
          </cell>
          <cell r="AG350">
            <v>0</v>
          </cell>
          <cell r="AH350">
            <v>0</v>
          </cell>
          <cell r="AI350">
            <v>8900</v>
          </cell>
          <cell r="AJ350">
            <v>952300</v>
          </cell>
          <cell r="AK350">
            <v>801000</v>
          </cell>
          <cell r="AL350">
            <v>325740</v>
          </cell>
          <cell r="AM350">
            <v>325740</v>
          </cell>
          <cell r="AN350">
            <v>149520</v>
          </cell>
          <cell r="AO350">
            <v>-498400</v>
          </cell>
          <cell r="AP350">
            <v>0</v>
          </cell>
          <cell r="AQ350">
            <v>0</v>
          </cell>
          <cell r="AR350">
            <v>0</v>
          </cell>
          <cell r="AS350">
            <v>151300</v>
          </cell>
          <cell r="AT350"/>
          <cell r="AU350">
            <v>149520</v>
          </cell>
          <cell r="AV350">
            <v>149520</v>
          </cell>
          <cell r="AW350"/>
          <cell r="AX350">
            <v>0</v>
          </cell>
          <cell r="AY350">
            <v>0</v>
          </cell>
          <cell r="AZ350">
            <v>0</v>
          </cell>
          <cell r="BA350">
            <v>151300</v>
          </cell>
          <cell r="BB350">
            <v>952300</v>
          </cell>
        </row>
        <row r="351">
          <cell r="B351" t="str">
            <v>055457</v>
          </cell>
          <cell r="C351" t="str">
            <v>Takara Primary</v>
          </cell>
          <cell r="D351" t="str">
            <v>ENG</v>
          </cell>
          <cell r="E351" t="str">
            <v>PEB_SHEFA</v>
          </cell>
          <cell r="F351" t="str">
            <v>Shefa PEB</v>
          </cell>
          <cell r="G351" t="str">
            <v>V</v>
          </cell>
          <cell r="H351" t="str">
            <v>Government of Vanuatu</v>
          </cell>
          <cell r="I351" t="str">
            <v>Efate</v>
          </cell>
          <cell r="J351" t="str">
            <v>Shefa</v>
          </cell>
          <cell r="K351" t="str">
            <v>0084803001</v>
          </cell>
          <cell r="L351" t="str">
            <v>TAKARA PRIMARY SCHOOL</v>
          </cell>
          <cell r="M351" t="str">
            <v>PS</v>
          </cell>
          <cell r="N351" t="str">
            <v>No</v>
          </cell>
          <cell r="O351" t="str">
            <v xml:space="preserve">1 2 3 4 5 6 </v>
          </cell>
          <cell r="P351">
            <v>100</v>
          </cell>
          <cell r="Q351">
            <v>100</v>
          </cell>
          <cell r="R351">
            <v>100</v>
          </cell>
          <cell r="S351">
            <v>100</v>
          </cell>
          <cell r="T351">
            <v>100</v>
          </cell>
          <cell r="U351">
            <v>30</v>
          </cell>
          <cell r="V351">
            <v>28</v>
          </cell>
          <cell r="W351">
            <v>28</v>
          </cell>
          <cell r="X351">
            <v>27</v>
          </cell>
          <cell r="Y351">
            <v>27</v>
          </cell>
          <cell r="Z351">
            <v>70</v>
          </cell>
          <cell r="AA351">
            <v>72</v>
          </cell>
          <cell r="AB351">
            <v>72</v>
          </cell>
          <cell r="AC351">
            <v>73</v>
          </cell>
          <cell r="AD351">
            <v>73</v>
          </cell>
          <cell r="AE351">
            <v>2</v>
          </cell>
          <cell r="AF351">
            <v>0</v>
          </cell>
          <cell r="AG351">
            <v>1</v>
          </cell>
          <cell r="AH351">
            <v>0</v>
          </cell>
          <cell r="AI351">
            <v>8900</v>
          </cell>
          <cell r="AJ351">
            <v>890000</v>
          </cell>
          <cell r="AK351">
            <v>623000</v>
          </cell>
          <cell r="AL351"/>
          <cell r="AM351"/>
          <cell r="AN351">
            <v>623000</v>
          </cell>
          <cell r="AO351">
            <v>17800</v>
          </cell>
          <cell r="AP351">
            <v>0</v>
          </cell>
          <cell r="AQ351">
            <v>8900</v>
          </cell>
          <cell r="AR351">
            <v>0</v>
          </cell>
          <cell r="AS351">
            <v>240300</v>
          </cell>
          <cell r="AT351"/>
          <cell r="AU351">
            <v>623000</v>
          </cell>
          <cell r="AV351">
            <v>623000</v>
          </cell>
          <cell r="AW351">
            <v>17800</v>
          </cell>
          <cell r="AX351">
            <v>0</v>
          </cell>
          <cell r="AY351">
            <v>8900</v>
          </cell>
          <cell r="AZ351">
            <v>0</v>
          </cell>
          <cell r="BA351">
            <v>240300</v>
          </cell>
          <cell r="BB351">
            <v>890000</v>
          </cell>
        </row>
        <row r="352">
          <cell r="B352" t="str">
            <v>055458</v>
          </cell>
          <cell r="C352" t="str">
            <v>Tangovawia Primary</v>
          </cell>
          <cell r="D352" t="str">
            <v>ENG</v>
          </cell>
          <cell r="E352" t="str">
            <v>PEB_SHEFA</v>
          </cell>
          <cell r="F352" t="str">
            <v>Shefa PEB</v>
          </cell>
          <cell r="G352" t="str">
            <v>V</v>
          </cell>
          <cell r="H352" t="str">
            <v>Government of Vanuatu</v>
          </cell>
          <cell r="I352" t="str">
            <v>Pele</v>
          </cell>
          <cell r="J352" t="str">
            <v>Shefa</v>
          </cell>
          <cell r="K352" t="str">
            <v>0084804001</v>
          </cell>
          <cell r="L352" t="str">
            <v>TANGOVAWIA PRIMARY SCHOOL</v>
          </cell>
          <cell r="M352" t="str">
            <v>PS</v>
          </cell>
          <cell r="N352" t="str">
            <v>No</v>
          </cell>
          <cell r="O352" t="str">
            <v xml:space="preserve">1 2 3 4 5 6 </v>
          </cell>
          <cell r="P352">
            <v>69</v>
          </cell>
          <cell r="Q352">
            <v>69</v>
          </cell>
          <cell r="R352">
            <v>69</v>
          </cell>
          <cell r="S352">
            <v>69</v>
          </cell>
          <cell r="T352">
            <v>69</v>
          </cell>
          <cell r="U352">
            <v>1</v>
          </cell>
          <cell r="V352">
            <v>10</v>
          </cell>
          <cell r="W352">
            <v>1</v>
          </cell>
          <cell r="X352">
            <v>1</v>
          </cell>
          <cell r="Y352">
            <v>1</v>
          </cell>
          <cell r="Z352">
            <v>68</v>
          </cell>
          <cell r="AA352">
            <v>59</v>
          </cell>
          <cell r="AB352">
            <v>68</v>
          </cell>
          <cell r="AC352">
            <v>68</v>
          </cell>
          <cell r="AD352">
            <v>68</v>
          </cell>
          <cell r="AE352">
            <v>-9</v>
          </cell>
          <cell r="AF352">
            <v>0</v>
          </cell>
          <cell r="AG352">
            <v>0</v>
          </cell>
          <cell r="AH352">
            <v>0</v>
          </cell>
          <cell r="AI352">
            <v>8900</v>
          </cell>
          <cell r="AJ352">
            <v>614100</v>
          </cell>
          <cell r="AK352">
            <v>605200</v>
          </cell>
          <cell r="AL352">
            <v>229620</v>
          </cell>
          <cell r="AM352">
            <v>229620</v>
          </cell>
          <cell r="AN352">
            <v>145960</v>
          </cell>
          <cell r="AO352">
            <v>-80100</v>
          </cell>
          <cell r="AP352">
            <v>0</v>
          </cell>
          <cell r="AQ352">
            <v>0</v>
          </cell>
          <cell r="AR352">
            <v>0</v>
          </cell>
          <cell r="AS352">
            <v>8900</v>
          </cell>
          <cell r="AT352"/>
          <cell r="AU352">
            <v>145960</v>
          </cell>
          <cell r="AV352">
            <v>145960</v>
          </cell>
          <cell r="AW352"/>
          <cell r="AX352">
            <v>0</v>
          </cell>
          <cell r="AY352">
            <v>0</v>
          </cell>
          <cell r="AZ352">
            <v>0</v>
          </cell>
          <cell r="BA352">
            <v>8900</v>
          </cell>
          <cell r="BB352">
            <v>614100</v>
          </cell>
        </row>
        <row r="353">
          <cell r="B353" t="str">
            <v>055459</v>
          </cell>
          <cell r="C353" t="str">
            <v>Tanoliu Primary</v>
          </cell>
          <cell r="D353" t="str">
            <v>ENG</v>
          </cell>
          <cell r="E353" t="str">
            <v>PEB_SHEFA</v>
          </cell>
          <cell r="F353" t="str">
            <v>Shefa PEB</v>
          </cell>
          <cell r="G353" t="str">
            <v>V</v>
          </cell>
          <cell r="H353" t="str">
            <v>Government of Vanuatu</v>
          </cell>
          <cell r="I353" t="str">
            <v>Efate</v>
          </cell>
          <cell r="J353" t="str">
            <v>Shefa</v>
          </cell>
          <cell r="K353" t="str">
            <v>0084826001</v>
          </cell>
          <cell r="L353" t="str">
            <v>TANOLIU PRIMARY SCHOOL</v>
          </cell>
          <cell r="M353" t="str">
            <v>PS</v>
          </cell>
          <cell r="N353" t="str">
            <v>No</v>
          </cell>
          <cell r="O353" t="str">
            <v xml:space="preserve">1 2 3 4 5 6 </v>
          </cell>
          <cell r="P353">
            <v>119</v>
          </cell>
          <cell r="Q353">
            <v>119</v>
          </cell>
          <cell r="R353">
            <v>119</v>
          </cell>
          <cell r="S353">
            <v>119</v>
          </cell>
          <cell r="T353">
            <v>119</v>
          </cell>
          <cell r="U353">
            <v>17</v>
          </cell>
          <cell r="V353">
            <v>27</v>
          </cell>
          <cell r="W353">
            <v>17</v>
          </cell>
          <cell r="X353">
            <v>17</v>
          </cell>
          <cell r="Y353">
            <v>17</v>
          </cell>
          <cell r="Z353">
            <v>102</v>
          </cell>
          <cell r="AA353">
            <v>92</v>
          </cell>
          <cell r="AB353">
            <v>102</v>
          </cell>
          <cell r="AC353">
            <v>102</v>
          </cell>
          <cell r="AD353">
            <v>102</v>
          </cell>
          <cell r="AE353">
            <v>-10</v>
          </cell>
          <cell r="AF353">
            <v>0</v>
          </cell>
          <cell r="AG353">
            <v>0</v>
          </cell>
          <cell r="AH353">
            <v>0</v>
          </cell>
          <cell r="AI353">
            <v>8900</v>
          </cell>
          <cell r="AJ353">
            <v>1059100</v>
          </cell>
          <cell r="AK353">
            <v>907800</v>
          </cell>
          <cell r="AL353"/>
          <cell r="AM353"/>
          <cell r="AN353">
            <v>907800</v>
          </cell>
          <cell r="AO353">
            <v>-89000</v>
          </cell>
          <cell r="AP353">
            <v>0</v>
          </cell>
          <cell r="AQ353">
            <v>0</v>
          </cell>
          <cell r="AR353">
            <v>0</v>
          </cell>
          <cell r="AS353">
            <v>151300</v>
          </cell>
          <cell r="AT353"/>
          <cell r="AU353">
            <v>907800</v>
          </cell>
          <cell r="AV353">
            <v>907800</v>
          </cell>
          <cell r="AW353"/>
          <cell r="AX353">
            <v>0</v>
          </cell>
          <cell r="AY353">
            <v>0</v>
          </cell>
          <cell r="AZ353">
            <v>0</v>
          </cell>
          <cell r="BA353">
            <v>151300</v>
          </cell>
          <cell r="BB353">
            <v>1059100</v>
          </cell>
        </row>
        <row r="354">
          <cell r="B354" t="str">
            <v>055860</v>
          </cell>
          <cell r="C354" t="str">
            <v>Tasiriki Primary</v>
          </cell>
          <cell r="D354" t="str">
            <v>ENG</v>
          </cell>
          <cell r="E354" t="str">
            <v>PEB_SHEFA</v>
          </cell>
          <cell r="F354" t="str">
            <v>Shefa PEB</v>
          </cell>
          <cell r="G354" t="str">
            <v>V</v>
          </cell>
          <cell r="H354" t="str">
            <v>Government of Vanuatu</v>
          </cell>
          <cell r="I354" t="str">
            <v>Moso</v>
          </cell>
          <cell r="J354" t="str">
            <v>Shefa</v>
          </cell>
          <cell r="K354" t="str">
            <v>0084808001</v>
          </cell>
          <cell r="L354" t="str">
            <v>TASARIKI PRIMARY SCHOOL</v>
          </cell>
          <cell r="M354" t="str">
            <v>PS</v>
          </cell>
          <cell r="N354" t="str">
            <v>No</v>
          </cell>
          <cell r="O354" t="str">
            <v xml:space="preserve">1 2 3 4 5 6 </v>
          </cell>
          <cell r="P354">
            <v>103</v>
          </cell>
          <cell r="Q354">
            <v>103</v>
          </cell>
          <cell r="R354">
            <v>103</v>
          </cell>
          <cell r="S354">
            <v>103</v>
          </cell>
          <cell r="T354">
            <v>103</v>
          </cell>
          <cell r="U354">
            <v>1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102</v>
          </cell>
          <cell r="AA354">
            <v>103</v>
          </cell>
          <cell r="AB354">
            <v>103</v>
          </cell>
          <cell r="AC354">
            <v>103</v>
          </cell>
          <cell r="AD354">
            <v>103</v>
          </cell>
          <cell r="AE354">
            <v>1</v>
          </cell>
          <cell r="AF354">
            <v>0</v>
          </cell>
          <cell r="AG354">
            <v>0</v>
          </cell>
          <cell r="AH354">
            <v>0</v>
          </cell>
          <cell r="AI354">
            <v>8900</v>
          </cell>
          <cell r="AJ354">
            <v>916700</v>
          </cell>
          <cell r="AK354">
            <v>907800</v>
          </cell>
          <cell r="AL354">
            <v>328410</v>
          </cell>
          <cell r="AM354">
            <v>328410</v>
          </cell>
          <cell r="AN354">
            <v>250980</v>
          </cell>
          <cell r="AO354">
            <v>8900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/>
          <cell r="AU354">
            <v>250980</v>
          </cell>
          <cell r="AV354">
            <v>250980</v>
          </cell>
          <cell r="AW354">
            <v>8900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916700</v>
          </cell>
        </row>
        <row r="355">
          <cell r="B355" t="str">
            <v>054861</v>
          </cell>
          <cell r="C355" t="str">
            <v>Tumaropa/Lakalaka Primary</v>
          </cell>
          <cell r="D355" t="str">
            <v>ENG</v>
          </cell>
          <cell r="E355" t="str">
            <v>SDA</v>
          </cell>
          <cell r="F355" t="str">
            <v>Seven Day Adventist</v>
          </cell>
          <cell r="G355" t="str">
            <v>G</v>
          </cell>
          <cell r="H355" t="str">
            <v>Church (Government Assisted)</v>
          </cell>
          <cell r="I355" t="str">
            <v>Tongoa</v>
          </cell>
          <cell r="J355" t="str">
            <v>Shefa</v>
          </cell>
          <cell r="K355" t="str">
            <v>0098406001</v>
          </cell>
          <cell r="L355" t="str">
            <v>LAKALAKA (TUMAROPA) PRIMARY SCHOOL</v>
          </cell>
          <cell r="M355" t="str">
            <v>PS</v>
          </cell>
          <cell r="N355" t="str">
            <v>No</v>
          </cell>
          <cell r="O355" t="str">
            <v xml:space="preserve">1 2 3 4 5 6 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8900</v>
          </cell>
          <cell r="AJ355">
            <v>0</v>
          </cell>
          <cell r="AK355">
            <v>0</v>
          </cell>
          <cell r="AL355"/>
          <cell r="AM355"/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/>
          <cell r="AU355">
            <v>0</v>
          </cell>
          <cell r="AV355">
            <v>0</v>
          </cell>
          <cell r="AW355"/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</row>
        <row r="356">
          <cell r="B356" t="str">
            <v>0554405</v>
          </cell>
          <cell r="C356" t="str">
            <v>Victory School of Hope Primary</v>
          </cell>
          <cell r="D356" t="str">
            <v>ENG</v>
          </cell>
          <cell r="E356" t="str">
            <v>APO</v>
          </cell>
          <cell r="F356" t="str">
            <v>Apostolic Church</v>
          </cell>
          <cell r="G356" t="str">
            <v>G</v>
          </cell>
          <cell r="H356" t="str">
            <v>Church (Government Assisted)</v>
          </cell>
          <cell r="I356" t="str">
            <v>Efate</v>
          </cell>
          <cell r="J356" t="str">
            <v>Shefa</v>
          </cell>
          <cell r="K356" t="str">
            <v>0130035001</v>
          </cell>
          <cell r="L356" t="str">
            <v>VICTORY SCHOOL OF HOPE</v>
          </cell>
          <cell r="M356" t="str">
            <v>PS</v>
          </cell>
          <cell r="N356" t="str">
            <v>No</v>
          </cell>
          <cell r="O356" t="str">
            <v xml:space="preserve">1 2 3 4 5 6 </v>
          </cell>
          <cell r="P356">
            <v>158</v>
          </cell>
          <cell r="Q356">
            <v>158</v>
          </cell>
          <cell r="R356">
            <v>158</v>
          </cell>
          <cell r="S356">
            <v>158</v>
          </cell>
          <cell r="T356">
            <v>158</v>
          </cell>
          <cell r="U356">
            <v>1</v>
          </cell>
          <cell r="V356">
            <v>4</v>
          </cell>
          <cell r="W356">
            <v>1</v>
          </cell>
          <cell r="X356">
            <v>1</v>
          </cell>
          <cell r="Y356">
            <v>1</v>
          </cell>
          <cell r="Z356">
            <v>157</v>
          </cell>
          <cell r="AA356">
            <v>154</v>
          </cell>
          <cell r="AB356">
            <v>157</v>
          </cell>
          <cell r="AC356">
            <v>157</v>
          </cell>
          <cell r="AD356">
            <v>157</v>
          </cell>
          <cell r="AE356">
            <v>-3</v>
          </cell>
          <cell r="AF356">
            <v>0</v>
          </cell>
          <cell r="AG356">
            <v>0</v>
          </cell>
          <cell r="AH356">
            <v>0</v>
          </cell>
          <cell r="AI356">
            <v>8900</v>
          </cell>
          <cell r="AJ356">
            <v>1406200</v>
          </cell>
          <cell r="AK356">
            <v>1397300</v>
          </cell>
          <cell r="AL356"/>
          <cell r="AM356"/>
          <cell r="AN356">
            <v>1397300</v>
          </cell>
          <cell r="AO356">
            <v>-26700</v>
          </cell>
          <cell r="AP356">
            <v>0</v>
          </cell>
          <cell r="AQ356">
            <v>0</v>
          </cell>
          <cell r="AR356">
            <v>0</v>
          </cell>
          <cell r="AS356">
            <v>8900</v>
          </cell>
          <cell r="AT356"/>
          <cell r="AU356">
            <v>1397300</v>
          </cell>
          <cell r="AV356">
            <v>1397300</v>
          </cell>
          <cell r="AW356"/>
          <cell r="AX356">
            <v>0</v>
          </cell>
          <cell r="AY356">
            <v>0</v>
          </cell>
          <cell r="AZ356">
            <v>0</v>
          </cell>
          <cell r="BA356">
            <v>8900</v>
          </cell>
          <cell r="BB356">
            <v>1406200</v>
          </cell>
        </row>
        <row r="357">
          <cell r="B357" t="str">
            <v>050216</v>
          </cell>
          <cell r="C357" t="str">
            <v>Vila  No 2 SDA Primary</v>
          </cell>
          <cell r="D357" t="str">
            <v>ENG</v>
          </cell>
          <cell r="E357" t="str">
            <v>SDA</v>
          </cell>
          <cell r="F357" t="str">
            <v>Seven Day Adventist</v>
          </cell>
          <cell r="G357" t="str">
            <v>G</v>
          </cell>
          <cell r="H357" t="str">
            <v>Church (Government Assisted)</v>
          </cell>
          <cell r="I357" t="str">
            <v>Efate</v>
          </cell>
          <cell r="J357" t="str">
            <v>Shefa</v>
          </cell>
          <cell r="K357" t="str">
            <v>0084828001</v>
          </cell>
          <cell r="L357" t="str">
            <v>VILA NO.2 SDA PRIMARY SCHOOL</v>
          </cell>
          <cell r="M357" t="str">
            <v>PS</v>
          </cell>
          <cell r="N357" t="str">
            <v>No</v>
          </cell>
          <cell r="O357" t="str">
            <v xml:space="preserve">1 2 3 4 5 6 </v>
          </cell>
          <cell r="P357">
            <v>324</v>
          </cell>
          <cell r="Q357">
            <v>324</v>
          </cell>
          <cell r="R357">
            <v>324</v>
          </cell>
          <cell r="S357">
            <v>324</v>
          </cell>
          <cell r="T357">
            <v>324</v>
          </cell>
          <cell r="U357">
            <v>175</v>
          </cell>
          <cell r="V357">
            <v>168</v>
          </cell>
          <cell r="W357">
            <v>166</v>
          </cell>
          <cell r="X357">
            <v>165</v>
          </cell>
          <cell r="Y357">
            <v>165</v>
          </cell>
          <cell r="Z357">
            <v>149</v>
          </cell>
          <cell r="AA357">
            <v>156</v>
          </cell>
          <cell r="AB357">
            <v>158</v>
          </cell>
          <cell r="AC357">
            <v>159</v>
          </cell>
          <cell r="AD357">
            <v>159</v>
          </cell>
          <cell r="AE357">
            <v>7</v>
          </cell>
          <cell r="AF357">
            <v>2</v>
          </cell>
          <cell r="AG357">
            <v>1</v>
          </cell>
          <cell r="AH357">
            <v>0</v>
          </cell>
          <cell r="AI357">
            <v>8900</v>
          </cell>
          <cell r="AJ357">
            <v>2883600</v>
          </cell>
          <cell r="AK357">
            <v>1326100</v>
          </cell>
          <cell r="AL357"/>
          <cell r="AM357"/>
          <cell r="AN357">
            <v>1326100</v>
          </cell>
          <cell r="AO357">
            <v>62300</v>
          </cell>
          <cell r="AP357">
            <v>17800</v>
          </cell>
          <cell r="AQ357">
            <v>8900</v>
          </cell>
          <cell r="AR357">
            <v>0</v>
          </cell>
          <cell r="AS357">
            <v>1468500</v>
          </cell>
          <cell r="AT357"/>
          <cell r="AU357">
            <v>1326100</v>
          </cell>
          <cell r="AV357">
            <v>1326100</v>
          </cell>
          <cell r="AW357">
            <v>62300</v>
          </cell>
          <cell r="AX357">
            <v>17800</v>
          </cell>
          <cell r="AY357">
            <v>8900</v>
          </cell>
          <cell r="AZ357">
            <v>0</v>
          </cell>
          <cell r="BA357">
            <v>1468500</v>
          </cell>
          <cell r="BB357">
            <v>2883600</v>
          </cell>
        </row>
        <row r="358">
          <cell r="B358" t="str">
            <v>050217</v>
          </cell>
          <cell r="C358" t="str">
            <v>Vila East Primary</v>
          </cell>
          <cell r="D358" t="str">
            <v>ENG</v>
          </cell>
          <cell r="E358" t="str">
            <v>PEB_SHEFA</v>
          </cell>
          <cell r="F358" t="str">
            <v>Shefa PEB</v>
          </cell>
          <cell r="G358" t="str">
            <v>V</v>
          </cell>
          <cell r="H358" t="str">
            <v>Government of Vanuatu</v>
          </cell>
          <cell r="I358" t="str">
            <v>Efate</v>
          </cell>
          <cell r="J358" t="str">
            <v>Shefa</v>
          </cell>
          <cell r="K358" t="str">
            <v>0084755001</v>
          </cell>
          <cell r="L358" t="str">
            <v>VILA EAST PRIMARY SCHOOL</v>
          </cell>
          <cell r="M358" t="str">
            <v>PS</v>
          </cell>
          <cell r="N358" t="str">
            <v>No</v>
          </cell>
          <cell r="O358" t="str">
            <v xml:space="preserve">1 2 3 4 5 6 7 8 </v>
          </cell>
          <cell r="P358">
            <v>521</v>
          </cell>
          <cell r="Q358">
            <v>521</v>
          </cell>
          <cell r="R358">
            <v>520</v>
          </cell>
          <cell r="S358">
            <v>520</v>
          </cell>
          <cell r="T358">
            <v>520</v>
          </cell>
          <cell r="U358">
            <v>137</v>
          </cell>
          <cell r="V358">
            <v>132</v>
          </cell>
          <cell r="W358">
            <v>132</v>
          </cell>
          <cell r="X358">
            <v>131</v>
          </cell>
          <cell r="Y358">
            <v>131</v>
          </cell>
          <cell r="Z358">
            <v>384</v>
          </cell>
          <cell r="AA358">
            <v>389</v>
          </cell>
          <cell r="AB358">
            <v>388</v>
          </cell>
          <cell r="AC358">
            <v>389</v>
          </cell>
          <cell r="AD358">
            <v>389</v>
          </cell>
          <cell r="AE358">
            <v>5</v>
          </cell>
          <cell r="AF358">
            <v>-1</v>
          </cell>
          <cell r="AG358">
            <v>0</v>
          </cell>
          <cell r="AH358">
            <v>0</v>
          </cell>
          <cell r="AI358">
            <v>8900</v>
          </cell>
          <cell r="AJ358">
            <v>4628000</v>
          </cell>
          <cell r="AK358">
            <v>3417600</v>
          </cell>
          <cell r="AL358"/>
          <cell r="AM358"/>
          <cell r="AN358">
            <v>3417600</v>
          </cell>
          <cell r="AO358">
            <v>44500</v>
          </cell>
          <cell r="AP358">
            <v>-8900</v>
          </cell>
          <cell r="AQ358">
            <v>0</v>
          </cell>
          <cell r="AR358">
            <v>0</v>
          </cell>
          <cell r="AS358">
            <v>1165900</v>
          </cell>
          <cell r="AT358"/>
          <cell r="AU358">
            <v>3417600</v>
          </cell>
          <cell r="AV358">
            <v>3417600</v>
          </cell>
          <cell r="AW358">
            <v>44500</v>
          </cell>
          <cell r="AX358">
            <v>0</v>
          </cell>
          <cell r="AY358">
            <v>0</v>
          </cell>
          <cell r="AZ358">
            <v>0</v>
          </cell>
          <cell r="BA358">
            <v>1165900</v>
          </cell>
          <cell r="BB358">
            <v>4628000</v>
          </cell>
        </row>
        <row r="359">
          <cell r="B359" t="str">
            <v>050218</v>
          </cell>
          <cell r="C359" t="str">
            <v>Vila North Primary</v>
          </cell>
          <cell r="D359" t="str">
            <v>ENG</v>
          </cell>
          <cell r="E359" t="str">
            <v>PEB_SHEFA</v>
          </cell>
          <cell r="F359" t="str">
            <v>Shefa PEB</v>
          </cell>
          <cell r="G359" t="str">
            <v>V</v>
          </cell>
          <cell r="H359" t="str">
            <v>Government of Vanuatu</v>
          </cell>
          <cell r="I359" t="str">
            <v>Efate</v>
          </cell>
          <cell r="J359" t="str">
            <v>Shefa</v>
          </cell>
          <cell r="K359" t="str">
            <v>0084756001</v>
          </cell>
          <cell r="L359" t="str">
            <v>VILA NORTH SCHOOL</v>
          </cell>
          <cell r="M359" t="str">
            <v>PS</v>
          </cell>
          <cell r="N359" t="str">
            <v>Yes</v>
          </cell>
          <cell r="O359" t="str">
            <v xml:space="preserve">1 2 3 4 5 6 </v>
          </cell>
          <cell r="P359">
            <v>583</v>
          </cell>
          <cell r="Q359">
            <v>583</v>
          </cell>
          <cell r="R359">
            <v>585</v>
          </cell>
          <cell r="S359">
            <v>585</v>
          </cell>
          <cell r="T359">
            <v>585</v>
          </cell>
          <cell r="U359">
            <v>38</v>
          </cell>
          <cell r="V359">
            <v>32</v>
          </cell>
          <cell r="W359">
            <v>32</v>
          </cell>
          <cell r="X359">
            <v>32</v>
          </cell>
          <cell r="Y359">
            <v>32</v>
          </cell>
          <cell r="Z359">
            <v>545</v>
          </cell>
          <cell r="AA359">
            <v>551</v>
          </cell>
          <cell r="AB359">
            <v>553</v>
          </cell>
          <cell r="AC359">
            <v>553</v>
          </cell>
          <cell r="AD359">
            <v>553</v>
          </cell>
          <cell r="AE359">
            <v>6</v>
          </cell>
          <cell r="AF359">
            <v>2</v>
          </cell>
          <cell r="AG359">
            <v>0</v>
          </cell>
          <cell r="AH359">
            <v>0</v>
          </cell>
          <cell r="AI359">
            <v>8900</v>
          </cell>
          <cell r="AJ359">
            <v>5206500</v>
          </cell>
          <cell r="AK359">
            <v>4850500</v>
          </cell>
          <cell r="AL359">
            <v>1732830</v>
          </cell>
          <cell r="AM359">
            <v>1732830</v>
          </cell>
          <cell r="AN359">
            <v>1384840</v>
          </cell>
          <cell r="AO359">
            <v>53400</v>
          </cell>
          <cell r="AP359">
            <v>17800</v>
          </cell>
          <cell r="AQ359">
            <v>0</v>
          </cell>
          <cell r="AR359">
            <v>0</v>
          </cell>
          <cell r="AS359">
            <v>284800</v>
          </cell>
          <cell r="AT359"/>
          <cell r="AU359">
            <v>1384840</v>
          </cell>
          <cell r="AV359">
            <v>1384840</v>
          </cell>
          <cell r="AW359">
            <v>53400</v>
          </cell>
          <cell r="AX359">
            <v>17800</v>
          </cell>
          <cell r="AY359">
            <v>0</v>
          </cell>
          <cell r="AZ359">
            <v>0</v>
          </cell>
          <cell r="BA359">
            <v>284800</v>
          </cell>
          <cell r="BB359">
            <v>5206500</v>
          </cell>
        </row>
        <row r="360">
          <cell r="B360" t="str">
            <v>0546378</v>
          </cell>
          <cell r="C360" t="str">
            <v>Votlo Primary</v>
          </cell>
          <cell r="D360" t="str">
            <v>FRE</v>
          </cell>
          <cell r="E360" t="str">
            <v>PEB_SHEFA</v>
          </cell>
          <cell r="F360" t="str">
            <v>Shefa PEB</v>
          </cell>
          <cell r="G360" t="str">
            <v>V</v>
          </cell>
          <cell r="H360" t="str">
            <v>Government of Vanuatu</v>
          </cell>
          <cell r="I360" t="str">
            <v>Epi</v>
          </cell>
          <cell r="J360" t="str">
            <v>Shefa</v>
          </cell>
          <cell r="K360" t="str">
            <v>0098383001</v>
          </cell>
          <cell r="L360" t="str">
            <v>VOTLO PRIMARY SCHOOL</v>
          </cell>
          <cell r="M360" t="str">
            <v>PS</v>
          </cell>
          <cell r="N360" t="str">
            <v>No</v>
          </cell>
          <cell r="O360" t="str">
            <v xml:space="preserve">1 2 3 4 5 6 </v>
          </cell>
          <cell r="P360">
            <v>45</v>
          </cell>
          <cell r="Q360">
            <v>45</v>
          </cell>
          <cell r="R360">
            <v>44</v>
          </cell>
          <cell r="S360">
            <v>44</v>
          </cell>
          <cell r="T360">
            <v>44</v>
          </cell>
          <cell r="U360">
            <v>26</v>
          </cell>
          <cell r="V360">
            <v>30</v>
          </cell>
          <cell r="W360">
            <v>23</v>
          </cell>
          <cell r="X360">
            <v>22</v>
          </cell>
          <cell r="Y360">
            <v>22</v>
          </cell>
          <cell r="Z360">
            <v>19</v>
          </cell>
          <cell r="AA360">
            <v>15</v>
          </cell>
          <cell r="AB360">
            <v>21</v>
          </cell>
          <cell r="AC360">
            <v>22</v>
          </cell>
          <cell r="AD360">
            <v>22</v>
          </cell>
          <cell r="AE360">
            <v>-4</v>
          </cell>
          <cell r="AF360">
            <v>2</v>
          </cell>
          <cell r="AG360">
            <v>1</v>
          </cell>
          <cell r="AH360">
            <v>0</v>
          </cell>
          <cell r="AI360">
            <v>8900</v>
          </cell>
          <cell r="AJ360">
            <v>391600</v>
          </cell>
          <cell r="AK360">
            <v>169100</v>
          </cell>
          <cell r="AL360">
            <v>136170</v>
          </cell>
          <cell r="AM360">
            <v>136170</v>
          </cell>
          <cell r="AN360">
            <v>-103240</v>
          </cell>
          <cell r="AO360">
            <v>-35600</v>
          </cell>
          <cell r="AP360">
            <v>17800</v>
          </cell>
          <cell r="AQ360">
            <v>-17800</v>
          </cell>
          <cell r="AR360">
            <v>0</v>
          </cell>
          <cell r="AS360">
            <v>101460</v>
          </cell>
          <cell r="AT360"/>
          <cell r="AU360">
            <v>-103240</v>
          </cell>
          <cell r="AV360">
            <v>0</v>
          </cell>
          <cell r="AW360"/>
          <cell r="AX360">
            <v>17800</v>
          </cell>
          <cell r="AY360">
            <v>0</v>
          </cell>
          <cell r="AZ360">
            <v>0</v>
          </cell>
          <cell r="BA360">
            <v>101460</v>
          </cell>
          <cell r="BB360">
            <v>391600</v>
          </cell>
        </row>
        <row r="361">
          <cell r="B361" t="str">
            <v>055162</v>
          </cell>
          <cell r="C361" t="str">
            <v>Worarana Primary</v>
          </cell>
          <cell r="D361" t="str">
            <v>FRE</v>
          </cell>
          <cell r="E361" t="str">
            <v>PEB_SHEFA</v>
          </cell>
          <cell r="F361" t="str">
            <v>Shefa PEB</v>
          </cell>
          <cell r="G361" t="str">
            <v>V</v>
          </cell>
          <cell r="H361" t="str">
            <v>Government of Vanuatu</v>
          </cell>
          <cell r="I361" t="str">
            <v>Emae</v>
          </cell>
          <cell r="J361" t="str">
            <v>Shefa</v>
          </cell>
          <cell r="K361" t="str">
            <v>0084795001</v>
          </cell>
          <cell r="L361" t="str">
            <v>ECOLE PUBLIQUE WORARANA</v>
          </cell>
          <cell r="M361" t="str">
            <v>PS</v>
          </cell>
          <cell r="N361" t="str">
            <v>No</v>
          </cell>
          <cell r="O361" t="str">
            <v xml:space="preserve">1 2 3 4 5 6 </v>
          </cell>
          <cell r="P361">
            <v>42</v>
          </cell>
          <cell r="Q361">
            <v>42</v>
          </cell>
          <cell r="R361">
            <v>42</v>
          </cell>
          <cell r="S361">
            <v>42</v>
          </cell>
          <cell r="T361">
            <v>42</v>
          </cell>
          <cell r="U361">
            <v>3</v>
          </cell>
          <cell r="V361">
            <v>5</v>
          </cell>
          <cell r="W361">
            <v>3</v>
          </cell>
          <cell r="X361">
            <v>3</v>
          </cell>
          <cell r="Y361">
            <v>3</v>
          </cell>
          <cell r="Z361">
            <v>39</v>
          </cell>
          <cell r="AA361">
            <v>37</v>
          </cell>
          <cell r="AB361">
            <v>39</v>
          </cell>
          <cell r="AC361">
            <v>39</v>
          </cell>
          <cell r="AD361">
            <v>39</v>
          </cell>
          <cell r="AE361">
            <v>-2</v>
          </cell>
          <cell r="AF361">
            <v>0</v>
          </cell>
          <cell r="AG361">
            <v>0</v>
          </cell>
          <cell r="AH361">
            <v>0</v>
          </cell>
          <cell r="AI361">
            <v>8900</v>
          </cell>
          <cell r="AJ361">
            <v>373800</v>
          </cell>
          <cell r="AK361">
            <v>347100</v>
          </cell>
          <cell r="AL361">
            <v>136170</v>
          </cell>
          <cell r="AM361">
            <v>136170</v>
          </cell>
          <cell r="AN361">
            <v>74760</v>
          </cell>
          <cell r="AO361">
            <v>-17800</v>
          </cell>
          <cell r="AP361">
            <v>0</v>
          </cell>
          <cell r="AQ361">
            <v>0</v>
          </cell>
          <cell r="AR361">
            <v>0</v>
          </cell>
          <cell r="AS361">
            <v>26700</v>
          </cell>
          <cell r="AT361"/>
          <cell r="AU361">
            <v>74760</v>
          </cell>
          <cell r="AV361">
            <v>74760</v>
          </cell>
          <cell r="AW361"/>
          <cell r="AX361">
            <v>0</v>
          </cell>
          <cell r="AY361">
            <v>0</v>
          </cell>
          <cell r="AZ361">
            <v>0</v>
          </cell>
          <cell r="BA361">
            <v>26700</v>
          </cell>
          <cell r="BB361">
            <v>373800</v>
          </cell>
        </row>
        <row r="362">
          <cell r="B362" t="str">
            <v>054663</v>
          </cell>
          <cell r="C362" t="str">
            <v>Yevali Primary</v>
          </cell>
          <cell r="D362" t="str">
            <v>ENG</v>
          </cell>
          <cell r="E362" t="str">
            <v>PEB_SHEFA</v>
          </cell>
          <cell r="F362" t="str">
            <v>Shefa PEB</v>
          </cell>
          <cell r="G362" t="str">
            <v>V</v>
          </cell>
          <cell r="H362" t="str">
            <v>Government of Vanuatu</v>
          </cell>
          <cell r="I362" t="str">
            <v>Epi</v>
          </cell>
          <cell r="J362" t="str">
            <v>Shefa</v>
          </cell>
          <cell r="K362" t="str">
            <v>0084770001</v>
          </cell>
          <cell r="L362" t="str">
            <v>YEVALI PRIMARY SCHOOL</v>
          </cell>
          <cell r="M362" t="str">
            <v>PS</v>
          </cell>
          <cell r="N362" t="str">
            <v>No</v>
          </cell>
          <cell r="O362" t="str">
            <v xml:space="preserve">1 2 3 4 5 6 7 8 </v>
          </cell>
          <cell r="P362">
            <v>116</v>
          </cell>
          <cell r="Q362">
            <v>116</v>
          </cell>
          <cell r="R362">
            <v>128</v>
          </cell>
          <cell r="S362">
            <v>128</v>
          </cell>
          <cell r="T362">
            <v>128</v>
          </cell>
          <cell r="U362">
            <v>65</v>
          </cell>
          <cell r="V362">
            <v>38</v>
          </cell>
          <cell r="W362">
            <v>38</v>
          </cell>
          <cell r="X362">
            <v>38</v>
          </cell>
          <cell r="Y362">
            <v>38</v>
          </cell>
          <cell r="Z362">
            <v>51</v>
          </cell>
          <cell r="AA362">
            <v>78</v>
          </cell>
          <cell r="AB362">
            <v>90</v>
          </cell>
          <cell r="AC362">
            <v>90</v>
          </cell>
          <cell r="AD362">
            <v>90</v>
          </cell>
          <cell r="AE362">
            <v>27</v>
          </cell>
          <cell r="AF362">
            <v>12</v>
          </cell>
          <cell r="AG362">
            <v>0</v>
          </cell>
          <cell r="AH362">
            <v>0</v>
          </cell>
          <cell r="AI362">
            <v>8900</v>
          </cell>
          <cell r="AJ362">
            <v>1139200</v>
          </cell>
          <cell r="AK362">
            <v>453900</v>
          </cell>
          <cell r="AL362"/>
          <cell r="AM362"/>
          <cell r="AN362">
            <v>453900</v>
          </cell>
          <cell r="AO362">
            <v>240300</v>
          </cell>
          <cell r="AP362">
            <v>106800</v>
          </cell>
          <cell r="AQ362">
            <v>0</v>
          </cell>
          <cell r="AR362">
            <v>0</v>
          </cell>
          <cell r="AS362">
            <v>338200</v>
          </cell>
          <cell r="AT362"/>
          <cell r="AU362">
            <v>453900</v>
          </cell>
          <cell r="AV362">
            <v>453900</v>
          </cell>
          <cell r="AW362">
            <v>240300</v>
          </cell>
          <cell r="AX362">
            <v>106800</v>
          </cell>
          <cell r="AY362">
            <v>0</v>
          </cell>
          <cell r="AZ362">
            <v>0</v>
          </cell>
          <cell r="BA362">
            <v>338200</v>
          </cell>
          <cell r="BB362">
            <v>1139200</v>
          </cell>
        </row>
        <row r="363">
          <cell r="B363" t="str">
            <v>066701</v>
          </cell>
          <cell r="C363" t="str">
            <v>Analgauhat Primary</v>
          </cell>
          <cell r="D363" t="str">
            <v>ENG</v>
          </cell>
          <cell r="E363" t="str">
            <v>PEB_TAFEA</v>
          </cell>
          <cell r="F363" t="str">
            <v>Tafea PEB</v>
          </cell>
          <cell r="G363" t="str">
            <v>V</v>
          </cell>
          <cell r="H363" t="str">
            <v>Government of Vanuatu</v>
          </cell>
          <cell r="I363" t="str">
            <v>Aneityum</v>
          </cell>
          <cell r="J363" t="str">
            <v>Tafea</v>
          </cell>
          <cell r="K363" t="str">
            <v>0085008001</v>
          </cell>
          <cell r="L363" t="str">
            <v>ANALGAUHAT PRIMARY SCHOOL</v>
          </cell>
          <cell r="M363" t="str">
            <v>PS</v>
          </cell>
          <cell r="N363" t="str">
            <v>No</v>
          </cell>
          <cell r="O363" t="str">
            <v xml:space="preserve">1 2 3 4 5 6 </v>
          </cell>
          <cell r="P363">
            <v>152</v>
          </cell>
          <cell r="Q363">
            <v>152</v>
          </cell>
          <cell r="R363">
            <v>152</v>
          </cell>
          <cell r="S363">
            <v>150</v>
          </cell>
          <cell r="T363">
            <v>150</v>
          </cell>
          <cell r="U363">
            <v>126</v>
          </cell>
          <cell r="V363">
            <v>127</v>
          </cell>
          <cell r="W363">
            <v>21</v>
          </cell>
          <cell r="X363">
            <v>21</v>
          </cell>
          <cell r="Y363">
            <v>21</v>
          </cell>
          <cell r="Z363">
            <v>26</v>
          </cell>
          <cell r="AA363">
            <v>25</v>
          </cell>
          <cell r="AB363">
            <v>131</v>
          </cell>
          <cell r="AC363">
            <v>129</v>
          </cell>
          <cell r="AD363">
            <v>129</v>
          </cell>
          <cell r="AE363">
            <v>-1</v>
          </cell>
          <cell r="AF363">
            <v>105</v>
          </cell>
          <cell r="AG363">
            <v>-2</v>
          </cell>
          <cell r="AH363">
            <v>0</v>
          </cell>
          <cell r="AI363">
            <v>8900</v>
          </cell>
          <cell r="AJ363">
            <v>1335000</v>
          </cell>
          <cell r="AK363">
            <v>231400</v>
          </cell>
          <cell r="AL363">
            <v>472590</v>
          </cell>
          <cell r="AM363"/>
          <cell r="AN363">
            <v>-241190</v>
          </cell>
          <cell r="AO363">
            <v>-8900</v>
          </cell>
          <cell r="AP363">
            <v>934500</v>
          </cell>
          <cell r="AQ363">
            <v>-17800</v>
          </cell>
          <cell r="AR363">
            <v>0</v>
          </cell>
          <cell r="AS363">
            <v>-72090</v>
          </cell>
          <cell r="AT363"/>
          <cell r="AU363">
            <v>-241190</v>
          </cell>
          <cell r="AV363">
            <v>0</v>
          </cell>
          <cell r="AW363"/>
          <cell r="AX363">
            <v>934500</v>
          </cell>
          <cell r="AY363">
            <v>0</v>
          </cell>
          <cell r="AZ363">
            <v>0</v>
          </cell>
          <cell r="BA363">
            <v>0</v>
          </cell>
          <cell r="BB363">
            <v>1407090</v>
          </cell>
        </row>
        <row r="364">
          <cell r="B364" t="str">
            <v>066491</v>
          </cell>
          <cell r="C364" t="str">
            <v>Day Spring Primary</v>
          </cell>
          <cell r="D364" t="str">
            <v>ENG</v>
          </cell>
          <cell r="E364" t="str">
            <v>PEB_TAFEA</v>
          </cell>
          <cell r="F364" t="str">
            <v>Tafea PEB</v>
          </cell>
          <cell r="G364" t="str">
            <v>V</v>
          </cell>
          <cell r="H364" t="str">
            <v>Government of Vanuatu</v>
          </cell>
          <cell r="I364" t="str">
            <v>Tanna</v>
          </cell>
          <cell r="J364" t="str">
            <v>Tafea</v>
          </cell>
          <cell r="K364" t="str">
            <v>0085005001</v>
          </cell>
          <cell r="L364" t="str">
            <v>DAY SPRING PRIMARY SCHOOL</v>
          </cell>
          <cell r="M364" t="str">
            <v>PS</v>
          </cell>
          <cell r="N364" t="str">
            <v>No</v>
          </cell>
          <cell r="O364" t="str">
            <v xml:space="preserve">1 2 3 4 5 6 </v>
          </cell>
          <cell r="P364">
            <v>70</v>
          </cell>
          <cell r="Q364">
            <v>70</v>
          </cell>
          <cell r="R364">
            <v>70</v>
          </cell>
          <cell r="S364">
            <v>75</v>
          </cell>
          <cell r="T364">
            <v>75</v>
          </cell>
          <cell r="U364">
            <v>69</v>
          </cell>
          <cell r="V364">
            <v>69</v>
          </cell>
          <cell r="W364">
            <v>69</v>
          </cell>
          <cell r="X364">
            <v>63</v>
          </cell>
          <cell r="Y364">
            <v>63</v>
          </cell>
          <cell r="Z364">
            <v>1</v>
          </cell>
          <cell r="AA364">
            <v>1</v>
          </cell>
          <cell r="AB364">
            <v>1</v>
          </cell>
          <cell r="AC364">
            <v>12</v>
          </cell>
          <cell r="AD364">
            <v>12</v>
          </cell>
          <cell r="AE364">
            <v>0</v>
          </cell>
          <cell r="AF364">
            <v>0</v>
          </cell>
          <cell r="AG364">
            <v>11</v>
          </cell>
          <cell r="AH364">
            <v>0</v>
          </cell>
          <cell r="AI364">
            <v>8900</v>
          </cell>
          <cell r="AJ364">
            <v>667500</v>
          </cell>
          <cell r="AK364">
            <v>8900</v>
          </cell>
          <cell r="AL364">
            <v>237630</v>
          </cell>
          <cell r="AM364">
            <v>237630</v>
          </cell>
          <cell r="AN364">
            <v>-466360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192240</v>
          </cell>
          <cell r="AT364"/>
          <cell r="AU364">
            <v>-466360</v>
          </cell>
          <cell r="AV364">
            <v>0</v>
          </cell>
          <cell r="AW364"/>
          <cell r="AX364">
            <v>0</v>
          </cell>
          <cell r="AY364">
            <v>0</v>
          </cell>
          <cell r="AZ364">
            <v>0</v>
          </cell>
          <cell r="BA364">
            <v>192240</v>
          </cell>
          <cell r="BB364">
            <v>667500</v>
          </cell>
        </row>
        <row r="365">
          <cell r="B365" t="str">
            <v>066304</v>
          </cell>
          <cell r="C365" t="str">
            <v>Dillon's Bay English Primary</v>
          </cell>
          <cell r="D365" t="str">
            <v>ENG</v>
          </cell>
          <cell r="E365" t="str">
            <v>PEB_TAFEA</v>
          </cell>
          <cell r="F365" t="str">
            <v>Tafea PEB</v>
          </cell>
          <cell r="G365" t="str">
            <v>V</v>
          </cell>
          <cell r="H365" t="str">
            <v>Government of Vanuatu</v>
          </cell>
          <cell r="I365" t="str">
            <v>Erromango</v>
          </cell>
          <cell r="J365" t="str">
            <v>Tafea</v>
          </cell>
          <cell r="K365" t="str">
            <v>0084951001</v>
          </cell>
          <cell r="L365" t="str">
            <v>DILLON'S BAY PRIMARY SCHOOL</v>
          </cell>
          <cell r="M365" t="str">
            <v>PS</v>
          </cell>
          <cell r="N365" t="str">
            <v>Yes</v>
          </cell>
          <cell r="O365" t="str">
            <v xml:space="preserve">1 2 3 4 5 6 </v>
          </cell>
          <cell r="P365">
            <v>78</v>
          </cell>
          <cell r="Q365">
            <v>78</v>
          </cell>
          <cell r="R365">
            <v>78</v>
          </cell>
          <cell r="S365">
            <v>78</v>
          </cell>
          <cell r="T365">
            <v>78</v>
          </cell>
          <cell r="U365">
            <v>77</v>
          </cell>
          <cell r="V365">
            <v>77</v>
          </cell>
          <cell r="W365">
            <v>76</v>
          </cell>
          <cell r="X365">
            <v>76</v>
          </cell>
          <cell r="Y365">
            <v>76</v>
          </cell>
          <cell r="Z365">
            <v>1</v>
          </cell>
          <cell r="AA365">
            <v>1</v>
          </cell>
          <cell r="AB365">
            <v>2</v>
          </cell>
          <cell r="AC365">
            <v>2</v>
          </cell>
          <cell r="AD365">
            <v>2</v>
          </cell>
          <cell r="AE365">
            <v>0</v>
          </cell>
          <cell r="AF365">
            <v>1</v>
          </cell>
          <cell r="AG365">
            <v>0</v>
          </cell>
          <cell r="AH365">
            <v>0</v>
          </cell>
          <cell r="AI365">
            <v>8900</v>
          </cell>
          <cell r="AJ365">
            <v>694200</v>
          </cell>
          <cell r="AK365">
            <v>8900</v>
          </cell>
          <cell r="AL365">
            <v>176220</v>
          </cell>
          <cell r="AM365">
            <v>176220</v>
          </cell>
          <cell r="AN365">
            <v>-343540</v>
          </cell>
          <cell r="AO365">
            <v>0</v>
          </cell>
          <cell r="AP365">
            <v>8900</v>
          </cell>
          <cell r="AQ365">
            <v>0</v>
          </cell>
          <cell r="AR365">
            <v>0</v>
          </cell>
          <cell r="AS365">
            <v>332860</v>
          </cell>
          <cell r="AT365"/>
          <cell r="AU365">
            <v>-343540</v>
          </cell>
          <cell r="AV365">
            <v>0</v>
          </cell>
          <cell r="AW365"/>
          <cell r="AX365">
            <v>8900</v>
          </cell>
          <cell r="AY365">
            <v>0</v>
          </cell>
          <cell r="AZ365">
            <v>0</v>
          </cell>
          <cell r="BA365">
            <v>332860</v>
          </cell>
          <cell r="BB365">
            <v>694200</v>
          </cell>
        </row>
        <row r="366">
          <cell r="B366" t="str">
            <v>066405</v>
          </cell>
          <cell r="C366" t="str">
            <v>Dillon's Bay French Primary</v>
          </cell>
          <cell r="D366" t="str">
            <v>FRE</v>
          </cell>
          <cell r="E366" t="str">
            <v>PEB_TAFEA</v>
          </cell>
          <cell r="F366" t="str">
            <v>Tafea PEB</v>
          </cell>
          <cell r="G366" t="str">
            <v>V</v>
          </cell>
          <cell r="H366" t="str">
            <v>Government of Vanuatu</v>
          </cell>
          <cell r="I366" t="str">
            <v>Erromango</v>
          </cell>
          <cell r="J366" t="str">
            <v>Tafea</v>
          </cell>
          <cell r="K366" t="str">
            <v>0084951001</v>
          </cell>
          <cell r="L366" t="str">
            <v>DILLON'S BAY PRIMARY SCHOOL</v>
          </cell>
          <cell r="M366" t="str">
            <v>PS</v>
          </cell>
          <cell r="N366" t="str">
            <v>Yes</v>
          </cell>
          <cell r="O366" t="str">
            <v xml:space="preserve">1 2 3 4 5 6 </v>
          </cell>
          <cell r="P366">
            <v>41</v>
          </cell>
          <cell r="Q366">
            <v>41</v>
          </cell>
          <cell r="R366">
            <v>41</v>
          </cell>
          <cell r="S366">
            <v>41</v>
          </cell>
          <cell r="T366">
            <v>41</v>
          </cell>
          <cell r="U366">
            <v>41</v>
          </cell>
          <cell r="V366">
            <v>41</v>
          </cell>
          <cell r="W366">
            <v>41</v>
          </cell>
          <cell r="X366">
            <v>41</v>
          </cell>
          <cell r="Y366">
            <v>41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8900</v>
          </cell>
          <cell r="AJ366">
            <v>364900</v>
          </cell>
          <cell r="AK366">
            <v>0</v>
          </cell>
          <cell r="AL366">
            <v>122820</v>
          </cell>
          <cell r="AM366">
            <v>122820</v>
          </cell>
          <cell r="AN366">
            <v>-245640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119260</v>
          </cell>
          <cell r="AT366"/>
          <cell r="AU366">
            <v>-245640</v>
          </cell>
          <cell r="AV366">
            <v>0</v>
          </cell>
          <cell r="AW366"/>
          <cell r="AX366">
            <v>0</v>
          </cell>
          <cell r="AY366">
            <v>0</v>
          </cell>
          <cell r="AZ366">
            <v>0</v>
          </cell>
          <cell r="BA366">
            <v>119260</v>
          </cell>
          <cell r="BB366">
            <v>364900</v>
          </cell>
        </row>
        <row r="367">
          <cell r="B367" t="str">
            <v>066406</v>
          </cell>
          <cell r="C367" t="str">
            <v>Dip Point Primary</v>
          </cell>
          <cell r="D367" t="str">
            <v>ENG</v>
          </cell>
          <cell r="E367" t="str">
            <v>PEB_TAFEA</v>
          </cell>
          <cell r="F367" t="str">
            <v>Tafea PEB</v>
          </cell>
          <cell r="G367" t="str">
            <v>V</v>
          </cell>
          <cell r="H367" t="str">
            <v>Government of Vanuatu</v>
          </cell>
          <cell r="I367" t="str">
            <v>Tanna</v>
          </cell>
          <cell r="J367" t="str">
            <v>Tafea</v>
          </cell>
          <cell r="K367" t="str">
            <v>0084954001</v>
          </cell>
          <cell r="L367" t="str">
            <v>DIP POINT PRIMARY SCHOOL</v>
          </cell>
          <cell r="M367" t="str">
            <v>PS</v>
          </cell>
          <cell r="N367" t="str">
            <v>No</v>
          </cell>
          <cell r="O367" t="str">
            <v xml:space="preserve">1 2 3 4 5 6 </v>
          </cell>
          <cell r="P367">
            <v>130</v>
          </cell>
          <cell r="Q367">
            <v>130</v>
          </cell>
          <cell r="R367">
            <v>130</v>
          </cell>
          <cell r="S367">
            <v>132</v>
          </cell>
          <cell r="T367">
            <v>103</v>
          </cell>
          <cell r="U367">
            <v>102</v>
          </cell>
          <cell r="V367">
            <v>105</v>
          </cell>
          <cell r="W367">
            <v>97</v>
          </cell>
          <cell r="X367">
            <v>59</v>
          </cell>
          <cell r="Y367">
            <v>34</v>
          </cell>
          <cell r="Z367">
            <v>28</v>
          </cell>
          <cell r="AA367">
            <v>25</v>
          </cell>
          <cell r="AB367">
            <v>33</v>
          </cell>
          <cell r="AC367">
            <v>73</v>
          </cell>
          <cell r="AD367">
            <v>69</v>
          </cell>
          <cell r="AE367">
            <v>-3</v>
          </cell>
          <cell r="AF367">
            <v>5</v>
          </cell>
          <cell r="AG367">
            <v>40</v>
          </cell>
          <cell r="AH367">
            <v>4</v>
          </cell>
          <cell r="AI367">
            <v>8900</v>
          </cell>
          <cell r="AJ367">
            <v>916700</v>
          </cell>
          <cell r="AK367">
            <v>249200</v>
          </cell>
          <cell r="AL367">
            <v>320400</v>
          </cell>
          <cell r="AM367">
            <v>320400</v>
          </cell>
          <cell r="AN367">
            <v>-391600</v>
          </cell>
          <cell r="AO367">
            <v>-26700</v>
          </cell>
          <cell r="AP367">
            <v>44500</v>
          </cell>
          <cell r="AQ367">
            <v>0</v>
          </cell>
          <cell r="AR367">
            <v>35600</v>
          </cell>
          <cell r="AS367">
            <v>195800</v>
          </cell>
          <cell r="AT367"/>
          <cell r="AU367">
            <v>-391600</v>
          </cell>
          <cell r="AV367">
            <v>0</v>
          </cell>
          <cell r="AW367"/>
          <cell r="AX367">
            <v>44500</v>
          </cell>
          <cell r="AY367">
            <v>0</v>
          </cell>
          <cell r="AZ367">
            <v>35600</v>
          </cell>
          <cell r="BA367">
            <v>195800</v>
          </cell>
          <cell r="BB367">
            <v>916700</v>
          </cell>
        </row>
        <row r="368">
          <cell r="B368" t="str">
            <v>0664493</v>
          </cell>
          <cell r="C368" t="str">
            <v>Enekis Primary</v>
          </cell>
          <cell r="D368" t="str">
            <v>ENG</v>
          </cell>
          <cell r="E368" t="str">
            <v>SDA</v>
          </cell>
          <cell r="F368" t="str">
            <v>Seven Day Adventist</v>
          </cell>
          <cell r="G368" t="str">
            <v>G</v>
          </cell>
          <cell r="H368" t="str">
            <v>Church (Government Assisted)</v>
          </cell>
          <cell r="I368" t="str">
            <v>Tanna</v>
          </cell>
          <cell r="J368" t="str">
            <v>Tafea</v>
          </cell>
          <cell r="K368" t="str">
            <v>0098393001</v>
          </cell>
          <cell r="L368" t="str">
            <v>ENEKIS PRIMARY SCHOOL</v>
          </cell>
          <cell r="M368" t="str">
            <v>PS</v>
          </cell>
          <cell r="N368" t="str">
            <v>No</v>
          </cell>
          <cell r="O368" t="str">
            <v xml:space="preserve">1 2 3 4 5 6 </v>
          </cell>
          <cell r="P368">
            <v>124</v>
          </cell>
          <cell r="Q368">
            <v>124</v>
          </cell>
          <cell r="R368">
            <v>124</v>
          </cell>
          <cell r="S368">
            <v>123</v>
          </cell>
          <cell r="T368">
            <v>123</v>
          </cell>
          <cell r="U368">
            <v>122</v>
          </cell>
          <cell r="V368">
            <v>122</v>
          </cell>
          <cell r="W368">
            <v>119</v>
          </cell>
          <cell r="X368">
            <v>67</v>
          </cell>
          <cell r="Y368">
            <v>67</v>
          </cell>
          <cell r="Z368">
            <v>2</v>
          </cell>
          <cell r="AA368">
            <v>2</v>
          </cell>
          <cell r="AB368">
            <v>5</v>
          </cell>
          <cell r="AC368">
            <v>56</v>
          </cell>
          <cell r="AD368">
            <v>56</v>
          </cell>
          <cell r="AE368">
            <v>0</v>
          </cell>
          <cell r="AF368">
            <v>3</v>
          </cell>
          <cell r="AG368">
            <v>51</v>
          </cell>
          <cell r="AH368">
            <v>0</v>
          </cell>
          <cell r="AI368">
            <v>8900</v>
          </cell>
          <cell r="AJ368">
            <v>1094700</v>
          </cell>
          <cell r="AK368">
            <v>17800</v>
          </cell>
          <cell r="AL368">
            <v>328410</v>
          </cell>
          <cell r="AM368">
            <v>328410</v>
          </cell>
          <cell r="AN368">
            <v>-639020</v>
          </cell>
          <cell r="AO368">
            <v>0</v>
          </cell>
          <cell r="AP368">
            <v>26700</v>
          </cell>
          <cell r="AQ368">
            <v>0</v>
          </cell>
          <cell r="AR368">
            <v>0</v>
          </cell>
          <cell r="AS368">
            <v>411180</v>
          </cell>
          <cell r="AT368"/>
          <cell r="AU368">
            <v>-639020</v>
          </cell>
          <cell r="AV368">
            <v>0</v>
          </cell>
          <cell r="AW368"/>
          <cell r="AX368">
            <v>26700</v>
          </cell>
          <cell r="AY368">
            <v>0</v>
          </cell>
          <cell r="AZ368">
            <v>0</v>
          </cell>
          <cell r="BA368">
            <v>411180</v>
          </cell>
          <cell r="BB368">
            <v>1094700</v>
          </cell>
        </row>
        <row r="369">
          <cell r="B369" t="str">
            <v>066409</v>
          </cell>
          <cell r="C369" t="str">
            <v>Eniou Primary</v>
          </cell>
          <cell r="D369" t="str">
            <v>FRE</v>
          </cell>
          <cell r="E369" t="str">
            <v>PEB_TAFEA</v>
          </cell>
          <cell r="F369" t="str">
            <v>Tafea PEB</v>
          </cell>
          <cell r="G369" t="str">
            <v>V</v>
          </cell>
          <cell r="H369" t="str">
            <v>Government of Vanuatu</v>
          </cell>
          <cell r="I369" t="str">
            <v>Tanna</v>
          </cell>
          <cell r="J369" t="str">
            <v>Tafea</v>
          </cell>
          <cell r="K369" t="str">
            <v>0084955001</v>
          </cell>
          <cell r="L369" t="str">
            <v>ENIOU PRIMARY SCHOOL</v>
          </cell>
          <cell r="M369" t="str">
            <v>PS</v>
          </cell>
          <cell r="N369" t="str">
            <v>No</v>
          </cell>
          <cell r="O369" t="str">
            <v xml:space="preserve">1 2 3 4 5 6 </v>
          </cell>
          <cell r="P369">
            <v>204</v>
          </cell>
          <cell r="Q369">
            <v>204</v>
          </cell>
          <cell r="R369">
            <v>204</v>
          </cell>
          <cell r="S369">
            <v>201</v>
          </cell>
          <cell r="T369">
            <v>201</v>
          </cell>
          <cell r="U369">
            <v>192</v>
          </cell>
          <cell r="V369">
            <v>193</v>
          </cell>
          <cell r="W369">
            <v>184</v>
          </cell>
          <cell r="X369">
            <v>0</v>
          </cell>
          <cell r="Y369">
            <v>0</v>
          </cell>
          <cell r="Z369">
            <v>12</v>
          </cell>
          <cell r="AA369">
            <v>11</v>
          </cell>
          <cell r="AB369">
            <v>20</v>
          </cell>
          <cell r="AC369">
            <v>201</v>
          </cell>
          <cell r="AD369">
            <v>201</v>
          </cell>
          <cell r="AE369">
            <v>-1</v>
          </cell>
          <cell r="AF369">
            <v>8</v>
          </cell>
          <cell r="AG369">
            <v>181</v>
          </cell>
          <cell r="AH369">
            <v>0</v>
          </cell>
          <cell r="AI369">
            <v>8900</v>
          </cell>
          <cell r="AJ369">
            <v>1788900</v>
          </cell>
          <cell r="AK369">
            <v>106800</v>
          </cell>
          <cell r="AL369">
            <v>496620</v>
          </cell>
          <cell r="AM369"/>
          <cell r="AN369">
            <v>-389820</v>
          </cell>
          <cell r="AO369">
            <v>-8900</v>
          </cell>
          <cell r="AP369">
            <v>71200</v>
          </cell>
          <cell r="AQ369">
            <v>1221080</v>
          </cell>
          <cell r="AR369">
            <v>0</v>
          </cell>
          <cell r="AS369">
            <v>0</v>
          </cell>
          <cell r="AT369"/>
          <cell r="AU369">
            <v>-389820</v>
          </cell>
          <cell r="AV369">
            <v>0</v>
          </cell>
          <cell r="AW369"/>
          <cell r="AX369">
            <v>71200</v>
          </cell>
          <cell r="AY369">
            <v>1221080</v>
          </cell>
          <cell r="AZ369">
            <v>0</v>
          </cell>
          <cell r="BA369">
            <v>0</v>
          </cell>
          <cell r="BB369">
            <v>1788900</v>
          </cell>
        </row>
        <row r="370">
          <cell r="B370" t="str">
            <v>066410</v>
          </cell>
          <cell r="C370" t="str">
            <v>Enkatalei Primary</v>
          </cell>
          <cell r="D370" t="str">
            <v>FRE</v>
          </cell>
          <cell r="E370" t="str">
            <v>CATH</v>
          </cell>
          <cell r="F370" t="str">
            <v>Catholic Education Authority</v>
          </cell>
          <cell r="G370" t="str">
            <v>G</v>
          </cell>
          <cell r="H370" t="str">
            <v>Church (Government Assisted)</v>
          </cell>
          <cell r="I370" t="str">
            <v>Tanna</v>
          </cell>
          <cell r="J370" t="str">
            <v>Tafea</v>
          </cell>
          <cell r="K370" t="str">
            <v>0085018001</v>
          </cell>
          <cell r="L370" t="str">
            <v>ENKATALEI PRIMARY SCHOOL</v>
          </cell>
          <cell r="M370" t="str">
            <v>PS</v>
          </cell>
          <cell r="N370" t="str">
            <v>No</v>
          </cell>
          <cell r="O370" t="str">
            <v xml:space="preserve">1 2 3 4 5 6 </v>
          </cell>
          <cell r="P370">
            <v>158</v>
          </cell>
          <cell r="Q370">
            <v>158</v>
          </cell>
          <cell r="R370">
            <v>158</v>
          </cell>
          <cell r="S370">
            <v>163</v>
          </cell>
          <cell r="T370">
            <v>163</v>
          </cell>
          <cell r="U370">
            <v>158</v>
          </cell>
          <cell r="V370">
            <v>158</v>
          </cell>
          <cell r="W370">
            <v>153</v>
          </cell>
          <cell r="X370">
            <v>140</v>
          </cell>
          <cell r="Y370">
            <v>91</v>
          </cell>
          <cell r="Z370">
            <v>0</v>
          </cell>
          <cell r="AA370">
            <v>0</v>
          </cell>
          <cell r="AB370">
            <v>5</v>
          </cell>
          <cell r="AC370">
            <v>23</v>
          </cell>
          <cell r="AD370">
            <v>72</v>
          </cell>
          <cell r="AE370">
            <v>0</v>
          </cell>
          <cell r="AF370">
            <v>5</v>
          </cell>
          <cell r="AG370">
            <v>18</v>
          </cell>
          <cell r="AH370">
            <v>49</v>
          </cell>
          <cell r="AI370">
            <v>8900</v>
          </cell>
          <cell r="AJ370">
            <v>1450700</v>
          </cell>
          <cell r="AK370">
            <v>0</v>
          </cell>
          <cell r="AL370">
            <v>485940</v>
          </cell>
          <cell r="AM370"/>
          <cell r="AN370">
            <v>-485940</v>
          </cell>
          <cell r="AO370">
            <v>0</v>
          </cell>
          <cell r="AP370">
            <v>44500</v>
          </cell>
          <cell r="AQ370">
            <v>0</v>
          </cell>
          <cell r="AR370">
            <v>436100</v>
          </cell>
          <cell r="AS370">
            <v>484160</v>
          </cell>
          <cell r="AT370"/>
          <cell r="AU370">
            <v>-485940</v>
          </cell>
          <cell r="AV370">
            <v>0</v>
          </cell>
          <cell r="AW370"/>
          <cell r="AX370">
            <v>44500</v>
          </cell>
          <cell r="AY370">
            <v>0</v>
          </cell>
          <cell r="AZ370">
            <v>436100</v>
          </cell>
          <cell r="BA370">
            <v>484160</v>
          </cell>
          <cell r="BB370">
            <v>1450700</v>
          </cell>
        </row>
        <row r="371">
          <cell r="B371" t="str">
            <v>0664474</v>
          </cell>
          <cell r="C371" t="str">
            <v>Entan-Vui (Hebron) Primary</v>
          </cell>
          <cell r="D371" t="str">
            <v>ENG</v>
          </cell>
          <cell r="E371" t="str">
            <v>SDA</v>
          </cell>
          <cell r="F371" t="str">
            <v>Seven Day Adventist</v>
          </cell>
          <cell r="G371" t="str">
            <v>G</v>
          </cell>
          <cell r="H371" t="str">
            <v>Church (Government Assisted)</v>
          </cell>
          <cell r="I371" t="str">
            <v>Tanna</v>
          </cell>
          <cell r="J371" t="str">
            <v>Tafea</v>
          </cell>
          <cell r="K371" t="str">
            <v>0098404001</v>
          </cell>
          <cell r="L371" t="str">
            <v>ENTAN - VUI PRIMARY SCHOOL</v>
          </cell>
          <cell r="M371" t="str">
            <v>PS</v>
          </cell>
          <cell r="N371" t="str">
            <v>Yes</v>
          </cell>
          <cell r="O371" t="str">
            <v xml:space="preserve">1 2 3 4 5 6 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8900</v>
          </cell>
          <cell r="AJ371">
            <v>0</v>
          </cell>
          <cell r="AK371">
            <v>0</v>
          </cell>
          <cell r="AL371"/>
          <cell r="AM371"/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/>
          <cell r="AU371">
            <v>0</v>
          </cell>
          <cell r="AV371">
            <v>0</v>
          </cell>
          <cell r="AW371"/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</row>
        <row r="372">
          <cell r="B372" t="str">
            <v>066411</v>
          </cell>
          <cell r="C372" t="str">
            <v>Fetukai Primary</v>
          </cell>
          <cell r="D372" t="str">
            <v>ENG</v>
          </cell>
          <cell r="E372" t="str">
            <v>PEB_TAFEA</v>
          </cell>
          <cell r="F372" t="str">
            <v>Tafea PEB</v>
          </cell>
          <cell r="G372" t="str">
            <v>V</v>
          </cell>
          <cell r="H372" t="str">
            <v>Government of Vanuatu</v>
          </cell>
          <cell r="I372" t="str">
            <v>Tanna</v>
          </cell>
          <cell r="J372" t="str">
            <v>Tafea</v>
          </cell>
          <cell r="K372" t="str">
            <v>0084956001</v>
          </cell>
          <cell r="L372" t="str">
            <v>FETUKAI PRIMARY SCHOOL</v>
          </cell>
          <cell r="M372" t="str">
            <v>PS</v>
          </cell>
          <cell r="N372" t="str">
            <v>No</v>
          </cell>
          <cell r="O372" t="str">
            <v xml:space="preserve">1 2 3 4 5 6 7 8 </v>
          </cell>
          <cell r="P372">
            <v>289</v>
          </cell>
          <cell r="Q372">
            <v>289</v>
          </cell>
          <cell r="R372">
            <v>289</v>
          </cell>
          <cell r="S372">
            <v>252</v>
          </cell>
          <cell r="T372">
            <v>252</v>
          </cell>
          <cell r="U372">
            <v>92</v>
          </cell>
          <cell r="V372">
            <v>90</v>
          </cell>
          <cell r="W372">
            <v>90</v>
          </cell>
          <cell r="X372">
            <v>0</v>
          </cell>
          <cell r="Y372">
            <v>0</v>
          </cell>
          <cell r="Z372">
            <v>197</v>
          </cell>
          <cell r="AA372">
            <v>199</v>
          </cell>
          <cell r="AB372">
            <v>199</v>
          </cell>
          <cell r="AC372">
            <v>252</v>
          </cell>
          <cell r="AD372">
            <v>252</v>
          </cell>
          <cell r="AE372">
            <v>2</v>
          </cell>
          <cell r="AF372">
            <v>0</v>
          </cell>
          <cell r="AG372">
            <v>53</v>
          </cell>
          <cell r="AH372">
            <v>0</v>
          </cell>
          <cell r="AI372">
            <v>8900</v>
          </cell>
          <cell r="AJ372">
            <v>2242800</v>
          </cell>
          <cell r="AK372">
            <v>1753300</v>
          </cell>
          <cell r="AL372">
            <v>643470</v>
          </cell>
          <cell r="AM372">
            <v>643470</v>
          </cell>
          <cell r="AN372">
            <v>466360</v>
          </cell>
          <cell r="AO372">
            <v>17800</v>
          </cell>
          <cell r="AP372">
            <v>0</v>
          </cell>
          <cell r="AQ372">
            <v>471700</v>
          </cell>
          <cell r="AR372">
            <v>0</v>
          </cell>
          <cell r="AS372">
            <v>0</v>
          </cell>
          <cell r="AT372"/>
          <cell r="AU372">
            <v>466360</v>
          </cell>
          <cell r="AV372">
            <v>466360</v>
          </cell>
          <cell r="AW372">
            <v>17800</v>
          </cell>
          <cell r="AX372">
            <v>0</v>
          </cell>
          <cell r="AY372">
            <v>471700</v>
          </cell>
          <cell r="AZ372">
            <v>0</v>
          </cell>
          <cell r="BA372">
            <v>0</v>
          </cell>
          <cell r="BB372">
            <v>2242800</v>
          </cell>
        </row>
        <row r="373">
          <cell r="B373" t="str">
            <v>066412</v>
          </cell>
          <cell r="C373" t="str">
            <v>Green Hill Primary</v>
          </cell>
          <cell r="D373" t="str">
            <v>ENG</v>
          </cell>
          <cell r="E373" t="str">
            <v>PEB_TAFEA</v>
          </cell>
          <cell r="F373" t="str">
            <v>Tafea PEB</v>
          </cell>
          <cell r="G373" t="str">
            <v>V</v>
          </cell>
          <cell r="H373" t="str">
            <v>Government of Vanuatu</v>
          </cell>
          <cell r="I373" t="str">
            <v>Tanna</v>
          </cell>
          <cell r="J373" t="str">
            <v>Tafea</v>
          </cell>
          <cell r="K373" t="str">
            <v>0085016001</v>
          </cell>
          <cell r="L373" t="str">
            <v>GREEN HILL PRIMARY SCHOOL</v>
          </cell>
          <cell r="M373" t="str">
            <v>PS</v>
          </cell>
          <cell r="N373" t="str">
            <v>Yes</v>
          </cell>
          <cell r="O373" t="str">
            <v xml:space="preserve">1 2 3 4 5 6 </v>
          </cell>
          <cell r="P373">
            <v>133</v>
          </cell>
          <cell r="Q373">
            <v>133</v>
          </cell>
          <cell r="R373">
            <v>133</v>
          </cell>
          <cell r="S373">
            <v>125</v>
          </cell>
          <cell r="T373">
            <v>138</v>
          </cell>
          <cell r="U373">
            <v>85</v>
          </cell>
          <cell r="V373">
            <v>111</v>
          </cell>
          <cell r="W373">
            <v>82</v>
          </cell>
          <cell r="X373">
            <v>30</v>
          </cell>
          <cell r="Y373">
            <v>14</v>
          </cell>
          <cell r="Z373">
            <v>48</v>
          </cell>
          <cell r="AA373">
            <v>22</v>
          </cell>
          <cell r="AB373">
            <v>51</v>
          </cell>
          <cell r="AC373">
            <v>95</v>
          </cell>
          <cell r="AD373">
            <v>124</v>
          </cell>
          <cell r="AE373">
            <v>-26</v>
          </cell>
          <cell r="AF373">
            <v>3</v>
          </cell>
          <cell r="AG373">
            <v>44</v>
          </cell>
          <cell r="AH373">
            <v>29</v>
          </cell>
          <cell r="AI373">
            <v>8900</v>
          </cell>
          <cell r="AJ373">
            <v>1228200</v>
          </cell>
          <cell r="AK373">
            <v>427200</v>
          </cell>
          <cell r="AL373">
            <v>336420</v>
          </cell>
          <cell r="AM373">
            <v>336420</v>
          </cell>
          <cell r="AN373">
            <v>-245640</v>
          </cell>
          <cell r="AO373">
            <v>-231400</v>
          </cell>
          <cell r="AP373">
            <v>26700</v>
          </cell>
          <cell r="AQ373">
            <v>145960</v>
          </cell>
          <cell r="AR373">
            <v>258100</v>
          </cell>
          <cell r="AS373">
            <v>124600</v>
          </cell>
          <cell r="AT373"/>
          <cell r="AU373">
            <v>-245640</v>
          </cell>
          <cell r="AV373">
            <v>0</v>
          </cell>
          <cell r="AW373"/>
          <cell r="AX373">
            <v>26700</v>
          </cell>
          <cell r="AY373">
            <v>145960</v>
          </cell>
          <cell r="AZ373">
            <v>258100</v>
          </cell>
          <cell r="BA373">
            <v>124600</v>
          </cell>
          <cell r="BB373">
            <v>1228200</v>
          </cell>
        </row>
        <row r="374">
          <cell r="B374" t="str">
            <v>066416</v>
          </cell>
          <cell r="C374" t="str">
            <v>Ietap Primary</v>
          </cell>
          <cell r="D374" t="str">
            <v>ENG</v>
          </cell>
          <cell r="E374" t="str">
            <v>PEB_TAFEA</v>
          </cell>
          <cell r="F374" t="str">
            <v>Tafea PEB</v>
          </cell>
          <cell r="G374" t="str">
            <v>V</v>
          </cell>
          <cell r="H374" t="str">
            <v>Government of Vanuatu</v>
          </cell>
          <cell r="I374" t="str">
            <v>Tanna</v>
          </cell>
          <cell r="J374" t="str">
            <v>Tafea</v>
          </cell>
          <cell r="K374" t="str">
            <v>0084959001</v>
          </cell>
          <cell r="L374" t="str">
            <v>IETAP PRIMARY SCHOOL</v>
          </cell>
          <cell r="M374" t="str">
            <v>PS</v>
          </cell>
          <cell r="N374" t="str">
            <v>No</v>
          </cell>
          <cell r="O374" t="str">
            <v xml:space="preserve">1 2 3 4 5 6 </v>
          </cell>
          <cell r="P374">
            <v>519</v>
          </cell>
          <cell r="Q374">
            <v>518</v>
          </cell>
          <cell r="R374">
            <v>518</v>
          </cell>
          <cell r="S374">
            <v>518</v>
          </cell>
          <cell r="T374">
            <v>518</v>
          </cell>
          <cell r="U374">
            <v>0</v>
          </cell>
          <cell r="V374">
            <v>222</v>
          </cell>
          <cell r="W374">
            <v>0</v>
          </cell>
          <cell r="X374">
            <v>0</v>
          </cell>
          <cell r="Y374">
            <v>0</v>
          </cell>
          <cell r="Z374">
            <v>519</v>
          </cell>
          <cell r="AA374">
            <v>296</v>
          </cell>
          <cell r="AB374">
            <v>518</v>
          </cell>
          <cell r="AC374">
            <v>518</v>
          </cell>
          <cell r="AD374">
            <v>518</v>
          </cell>
          <cell r="AE374">
            <v>-223</v>
          </cell>
          <cell r="AF374">
            <v>-1</v>
          </cell>
          <cell r="AG374">
            <v>0</v>
          </cell>
          <cell r="AH374">
            <v>0</v>
          </cell>
          <cell r="AI374">
            <v>8900</v>
          </cell>
          <cell r="AJ374">
            <v>4610200</v>
          </cell>
          <cell r="AK374">
            <v>4619100</v>
          </cell>
          <cell r="AL374"/>
          <cell r="AM374">
            <v>2605920</v>
          </cell>
          <cell r="AN374">
            <v>2013180</v>
          </cell>
          <cell r="AO374">
            <v>-1984700</v>
          </cell>
          <cell r="AP374">
            <v>-8900</v>
          </cell>
          <cell r="AQ374">
            <v>0</v>
          </cell>
          <cell r="AR374">
            <v>0</v>
          </cell>
          <cell r="AS374">
            <v>-8900</v>
          </cell>
          <cell r="AT374"/>
          <cell r="AU374">
            <v>2013180</v>
          </cell>
          <cell r="AV374">
            <v>2013180</v>
          </cell>
          <cell r="AW374"/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4619100</v>
          </cell>
        </row>
        <row r="375">
          <cell r="B375" t="str">
            <v>066417</v>
          </cell>
          <cell r="C375" t="str">
            <v>Ikahakahak Primary</v>
          </cell>
          <cell r="D375" t="str">
            <v>FRE</v>
          </cell>
          <cell r="E375" t="str">
            <v>CATH</v>
          </cell>
          <cell r="F375" t="str">
            <v>Catholic Education Authority</v>
          </cell>
          <cell r="G375" t="str">
            <v>G</v>
          </cell>
          <cell r="H375" t="str">
            <v>Church (Government Assisted)</v>
          </cell>
          <cell r="I375" t="str">
            <v>Tanna</v>
          </cell>
          <cell r="J375" t="str">
            <v>Tafea</v>
          </cell>
          <cell r="K375" t="str">
            <v>0085021001</v>
          </cell>
          <cell r="L375" t="str">
            <v>IKAHAKAHAK PRIMARY SCHOOL</v>
          </cell>
          <cell r="M375" t="str">
            <v>PS</v>
          </cell>
          <cell r="N375" t="str">
            <v>No</v>
          </cell>
          <cell r="O375" t="str">
            <v xml:space="preserve">1 2 3 4 5 6 </v>
          </cell>
          <cell r="P375">
            <v>159</v>
          </cell>
          <cell r="Q375">
            <v>159</v>
          </cell>
          <cell r="R375">
            <v>159</v>
          </cell>
          <cell r="S375">
            <v>159</v>
          </cell>
          <cell r="T375">
            <v>159</v>
          </cell>
          <cell r="U375">
            <v>145</v>
          </cell>
          <cell r="V375">
            <v>147</v>
          </cell>
          <cell r="W375">
            <v>141</v>
          </cell>
          <cell r="X375">
            <v>141</v>
          </cell>
          <cell r="Y375">
            <v>141</v>
          </cell>
          <cell r="Z375">
            <v>14</v>
          </cell>
          <cell r="AA375">
            <v>12</v>
          </cell>
          <cell r="AB375">
            <v>18</v>
          </cell>
          <cell r="AC375">
            <v>18</v>
          </cell>
          <cell r="AD375">
            <v>18</v>
          </cell>
          <cell r="AE375">
            <v>-2</v>
          </cell>
          <cell r="AF375">
            <v>4</v>
          </cell>
          <cell r="AG375">
            <v>0</v>
          </cell>
          <cell r="AH375">
            <v>0</v>
          </cell>
          <cell r="AI375">
            <v>8900</v>
          </cell>
          <cell r="AJ375">
            <v>1415100</v>
          </cell>
          <cell r="AK375">
            <v>124600</v>
          </cell>
          <cell r="AL375"/>
          <cell r="AM375">
            <v>801000</v>
          </cell>
          <cell r="AN375">
            <v>-676400</v>
          </cell>
          <cell r="AO375">
            <v>-17800</v>
          </cell>
          <cell r="AP375">
            <v>35600</v>
          </cell>
          <cell r="AQ375">
            <v>0</v>
          </cell>
          <cell r="AR375">
            <v>0</v>
          </cell>
          <cell r="AS375">
            <v>578500</v>
          </cell>
          <cell r="AT375"/>
          <cell r="AU375">
            <v>-676400</v>
          </cell>
          <cell r="AV375">
            <v>0</v>
          </cell>
          <cell r="AW375"/>
          <cell r="AX375">
            <v>35600</v>
          </cell>
          <cell r="AY375">
            <v>0</v>
          </cell>
          <cell r="AZ375">
            <v>0</v>
          </cell>
          <cell r="BA375">
            <v>578500</v>
          </cell>
          <cell r="BB375">
            <v>1415100</v>
          </cell>
        </row>
        <row r="376">
          <cell r="B376" t="str">
            <v>066418</v>
          </cell>
          <cell r="C376" t="str">
            <v>Ikiti Primary</v>
          </cell>
          <cell r="D376" t="str">
            <v>FRE</v>
          </cell>
          <cell r="E376" t="str">
            <v>CATH</v>
          </cell>
          <cell r="F376" t="str">
            <v>Catholic Education Authority</v>
          </cell>
          <cell r="G376" t="str">
            <v>G</v>
          </cell>
          <cell r="H376" t="str">
            <v>Church (Government Assisted)</v>
          </cell>
          <cell r="I376" t="str">
            <v>Tanna</v>
          </cell>
          <cell r="J376" t="str">
            <v>Tafea</v>
          </cell>
          <cell r="K376" t="str">
            <v>0085023001</v>
          </cell>
          <cell r="L376" t="str">
            <v>IKITI PRIMARY SCHOOL</v>
          </cell>
          <cell r="M376" t="str">
            <v>PS</v>
          </cell>
          <cell r="N376" t="str">
            <v>No</v>
          </cell>
          <cell r="O376" t="str">
            <v xml:space="preserve">1 2 3 4 5 6 </v>
          </cell>
          <cell r="P376">
            <v>195</v>
          </cell>
          <cell r="Q376">
            <v>195</v>
          </cell>
          <cell r="R376">
            <v>195</v>
          </cell>
          <cell r="S376">
            <v>192</v>
          </cell>
          <cell r="T376">
            <v>192</v>
          </cell>
          <cell r="U376">
            <v>164</v>
          </cell>
          <cell r="V376">
            <v>167</v>
          </cell>
          <cell r="W376">
            <v>164</v>
          </cell>
          <cell r="X376">
            <v>42</v>
          </cell>
          <cell r="Y376">
            <v>42</v>
          </cell>
          <cell r="Z376">
            <v>31</v>
          </cell>
          <cell r="AA376">
            <v>28</v>
          </cell>
          <cell r="AB376">
            <v>31</v>
          </cell>
          <cell r="AC376">
            <v>150</v>
          </cell>
          <cell r="AD376">
            <v>150</v>
          </cell>
          <cell r="AE376">
            <v>-3</v>
          </cell>
          <cell r="AF376">
            <v>0</v>
          </cell>
          <cell r="AG376">
            <v>119</v>
          </cell>
          <cell r="AH376">
            <v>0</v>
          </cell>
          <cell r="AI376">
            <v>8900</v>
          </cell>
          <cell r="AJ376">
            <v>1708800</v>
          </cell>
          <cell r="AK376">
            <v>275900</v>
          </cell>
          <cell r="AL376">
            <v>616770</v>
          </cell>
          <cell r="AM376">
            <v>616770</v>
          </cell>
          <cell r="AN376">
            <v>-957640</v>
          </cell>
          <cell r="AO376">
            <v>-26700</v>
          </cell>
          <cell r="AP376">
            <v>0</v>
          </cell>
          <cell r="AQ376">
            <v>101460</v>
          </cell>
          <cell r="AR376">
            <v>0</v>
          </cell>
          <cell r="AS376">
            <v>373800</v>
          </cell>
          <cell r="AT376"/>
          <cell r="AU376">
            <v>-957640</v>
          </cell>
          <cell r="AV376">
            <v>0</v>
          </cell>
          <cell r="AW376"/>
          <cell r="AX376">
            <v>0</v>
          </cell>
          <cell r="AY376">
            <v>101460</v>
          </cell>
          <cell r="AZ376">
            <v>0</v>
          </cell>
          <cell r="BA376">
            <v>373800</v>
          </cell>
          <cell r="BB376">
            <v>1708800</v>
          </cell>
        </row>
        <row r="377">
          <cell r="B377" t="str">
            <v>0664475</v>
          </cell>
          <cell r="C377" t="str">
            <v>Ilvualam Primary</v>
          </cell>
          <cell r="D377" t="str">
            <v>FRE</v>
          </cell>
          <cell r="E377" t="str">
            <v>CATH</v>
          </cell>
          <cell r="F377" t="str">
            <v>Catholic Education Authority</v>
          </cell>
          <cell r="G377" t="str">
            <v>G</v>
          </cell>
          <cell r="H377" t="str">
            <v>Church (Government Assisted)</v>
          </cell>
          <cell r="I377" t="str">
            <v>Erromango</v>
          </cell>
          <cell r="J377" t="str">
            <v>Tafea</v>
          </cell>
          <cell r="K377" t="str">
            <v>0103594001</v>
          </cell>
          <cell r="L377" t="str">
            <v>ILVU PRIMARY SCHOOL</v>
          </cell>
          <cell r="M377" t="str">
            <v>PS</v>
          </cell>
          <cell r="N377" t="str">
            <v>No</v>
          </cell>
          <cell r="O377" t="str">
            <v xml:space="preserve">1 2 3 4 5 6 </v>
          </cell>
          <cell r="P377">
            <v>23</v>
          </cell>
          <cell r="Q377">
            <v>23</v>
          </cell>
          <cell r="R377">
            <v>23</v>
          </cell>
          <cell r="S377">
            <v>23</v>
          </cell>
          <cell r="T377">
            <v>23</v>
          </cell>
          <cell r="U377">
            <v>23</v>
          </cell>
          <cell r="V377">
            <v>23</v>
          </cell>
          <cell r="W377">
            <v>22</v>
          </cell>
          <cell r="X377">
            <v>22</v>
          </cell>
          <cell r="Y377">
            <v>22</v>
          </cell>
          <cell r="Z377">
            <v>0</v>
          </cell>
          <cell r="AA377">
            <v>0</v>
          </cell>
          <cell r="AB377">
            <v>1</v>
          </cell>
          <cell r="AC377">
            <v>1</v>
          </cell>
          <cell r="AD377">
            <v>1</v>
          </cell>
          <cell r="AE377">
            <v>0</v>
          </cell>
          <cell r="AF377">
            <v>1</v>
          </cell>
          <cell r="AG377">
            <v>0</v>
          </cell>
          <cell r="AH377">
            <v>0</v>
          </cell>
          <cell r="AI377">
            <v>8900</v>
          </cell>
          <cell r="AJ377">
            <v>204700</v>
          </cell>
          <cell r="AK377">
            <v>0</v>
          </cell>
          <cell r="AL377">
            <v>74760</v>
          </cell>
          <cell r="AM377"/>
          <cell r="AN377">
            <v>-74760</v>
          </cell>
          <cell r="AO377">
            <v>0</v>
          </cell>
          <cell r="AP377">
            <v>8900</v>
          </cell>
          <cell r="AQ377">
            <v>0</v>
          </cell>
          <cell r="AR377">
            <v>0</v>
          </cell>
          <cell r="AS377">
            <v>121040</v>
          </cell>
          <cell r="AT377"/>
          <cell r="AU377">
            <v>-74760</v>
          </cell>
          <cell r="AV377">
            <v>0</v>
          </cell>
          <cell r="AW377"/>
          <cell r="AX377">
            <v>8900</v>
          </cell>
          <cell r="AY377">
            <v>0</v>
          </cell>
          <cell r="AZ377">
            <v>0</v>
          </cell>
          <cell r="BA377">
            <v>121040</v>
          </cell>
          <cell r="BB377">
            <v>204700</v>
          </cell>
        </row>
        <row r="378">
          <cell r="B378" t="str">
            <v>066419</v>
          </cell>
          <cell r="C378" t="str">
            <v>Imafen Primary</v>
          </cell>
          <cell r="D378" t="str">
            <v>FRE</v>
          </cell>
          <cell r="E378" t="str">
            <v>CATH</v>
          </cell>
          <cell r="F378" t="str">
            <v>Catholic Education Authority</v>
          </cell>
          <cell r="G378" t="str">
            <v>G</v>
          </cell>
          <cell r="H378" t="str">
            <v>Church (Government Assisted)</v>
          </cell>
          <cell r="I378" t="str">
            <v>Tanna</v>
          </cell>
          <cell r="J378" t="str">
            <v>Tafea</v>
          </cell>
          <cell r="K378" t="str">
            <v>0085024001</v>
          </cell>
          <cell r="L378" t="str">
            <v>IMAFEN PRIMARY SCHOOL</v>
          </cell>
          <cell r="M378" t="str">
            <v>PS</v>
          </cell>
          <cell r="N378" t="str">
            <v>No</v>
          </cell>
          <cell r="O378" t="str">
            <v xml:space="preserve">1 2 3 4 5 6 </v>
          </cell>
          <cell r="P378">
            <v>170</v>
          </cell>
          <cell r="Q378">
            <v>170</v>
          </cell>
          <cell r="R378">
            <v>165</v>
          </cell>
          <cell r="S378">
            <v>170</v>
          </cell>
          <cell r="T378">
            <v>170</v>
          </cell>
          <cell r="U378">
            <v>137</v>
          </cell>
          <cell r="V378">
            <v>52</v>
          </cell>
          <cell r="W378">
            <v>52</v>
          </cell>
          <cell r="X378">
            <v>46</v>
          </cell>
          <cell r="Y378">
            <v>46</v>
          </cell>
          <cell r="Z378">
            <v>33</v>
          </cell>
          <cell r="AA378">
            <v>118</v>
          </cell>
          <cell r="AB378">
            <v>113</v>
          </cell>
          <cell r="AC378">
            <v>124</v>
          </cell>
          <cell r="AD378">
            <v>124</v>
          </cell>
          <cell r="AE378">
            <v>85</v>
          </cell>
          <cell r="AF378">
            <v>-5</v>
          </cell>
          <cell r="AG378">
            <v>11</v>
          </cell>
          <cell r="AH378">
            <v>0</v>
          </cell>
          <cell r="AI378">
            <v>8900</v>
          </cell>
          <cell r="AJ378">
            <v>1513000</v>
          </cell>
          <cell r="AK378">
            <v>293700</v>
          </cell>
          <cell r="AL378">
            <v>421860</v>
          </cell>
          <cell r="AM378"/>
          <cell r="AN378">
            <v>-128160</v>
          </cell>
          <cell r="AO378">
            <v>756500</v>
          </cell>
          <cell r="AP378">
            <v>-44500</v>
          </cell>
          <cell r="AQ378">
            <v>53400</v>
          </cell>
          <cell r="AR378">
            <v>0</v>
          </cell>
          <cell r="AS378">
            <v>409400</v>
          </cell>
          <cell r="AT378"/>
          <cell r="AU378">
            <v>-128160</v>
          </cell>
          <cell r="AV378">
            <v>0</v>
          </cell>
          <cell r="AW378">
            <v>628340</v>
          </cell>
          <cell r="AX378">
            <v>0</v>
          </cell>
          <cell r="AY378">
            <v>53400</v>
          </cell>
          <cell r="AZ378">
            <v>0</v>
          </cell>
          <cell r="BA378">
            <v>409400</v>
          </cell>
          <cell r="BB378">
            <v>1513000</v>
          </cell>
        </row>
        <row r="379">
          <cell r="B379" t="str">
            <v>0664579</v>
          </cell>
          <cell r="C379" t="str">
            <v>Imaio Primary</v>
          </cell>
          <cell r="D379" t="str">
            <v>ENG</v>
          </cell>
          <cell r="E379" t="str">
            <v>PEB_TAFEA</v>
          </cell>
          <cell r="F379" t="str">
            <v>Tafea PEB</v>
          </cell>
          <cell r="G379" t="str">
            <v>V</v>
          </cell>
          <cell r="H379" t="str">
            <v>Government of Vanuatu</v>
          </cell>
          <cell r="I379" t="str">
            <v>Tanna</v>
          </cell>
          <cell r="J379" t="str">
            <v>Tafea</v>
          </cell>
          <cell r="K379" t="str">
            <v>0016936001</v>
          </cell>
          <cell r="L379" t="str">
            <v>TAFEA PEB</v>
          </cell>
          <cell r="M379" t="str">
            <v>PS</v>
          </cell>
          <cell r="N379" t="str">
            <v>No</v>
          </cell>
          <cell r="O379" t="str">
            <v xml:space="preserve">PreSchool 1 2 3 </v>
          </cell>
          <cell r="P379">
            <v>53</v>
          </cell>
          <cell r="Q379">
            <v>53</v>
          </cell>
          <cell r="R379">
            <v>53</v>
          </cell>
          <cell r="S379">
            <v>51</v>
          </cell>
          <cell r="T379">
            <v>51</v>
          </cell>
          <cell r="U379">
            <v>47</v>
          </cell>
          <cell r="V379">
            <v>49</v>
          </cell>
          <cell r="W379">
            <v>47</v>
          </cell>
          <cell r="X379">
            <v>4</v>
          </cell>
          <cell r="Y379">
            <v>4</v>
          </cell>
          <cell r="Z379">
            <v>6</v>
          </cell>
          <cell r="AA379">
            <v>4</v>
          </cell>
          <cell r="AB379">
            <v>6</v>
          </cell>
          <cell r="AC379">
            <v>47</v>
          </cell>
          <cell r="AD379">
            <v>47</v>
          </cell>
          <cell r="AE379">
            <v>-2</v>
          </cell>
          <cell r="AF379">
            <v>0</v>
          </cell>
          <cell r="AG379">
            <v>41</v>
          </cell>
          <cell r="AH379">
            <v>0</v>
          </cell>
          <cell r="AI379">
            <v>8900</v>
          </cell>
          <cell r="AJ379">
            <v>453900</v>
          </cell>
          <cell r="AK379">
            <v>53400</v>
          </cell>
          <cell r="AL379"/>
          <cell r="AM379"/>
          <cell r="AN379">
            <v>53400</v>
          </cell>
          <cell r="AO379">
            <v>-17800</v>
          </cell>
          <cell r="AP379">
            <v>0</v>
          </cell>
          <cell r="AQ379">
            <v>364900</v>
          </cell>
          <cell r="AR379">
            <v>0</v>
          </cell>
          <cell r="AS379">
            <v>35600</v>
          </cell>
          <cell r="AT379"/>
          <cell r="AU379">
            <v>53400</v>
          </cell>
          <cell r="AV379">
            <v>53400</v>
          </cell>
          <cell r="AW379"/>
          <cell r="AX379">
            <v>0</v>
          </cell>
          <cell r="AY379">
            <v>364900</v>
          </cell>
          <cell r="AZ379">
            <v>0</v>
          </cell>
          <cell r="BA379">
            <v>35600</v>
          </cell>
          <cell r="BB379">
            <v>453900</v>
          </cell>
        </row>
        <row r="380">
          <cell r="B380" t="str">
            <v>066420</v>
          </cell>
          <cell r="C380" t="str">
            <v>Imaki Primary</v>
          </cell>
          <cell r="D380" t="str">
            <v>FRE</v>
          </cell>
          <cell r="E380" t="str">
            <v>CATH</v>
          </cell>
          <cell r="F380" t="str">
            <v>Catholic Education Authority</v>
          </cell>
          <cell r="G380" t="str">
            <v>G</v>
          </cell>
          <cell r="H380" t="str">
            <v>Church (Government Assisted)</v>
          </cell>
          <cell r="I380" t="str">
            <v>Tanna</v>
          </cell>
          <cell r="J380" t="str">
            <v>Tafea</v>
          </cell>
          <cell r="K380" t="str">
            <v>0085026001</v>
          </cell>
          <cell r="L380" t="str">
            <v>IMAKI PRIMARY SCHOOL</v>
          </cell>
          <cell r="M380" t="str">
            <v>PS</v>
          </cell>
          <cell r="N380" t="str">
            <v>No</v>
          </cell>
          <cell r="O380" t="str">
            <v xml:space="preserve">1 2 3 4 5 6 </v>
          </cell>
          <cell r="P380">
            <v>248</v>
          </cell>
          <cell r="Q380">
            <v>248</v>
          </cell>
          <cell r="R380">
            <v>247</v>
          </cell>
          <cell r="S380">
            <v>247</v>
          </cell>
          <cell r="T380">
            <v>247</v>
          </cell>
          <cell r="U380">
            <v>162</v>
          </cell>
          <cell r="V380">
            <v>137</v>
          </cell>
          <cell r="W380">
            <v>102</v>
          </cell>
          <cell r="X380">
            <v>58</v>
          </cell>
          <cell r="Y380">
            <v>0</v>
          </cell>
          <cell r="Z380">
            <v>86</v>
          </cell>
          <cell r="AA380">
            <v>111</v>
          </cell>
          <cell r="AB380">
            <v>145</v>
          </cell>
          <cell r="AC380">
            <v>189</v>
          </cell>
          <cell r="AD380">
            <v>247</v>
          </cell>
          <cell r="AE380">
            <v>25</v>
          </cell>
          <cell r="AF380">
            <v>34</v>
          </cell>
          <cell r="AG380">
            <v>44</v>
          </cell>
          <cell r="AH380">
            <v>58</v>
          </cell>
          <cell r="AI380">
            <v>8900</v>
          </cell>
          <cell r="AJ380">
            <v>2198300</v>
          </cell>
          <cell r="AK380">
            <v>765400</v>
          </cell>
          <cell r="AL380">
            <v>659490</v>
          </cell>
          <cell r="AM380">
            <v>659490</v>
          </cell>
          <cell r="AN380">
            <v>-553580</v>
          </cell>
          <cell r="AO380">
            <v>222500</v>
          </cell>
          <cell r="AP380">
            <v>302600</v>
          </cell>
          <cell r="AQ380">
            <v>60520</v>
          </cell>
          <cell r="AR380">
            <v>516200</v>
          </cell>
          <cell r="AS380">
            <v>0</v>
          </cell>
          <cell r="AT380"/>
          <cell r="AU380">
            <v>-553580</v>
          </cell>
          <cell r="AV380">
            <v>0</v>
          </cell>
          <cell r="AW380"/>
          <cell r="AX380">
            <v>302600</v>
          </cell>
          <cell r="AY380">
            <v>60520</v>
          </cell>
          <cell r="AZ380">
            <v>516200</v>
          </cell>
          <cell r="BA380">
            <v>0</v>
          </cell>
          <cell r="BB380">
            <v>2198300</v>
          </cell>
        </row>
        <row r="381">
          <cell r="B381" t="str">
            <v>066421</v>
          </cell>
          <cell r="C381" t="str">
            <v>Imanaka Primary</v>
          </cell>
          <cell r="D381" t="str">
            <v>FRE</v>
          </cell>
          <cell r="E381" t="str">
            <v>PEB_TAFEA</v>
          </cell>
          <cell r="F381" t="str">
            <v>Tafea PEB</v>
          </cell>
          <cell r="G381" t="str">
            <v>V</v>
          </cell>
          <cell r="H381" t="str">
            <v>Government of Vanuatu</v>
          </cell>
          <cell r="I381" t="str">
            <v>Tanna</v>
          </cell>
          <cell r="J381" t="str">
            <v>Tafea</v>
          </cell>
          <cell r="K381" t="str">
            <v>0084960001</v>
          </cell>
          <cell r="L381" t="str">
            <v>IMANAKA PRIMARY SCHOOL</v>
          </cell>
          <cell r="M381" t="str">
            <v>PS</v>
          </cell>
          <cell r="N381" t="str">
            <v>No</v>
          </cell>
          <cell r="O381" t="str">
            <v xml:space="preserve">1 2 3 4 5 6 </v>
          </cell>
          <cell r="P381">
            <v>18</v>
          </cell>
          <cell r="Q381">
            <v>18</v>
          </cell>
          <cell r="R381">
            <v>18</v>
          </cell>
          <cell r="S381">
            <v>18</v>
          </cell>
          <cell r="T381">
            <v>18</v>
          </cell>
          <cell r="U381">
            <v>12</v>
          </cell>
          <cell r="V381">
            <v>12</v>
          </cell>
          <cell r="W381">
            <v>12</v>
          </cell>
          <cell r="X381">
            <v>12</v>
          </cell>
          <cell r="Y381">
            <v>12</v>
          </cell>
          <cell r="Z381">
            <v>6</v>
          </cell>
          <cell r="AA381">
            <v>6</v>
          </cell>
          <cell r="AB381">
            <v>6</v>
          </cell>
          <cell r="AC381">
            <v>6</v>
          </cell>
          <cell r="AD381">
            <v>6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8900</v>
          </cell>
          <cell r="AJ381">
            <v>160200</v>
          </cell>
          <cell r="AK381">
            <v>53400</v>
          </cell>
          <cell r="AL381">
            <v>33820</v>
          </cell>
          <cell r="AM381"/>
          <cell r="AN381">
            <v>19580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106800</v>
          </cell>
          <cell r="AT381"/>
          <cell r="AU381">
            <v>19580</v>
          </cell>
          <cell r="AV381">
            <v>19580</v>
          </cell>
          <cell r="AW381"/>
          <cell r="AX381">
            <v>0</v>
          </cell>
          <cell r="AY381">
            <v>0</v>
          </cell>
          <cell r="AZ381">
            <v>0</v>
          </cell>
          <cell r="BA381">
            <v>106800</v>
          </cell>
          <cell r="BB381">
            <v>160200</v>
          </cell>
        </row>
        <row r="382">
          <cell r="B382" t="str">
            <v>066422</v>
          </cell>
          <cell r="C382" t="str">
            <v>Imaru Primary</v>
          </cell>
          <cell r="D382" t="str">
            <v>FRE</v>
          </cell>
          <cell r="E382" t="str">
            <v>CATH</v>
          </cell>
          <cell r="F382" t="str">
            <v>Catholic Education Authority</v>
          </cell>
          <cell r="G382" t="str">
            <v>G</v>
          </cell>
          <cell r="H382" t="str">
            <v>Church (Government Assisted)</v>
          </cell>
          <cell r="I382" t="str">
            <v>Tanna</v>
          </cell>
          <cell r="J382" t="str">
            <v>Tafea</v>
          </cell>
          <cell r="K382" t="str">
            <v>0085027001</v>
          </cell>
          <cell r="L382" t="str">
            <v>IMARU PRIMARY SCHOOL</v>
          </cell>
          <cell r="M382" t="str">
            <v>PS</v>
          </cell>
          <cell r="N382" t="str">
            <v>No</v>
          </cell>
          <cell r="O382" t="str">
            <v xml:space="preserve">1 2 3 4 5 6 </v>
          </cell>
          <cell r="P382">
            <v>108</v>
          </cell>
          <cell r="Q382">
            <v>170</v>
          </cell>
          <cell r="R382">
            <v>170</v>
          </cell>
          <cell r="S382">
            <v>171</v>
          </cell>
          <cell r="T382">
            <v>158</v>
          </cell>
          <cell r="U382">
            <v>98</v>
          </cell>
          <cell r="V382">
            <v>161</v>
          </cell>
          <cell r="W382">
            <v>159</v>
          </cell>
          <cell r="X382">
            <v>124</v>
          </cell>
          <cell r="Y382">
            <v>81</v>
          </cell>
          <cell r="Z382">
            <v>10</v>
          </cell>
          <cell r="AA382">
            <v>9</v>
          </cell>
          <cell r="AB382">
            <v>11</v>
          </cell>
          <cell r="AC382">
            <v>47</v>
          </cell>
          <cell r="AD382">
            <v>77</v>
          </cell>
          <cell r="AE382">
            <v>-1</v>
          </cell>
          <cell r="AF382">
            <v>1</v>
          </cell>
          <cell r="AG382">
            <v>36</v>
          </cell>
          <cell r="AH382">
            <v>30</v>
          </cell>
          <cell r="AI382">
            <v>8900</v>
          </cell>
          <cell r="AJ382">
            <v>1406200</v>
          </cell>
          <cell r="AK382">
            <v>89000</v>
          </cell>
          <cell r="AL382"/>
          <cell r="AM382"/>
          <cell r="AN382">
            <v>89000</v>
          </cell>
          <cell r="AO382">
            <v>-8900</v>
          </cell>
          <cell r="AP382">
            <v>8900</v>
          </cell>
          <cell r="AQ382">
            <v>320400</v>
          </cell>
          <cell r="AR382">
            <v>267000</v>
          </cell>
          <cell r="AS382">
            <v>720900</v>
          </cell>
          <cell r="AT382"/>
          <cell r="AU382">
            <v>89000</v>
          </cell>
          <cell r="AV382">
            <v>89000</v>
          </cell>
          <cell r="AW382"/>
          <cell r="AX382">
            <v>8900</v>
          </cell>
          <cell r="AY382">
            <v>320400</v>
          </cell>
          <cell r="AZ382">
            <v>267000</v>
          </cell>
          <cell r="BA382">
            <v>720900</v>
          </cell>
          <cell r="BB382">
            <v>1406200</v>
          </cell>
        </row>
        <row r="383">
          <cell r="B383" t="str">
            <v>066424</v>
          </cell>
          <cell r="C383" t="str">
            <v>Ipekel Primary</v>
          </cell>
          <cell r="D383" t="str">
            <v>FRE</v>
          </cell>
          <cell r="E383" t="str">
            <v>CATH</v>
          </cell>
          <cell r="F383" t="str">
            <v>Catholic Education Authority</v>
          </cell>
          <cell r="G383" t="str">
            <v>G</v>
          </cell>
          <cell r="H383" t="str">
            <v>Church (Government Assisted)</v>
          </cell>
          <cell r="I383" t="str">
            <v>Tanna</v>
          </cell>
          <cell r="J383" t="str">
            <v>Tafea</v>
          </cell>
          <cell r="K383" t="str">
            <v>0085117001</v>
          </cell>
          <cell r="L383" t="str">
            <v>IPEKEL PRIMARY SCHOOL</v>
          </cell>
          <cell r="M383" t="str">
            <v>PS</v>
          </cell>
          <cell r="N383" t="str">
            <v>No</v>
          </cell>
          <cell r="O383" t="str">
            <v xml:space="preserve">1 2 3 4 5 6 </v>
          </cell>
          <cell r="P383">
            <v>100</v>
          </cell>
          <cell r="Q383">
            <v>100</v>
          </cell>
          <cell r="R383">
            <v>100</v>
          </cell>
          <cell r="S383">
            <v>100</v>
          </cell>
          <cell r="T383">
            <v>100</v>
          </cell>
          <cell r="U383">
            <v>86</v>
          </cell>
          <cell r="V383">
            <v>84</v>
          </cell>
          <cell r="W383">
            <v>84</v>
          </cell>
          <cell r="X383">
            <v>64</v>
          </cell>
          <cell r="Y383">
            <v>64</v>
          </cell>
          <cell r="Z383">
            <v>14</v>
          </cell>
          <cell r="AA383">
            <v>16</v>
          </cell>
          <cell r="AB383">
            <v>16</v>
          </cell>
          <cell r="AC383">
            <v>36</v>
          </cell>
          <cell r="AD383">
            <v>36</v>
          </cell>
          <cell r="AE383">
            <v>2</v>
          </cell>
          <cell r="AF383">
            <v>0</v>
          </cell>
          <cell r="AG383">
            <v>20</v>
          </cell>
          <cell r="AH383">
            <v>0</v>
          </cell>
          <cell r="AI383">
            <v>8900</v>
          </cell>
          <cell r="AJ383">
            <v>890000</v>
          </cell>
          <cell r="AK383">
            <v>124600</v>
          </cell>
          <cell r="AL383"/>
          <cell r="AM383"/>
          <cell r="AN383">
            <v>124600</v>
          </cell>
          <cell r="AO383">
            <v>17800</v>
          </cell>
          <cell r="AP383">
            <v>0</v>
          </cell>
          <cell r="AQ383">
            <v>178000</v>
          </cell>
          <cell r="AR383">
            <v>0</v>
          </cell>
          <cell r="AS383">
            <v>569600</v>
          </cell>
          <cell r="AT383"/>
          <cell r="AU383">
            <v>124600</v>
          </cell>
          <cell r="AV383">
            <v>124600</v>
          </cell>
          <cell r="AW383">
            <v>17800</v>
          </cell>
          <cell r="AX383">
            <v>0</v>
          </cell>
          <cell r="AY383">
            <v>178000</v>
          </cell>
          <cell r="AZ383">
            <v>0</v>
          </cell>
          <cell r="BA383">
            <v>569600</v>
          </cell>
          <cell r="BB383">
            <v>890000</v>
          </cell>
        </row>
        <row r="384">
          <cell r="B384" t="str">
            <v>066425</v>
          </cell>
          <cell r="C384" t="str">
            <v>Iquaramanu Primary</v>
          </cell>
          <cell r="D384" t="str">
            <v>ENG</v>
          </cell>
          <cell r="E384" t="str">
            <v>PEB_TAFEA</v>
          </cell>
          <cell r="F384" t="str">
            <v>Tafea PEB</v>
          </cell>
          <cell r="G384" t="str">
            <v>V</v>
          </cell>
          <cell r="H384" t="str">
            <v>Government of Vanuatu</v>
          </cell>
          <cell r="I384" t="str">
            <v>Tanna</v>
          </cell>
          <cell r="J384" t="str">
            <v>Tafea</v>
          </cell>
          <cell r="K384" t="str">
            <v>0084962001</v>
          </cell>
          <cell r="L384" t="str">
            <v>IQUARAMANU PRIMARY SCHOOL</v>
          </cell>
          <cell r="M384" t="str">
            <v>PS</v>
          </cell>
          <cell r="N384" t="str">
            <v>No</v>
          </cell>
          <cell r="O384" t="str">
            <v xml:space="preserve">1 2 3 4 5 6 </v>
          </cell>
          <cell r="P384">
            <v>125</v>
          </cell>
          <cell r="Q384">
            <v>125</v>
          </cell>
          <cell r="R384">
            <v>125</v>
          </cell>
          <cell r="S384">
            <v>137</v>
          </cell>
          <cell r="T384">
            <v>134</v>
          </cell>
          <cell r="U384">
            <v>115</v>
          </cell>
          <cell r="V384">
            <v>115</v>
          </cell>
          <cell r="W384">
            <v>111</v>
          </cell>
          <cell r="X384">
            <v>73</v>
          </cell>
          <cell r="Y384">
            <v>64</v>
          </cell>
          <cell r="Z384">
            <v>10</v>
          </cell>
          <cell r="AA384">
            <v>10</v>
          </cell>
          <cell r="AB384">
            <v>14</v>
          </cell>
          <cell r="AC384">
            <v>64</v>
          </cell>
          <cell r="AD384">
            <v>70</v>
          </cell>
          <cell r="AE384">
            <v>0</v>
          </cell>
          <cell r="AF384">
            <v>4</v>
          </cell>
          <cell r="AG384">
            <v>50</v>
          </cell>
          <cell r="AH384">
            <v>6</v>
          </cell>
          <cell r="AI384">
            <v>8900</v>
          </cell>
          <cell r="AJ384">
            <v>1192600</v>
          </cell>
          <cell r="AK384">
            <v>89000</v>
          </cell>
          <cell r="AL384">
            <v>400500</v>
          </cell>
          <cell r="AM384"/>
          <cell r="AN384">
            <v>-311500</v>
          </cell>
          <cell r="AO384">
            <v>0</v>
          </cell>
          <cell r="AP384">
            <v>35600</v>
          </cell>
          <cell r="AQ384">
            <v>133500</v>
          </cell>
          <cell r="AR384">
            <v>53400</v>
          </cell>
          <cell r="AS384">
            <v>569600</v>
          </cell>
          <cell r="AT384"/>
          <cell r="AU384">
            <v>-311500</v>
          </cell>
          <cell r="AV384">
            <v>0</v>
          </cell>
          <cell r="AW384"/>
          <cell r="AX384">
            <v>35600</v>
          </cell>
          <cell r="AY384">
            <v>133500</v>
          </cell>
          <cell r="AZ384">
            <v>53400</v>
          </cell>
          <cell r="BA384">
            <v>569600</v>
          </cell>
          <cell r="BB384">
            <v>1192600</v>
          </cell>
        </row>
        <row r="385">
          <cell r="B385" t="str">
            <v>066423</v>
          </cell>
          <cell r="C385" t="str">
            <v>Irumori Primary</v>
          </cell>
          <cell r="D385" t="str">
            <v>ENG</v>
          </cell>
          <cell r="E385" t="str">
            <v>PEB_TAFEA</v>
          </cell>
          <cell r="F385" t="str">
            <v>Tafea PEB</v>
          </cell>
          <cell r="G385" t="str">
            <v>V</v>
          </cell>
          <cell r="H385" t="str">
            <v>Government of Vanuatu</v>
          </cell>
          <cell r="I385" t="str">
            <v>Aniwa</v>
          </cell>
          <cell r="J385" t="str">
            <v>Tafea</v>
          </cell>
          <cell r="K385" t="str">
            <v>0084961001</v>
          </cell>
          <cell r="L385" t="str">
            <v>IRUMORI PRIMARY SCHOOL</v>
          </cell>
          <cell r="M385" t="str">
            <v>PS</v>
          </cell>
          <cell r="N385" t="str">
            <v>No</v>
          </cell>
          <cell r="O385" t="str">
            <v xml:space="preserve">1 2 3 4 5 6 </v>
          </cell>
          <cell r="P385">
            <v>77</v>
          </cell>
          <cell r="Q385">
            <v>77</v>
          </cell>
          <cell r="R385">
            <v>77</v>
          </cell>
          <cell r="S385">
            <v>79</v>
          </cell>
          <cell r="T385">
            <v>79</v>
          </cell>
          <cell r="U385">
            <v>72</v>
          </cell>
          <cell r="V385">
            <v>72</v>
          </cell>
          <cell r="W385">
            <v>10</v>
          </cell>
          <cell r="X385">
            <v>10</v>
          </cell>
          <cell r="Y385">
            <v>10</v>
          </cell>
          <cell r="Z385">
            <v>5</v>
          </cell>
          <cell r="AA385">
            <v>5</v>
          </cell>
          <cell r="AB385">
            <v>67</v>
          </cell>
          <cell r="AC385">
            <v>69</v>
          </cell>
          <cell r="AD385">
            <v>69</v>
          </cell>
          <cell r="AE385">
            <v>0</v>
          </cell>
          <cell r="AF385">
            <v>62</v>
          </cell>
          <cell r="AG385">
            <v>2</v>
          </cell>
          <cell r="AH385">
            <v>0</v>
          </cell>
          <cell r="AI385">
            <v>8900</v>
          </cell>
          <cell r="AJ385">
            <v>703100</v>
          </cell>
          <cell r="AK385">
            <v>44500</v>
          </cell>
          <cell r="AL385">
            <v>192240</v>
          </cell>
          <cell r="AM385">
            <v>192240</v>
          </cell>
          <cell r="AN385">
            <v>-339980</v>
          </cell>
          <cell r="AO385">
            <v>0</v>
          </cell>
          <cell r="AP385">
            <v>551800</v>
          </cell>
          <cell r="AQ385">
            <v>0</v>
          </cell>
          <cell r="AR385">
            <v>0</v>
          </cell>
          <cell r="AS385">
            <v>-233180</v>
          </cell>
          <cell r="AT385"/>
          <cell r="AU385">
            <v>-339980</v>
          </cell>
          <cell r="AV385">
            <v>0</v>
          </cell>
          <cell r="AW385"/>
          <cell r="AX385">
            <v>551800</v>
          </cell>
          <cell r="AY385">
            <v>0</v>
          </cell>
          <cell r="AZ385">
            <v>0</v>
          </cell>
          <cell r="BA385">
            <v>0</v>
          </cell>
          <cell r="BB385">
            <v>936280</v>
          </cell>
        </row>
        <row r="386">
          <cell r="B386" t="str">
            <v>066426</v>
          </cell>
          <cell r="C386" t="str">
            <v>Isaka Primary</v>
          </cell>
          <cell r="D386" t="str">
            <v>ENG</v>
          </cell>
          <cell r="E386" t="str">
            <v>PEB_TAFEA</v>
          </cell>
          <cell r="F386" t="str">
            <v>Tafea PEB</v>
          </cell>
          <cell r="G386" t="str">
            <v>V</v>
          </cell>
          <cell r="H386" t="str">
            <v>Government of Vanuatu</v>
          </cell>
          <cell r="I386" t="str">
            <v>Tanna</v>
          </cell>
          <cell r="J386" t="str">
            <v>Tafea</v>
          </cell>
          <cell r="K386" t="str">
            <v>0084964001</v>
          </cell>
          <cell r="L386" t="str">
            <v>ISAKA PRIMARY SCHOOL</v>
          </cell>
          <cell r="M386" t="str">
            <v>PS</v>
          </cell>
          <cell r="N386" t="str">
            <v>No</v>
          </cell>
          <cell r="O386" t="str">
            <v xml:space="preserve">1 2 3 4 5 6 </v>
          </cell>
          <cell r="P386">
            <v>213</v>
          </cell>
          <cell r="Q386">
            <v>213</v>
          </cell>
          <cell r="R386">
            <v>213</v>
          </cell>
          <cell r="S386">
            <v>213</v>
          </cell>
          <cell r="T386">
            <v>213</v>
          </cell>
          <cell r="U386">
            <v>159</v>
          </cell>
          <cell r="V386">
            <v>169</v>
          </cell>
          <cell r="W386">
            <v>155</v>
          </cell>
          <cell r="X386">
            <v>34</v>
          </cell>
          <cell r="Y386">
            <v>21</v>
          </cell>
          <cell r="Z386">
            <v>54</v>
          </cell>
          <cell r="AA386">
            <v>44</v>
          </cell>
          <cell r="AB386">
            <v>58</v>
          </cell>
          <cell r="AC386">
            <v>179</v>
          </cell>
          <cell r="AD386">
            <v>192</v>
          </cell>
          <cell r="AE386">
            <v>-10</v>
          </cell>
          <cell r="AF386">
            <v>4</v>
          </cell>
          <cell r="AG386">
            <v>121</v>
          </cell>
          <cell r="AH386">
            <v>13</v>
          </cell>
          <cell r="AI386">
            <v>8900</v>
          </cell>
          <cell r="AJ386">
            <v>1895700</v>
          </cell>
          <cell r="AK386">
            <v>480600</v>
          </cell>
          <cell r="AL386">
            <v>742260</v>
          </cell>
          <cell r="AM386">
            <v>742260</v>
          </cell>
          <cell r="AN386">
            <v>-1003920</v>
          </cell>
          <cell r="AO386">
            <v>-89000</v>
          </cell>
          <cell r="AP386">
            <v>35600</v>
          </cell>
          <cell r="AQ386">
            <v>72980</v>
          </cell>
          <cell r="AR386">
            <v>115700</v>
          </cell>
          <cell r="AS386">
            <v>186900</v>
          </cell>
          <cell r="AT386"/>
          <cell r="AU386">
            <v>-1003920</v>
          </cell>
          <cell r="AV386">
            <v>0</v>
          </cell>
          <cell r="AW386"/>
          <cell r="AX386">
            <v>35600</v>
          </cell>
          <cell r="AY386">
            <v>72980</v>
          </cell>
          <cell r="AZ386">
            <v>115700</v>
          </cell>
          <cell r="BA386">
            <v>186900</v>
          </cell>
          <cell r="BB386">
            <v>1895700</v>
          </cell>
        </row>
        <row r="387">
          <cell r="B387" t="str">
            <v>066428</v>
          </cell>
          <cell r="C387" t="str">
            <v>Isangel English Primary</v>
          </cell>
          <cell r="D387" t="str">
            <v>ENG</v>
          </cell>
          <cell r="E387" t="str">
            <v>PEB_TAFEA</v>
          </cell>
          <cell r="F387" t="str">
            <v>Tafea PEB</v>
          </cell>
          <cell r="G387" t="str">
            <v>V</v>
          </cell>
          <cell r="H387" t="str">
            <v>Government of Vanuatu</v>
          </cell>
          <cell r="I387" t="str">
            <v>Tanna</v>
          </cell>
          <cell r="J387" t="str">
            <v>Tafea</v>
          </cell>
          <cell r="K387" t="str">
            <v>0087412001</v>
          </cell>
          <cell r="L387" t="str">
            <v>ISANGEL CENTRAL PRIMARY SCHOOL</v>
          </cell>
          <cell r="M387" t="str">
            <v>PS</v>
          </cell>
          <cell r="N387" t="str">
            <v>No</v>
          </cell>
          <cell r="O387" t="str">
            <v xml:space="preserve">1 2 3 4 5 6 </v>
          </cell>
          <cell r="P387">
            <v>313</v>
          </cell>
          <cell r="Q387">
            <v>313</v>
          </cell>
          <cell r="R387">
            <v>313</v>
          </cell>
          <cell r="S387">
            <v>312</v>
          </cell>
          <cell r="T387">
            <v>312</v>
          </cell>
          <cell r="U387">
            <v>265</v>
          </cell>
          <cell r="V387">
            <v>265</v>
          </cell>
          <cell r="W387">
            <v>255</v>
          </cell>
          <cell r="X387">
            <v>153</v>
          </cell>
          <cell r="Y387">
            <v>153</v>
          </cell>
          <cell r="Z387">
            <v>48</v>
          </cell>
          <cell r="AA387">
            <v>48</v>
          </cell>
          <cell r="AB387">
            <v>58</v>
          </cell>
          <cell r="AC387">
            <v>159</v>
          </cell>
          <cell r="AD387">
            <v>159</v>
          </cell>
          <cell r="AE387">
            <v>0</v>
          </cell>
          <cell r="AF387">
            <v>10</v>
          </cell>
          <cell r="AG387">
            <v>101</v>
          </cell>
          <cell r="AH387">
            <v>0</v>
          </cell>
          <cell r="AI387">
            <v>8900</v>
          </cell>
          <cell r="AJ387">
            <v>2776800</v>
          </cell>
          <cell r="AK387">
            <v>427200</v>
          </cell>
          <cell r="AL387">
            <v>480600</v>
          </cell>
          <cell r="AM387">
            <v>480600</v>
          </cell>
          <cell r="AN387">
            <v>-534000</v>
          </cell>
          <cell r="AO387">
            <v>0</v>
          </cell>
          <cell r="AP387">
            <v>89000</v>
          </cell>
          <cell r="AQ387">
            <v>364900</v>
          </cell>
          <cell r="AR387">
            <v>0</v>
          </cell>
          <cell r="AS387">
            <v>1361700</v>
          </cell>
          <cell r="AT387"/>
          <cell r="AU387">
            <v>-534000</v>
          </cell>
          <cell r="AV387">
            <v>0</v>
          </cell>
          <cell r="AW387"/>
          <cell r="AX387">
            <v>89000</v>
          </cell>
          <cell r="AY387">
            <v>364900</v>
          </cell>
          <cell r="AZ387">
            <v>0</v>
          </cell>
          <cell r="BA387">
            <v>1361700</v>
          </cell>
          <cell r="BB387">
            <v>2776800</v>
          </cell>
        </row>
        <row r="388">
          <cell r="B388" t="str">
            <v>066427</v>
          </cell>
          <cell r="C388" t="str">
            <v>Isangel Francais Primary</v>
          </cell>
          <cell r="D388" t="str">
            <v>FRE</v>
          </cell>
          <cell r="E388" t="str">
            <v>PEB_TAFEA</v>
          </cell>
          <cell r="F388" t="str">
            <v>Tafea PEB</v>
          </cell>
          <cell r="G388" t="str">
            <v>V</v>
          </cell>
          <cell r="H388" t="str">
            <v>Government of Vanuatu</v>
          </cell>
          <cell r="I388" t="str">
            <v>Tanna</v>
          </cell>
          <cell r="J388" t="str">
            <v>Tafea</v>
          </cell>
          <cell r="K388" t="str">
            <v>0084965001</v>
          </cell>
          <cell r="L388" t="str">
            <v>ISANGEL FRENCH PRIMARY SCHOOL</v>
          </cell>
          <cell r="M388" t="str">
            <v>PS</v>
          </cell>
          <cell r="N388" t="str">
            <v>No</v>
          </cell>
          <cell r="O388" t="str">
            <v xml:space="preserve">1 2 3 4 5 6 </v>
          </cell>
          <cell r="P388">
            <v>169</v>
          </cell>
          <cell r="Q388">
            <v>169</v>
          </cell>
          <cell r="R388">
            <v>169</v>
          </cell>
          <cell r="S388">
            <v>169</v>
          </cell>
          <cell r="T388">
            <v>169</v>
          </cell>
          <cell r="U388">
            <v>6</v>
          </cell>
          <cell r="V388">
            <v>32</v>
          </cell>
          <cell r="W388">
            <v>6</v>
          </cell>
          <cell r="X388">
            <v>4</v>
          </cell>
          <cell r="Y388">
            <v>4</v>
          </cell>
          <cell r="Z388">
            <v>163</v>
          </cell>
          <cell r="AA388">
            <v>137</v>
          </cell>
          <cell r="AB388">
            <v>163</v>
          </cell>
          <cell r="AC388">
            <v>165</v>
          </cell>
          <cell r="AD388">
            <v>165</v>
          </cell>
          <cell r="AE388">
            <v>-26</v>
          </cell>
          <cell r="AF388">
            <v>0</v>
          </cell>
          <cell r="AG388">
            <v>2</v>
          </cell>
          <cell r="AH388">
            <v>0</v>
          </cell>
          <cell r="AI388">
            <v>8900</v>
          </cell>
          <cell r="AJ388">
            <v>1504100</v>
          </cell>
          <cell r="AK388">
            <v>1450700</v>
          </cell>
          <cell r="AL388"/>
          <cell r="AM388">
            <v>715560</v>
          </cell>
          <cell r="AN388">
            <v>735140</v>
          </cell>
          <cell r="AO388">
            <v>-231400</v>
          </cell>
          <cell r="AP388">
            <v>0</v>
          </cell>
          <cell r="AQ388">
            <v>17800</v>
          </cell>
          <cell r="AR388">
            <v>0</v>
          </cell>
          <cell r="AS388">
            <v>35600</v>
          </cell>
          <cell r="AT388"/>
          <cell r="AU388">
            <v>735140</v>
          </cell>
          <cell r="AV388">
            <v>735140</v>
          </cell>
          <cell r="AW388"/>
          <cell r="AX388">
            <v>0</v>
          </cell>
          <cell r="AY388">
            <v>17800</v>
          </cell>
          <cell r="AZ388">
            <v>0</v>
          </cell>
          <cell r="BA388">
            <v>35600</v>
          </cell>
          <cell r="BB388">
            <v>1504100</v>
          </cell>
        </row>
        <row r="389">
          <cell r="B389" t="str">
            <v>066529</v>
          </cell>
          <cell r="C389" t="str">
            <v>Ishia Primary</v>
          </cell>
          <cell r="D389" t="str">
            <v>ENG</v>
          </cell>
          <cell r="E389" t="str">
            <v>PEB_TAFEA</v>
          </cell>
          <cell r="F389" t="str">
            <v>Tafea PEB</v>
          </cell>
          <cell r="G389" t="str">
            <v>V</v>
          </cell>
          <cell r="H389" t="str">
            <v>Government of Vanuatu</v>
          </cell>
          <cell r="I389" t="str">
            <v>Futuna</v>
          </cell>
          <cell r="J389" t="str">
            <v>Tafea</v>
          </cell>
          <cell r="K389" t="str">
            <v>0085007001</v>
          </cell>
          <cell r="L389" t="str">
            <v>ISHIA PRIMARY SCHOOL</v>
          </cell>
          <cell r="M389" t="str">
            <v>PS</v>
          </cell>
          <cell r="N389" t="str">
            <v>No</v>
          </cell>
          <cell r="O389" t="str">
            <v xml:space="preserve">1 2 3 4 5 6 </v>
          </cell>
          <cell r="P389">
            <v>138</v>
          </cell>
          <cell r="Q389">
            <v>138</v>
          </cell>
          <cell r="R389">
            <v>138</v>
          </cell>
          <cell r="S389">
            <v>138</v>
          </cell>
          <cell r="T389">
            <v>138</v>
          </cell>
          <cell r="U389">
            <v>17</v>
          </cell>
          <cell r="V389">
            <v>22</v>
          </cell>
          <cell r="W389">
            <v>17</v>
          </cell>
          <cell r="X389">
            <v>17</v>
          </cell>
          <cell r="Y389">
            <v>9</v>
          </cell>
          <cell r="Z389">
            <v>121</v>
          </cell>
          <cell r="AA389">
            <v>116</v>
          </cell>
          <cell r="AB389">
            <v>121</v>
          </cell>
          <cell r="AC389">
            <v>121</v>
          </cell>
          <cell r="AD389">
            <v>129</v>
          </cell>
          <cell r="AE389">
            <v>-5</v>
          </cell>
          <cell r="AF389">
            <v>0</v>
          </cell>
          <cell r="AG389">
            <v>0</v>
          </cell>
          <cell r="AH389">
            <v>8</v>
          </cell>
          <cell r="AI389">
            <v>8900</v>
          </cell>
          <cell r="AJ389">
            <v>1228200</v>
          </cell>
          <cell r="AK389">
            <v>1076900</v>
          </cell>
          <cell r="AL389">
            <v>347100</v>
          </cell>
          <cell r="AM389">
            <v>347100</v>
          </cell>
          <cell r="AN389">
            <v>382700</v>
          </cell>
          <cell r="AO389">
            <v>-44500</v>
          </cell>
          <cell r="AP389">
            <v>0</v>
          </cell>
          <cell r="AQ389">
            <v>0</v>
          </cell>
          <cell r="AR389">
            <v>71200</v>
          </cell>
          <cell r="AS389">
            <v>80100</v>
          </cell>
          <cell r="AT389"/>
          <cell r="AU389">
            <v>382700</v>
          </cell>
          <cell r="AV389">
            <v>382700</v>
          </cell>
          <cell r="AW389"/>
          <cell r="AX389">
            <v>0</v>
          </cell>
          <cell r="AY389">
            <v>0</v>
          </cell>
          <cell r="AZ389">
            <v>71200</v>
          </cell>
          <cell r="BA389">
            <v>80100</v>
          </cell>
          <cell r="BB389">
            <v>1228200</v>
          </cell>
        </row>
        <row r="390">
          <cell r="B390" t="str">
            <v>066430</v>
          </cell>
          <cell r="C390" t="str">
            <v>Isla Primary</v>
          </cell>
          <cell r="D390" t="str">
            <v>ENG</v>
          </cell>
          <cell r="E390" t="str">
            <v>PEB_TAFEA</v>
          </cell>
          <cell r="F390" t="str">
            <v>Tafea PEB</v>
          </cell>
          <cell r="G390" t="str">
            <v>V</v>
          </cell>
          <cell r="H390" t="str">
            <v>Government of Vanuatu</v>
          </cell>
          <cell r="I390" t="str">
            <v>Tanna</v>
          </cell>
          <cell r="J390" t="str">
            <v>Tafea</v>
          </cell>
          <cell r="K390" t="str">
            <v>0103592001</v>
          </cell>
          <cell r="L390" t="str">
            <v>ISLA, PRIMARY SCHOOL</v>
          </cell>
          <cell r="M390" t="str">
            <v>PS</v>
          </cell>
          <cell r="N390" t="str">
            <v>No</v>
          </cell>
          <cell r="O390" t="str">
            <v xml:space="preserve">1 2 3 4 5 6 </v>
          </cell>
          <cell r="P390">
            <v>126</v>
          </cell>
          <cell r="Q390">
            <v>126</v>
          </cell>
          <cell r="R390">
            <v>126</v>
          </cell>
          <cell r="S390">
            <v>126</v>
          </cell>
          <cell r="T390">
            <v>126</v>
          </cell>
          <cell r="U390">
            <v>126</v>
          </cell>
          <cell r="V390">
            <v>126</v>
          </cell>
          <cell r="W390">
            <v>123</v>
          </cell>
          <cell r="X390">
            <v>123</v>
          </cell>
          <cell r="Y390">
            <v>123</v>
          </cell>
          <cell r="Z390">
            <v>0</v>
          </cell>
          <cell r="AA390">
            <v>0</v>
          </cell>
          <cell r="AB390">
            <v>3</v>
          </cell>
          <cell r="AC390">
            <v>3</v>
          </cell>
          <cell r="AD390">
            <v>3</v>
          </cell>
          <cell r="AE390">
            <v>0</v>
          </cell>
          <cell r="AF390">
            <v>3</v>
          </cell>
          <cell r="AG390">
            <v>0</v>
          </cell>
          <cell r="AH390">
            <v>0</v>
          </cell>
          <cell r="AI390">
            <v>8900</v>
          </cell>
          <cell r="AJ390">
            <v>1121400</v>
          </cell>
          <cell r="AK390">
            <v>0</v>
          </cell>
          <cell r="AL390">
            <v>483270</v>
          </cell>
          <cell r="AM390"/>
          <cell r="AN390">
            <v>-483270</v>
          </cell>
          <cell r="AO390">
            <v>0</v>
          </cell>
          <cell r="AP390">
            <v>26700</v>
          </cell>
          <cell r="AQ390">
            <v>0</v>
          </cell>
          <cell r="AR390">
            <v>0</v>
          </cell>
          <cell r="AS390">
            <v>611430</v>
          </cell>
          <cell r="AT390"/>
          <cell r="AU390">
            <v>-483270</v>
          </cell>
          <cell r="AV390">
            <v>0</v>
          </cell>
          <cell r="AW390"/>
          <cell r="AX390">
            <v>26700</v>
          </cell>
          <cell r="AY390">
            <v>0</v>
          </cell>
          <cell r="AZ390">
            <v>0</v>
          </cell>
          <cell r="BA390">
            <v>611430</v>
          </cell>
          <cell r="BB390">
            <v>1121400</v>
          </cell>
        </row>
        <row r="391">
          <cell r="B391" t="str">
            <v>066431</v>
          </cell>
          <cell r="C391" t="str">
            <v>Itaku Primary</v>
          </cell>
          <cell r="D391" t="str">
            <v>FRE</v>
          </cell>
          <cell r="E391" t="str">
            <v>CATH</v>
          </cell>
          <cell r="F391" t="str">
            <v>Catholic Education Authority</v>
          </cell>
          <cell r="G391" t="str">
            <v>G</v>
          </cell>
          <cell r="H391" t="str">
            <v>Church (Government Assisted)</v>
          </cell>
          <cell r="I391" t="str">
            <v>Tanna</v>
          </cell>
          <cell r="J391" t="str">
            <v>Tafea</v>
          </cell>
          <cell r="K391" t="str">
            <v>0085118001</v>
          </cell>
          <cell r="L391" t="str">
            <v>ITAKU PRIMARY SCHOOL</v>
          </cell>
          <cell r="M391" t="str">
            <v>PS</v>
          </cell>
          <cell r="N391" t="str">
            <v>No</v>
          </cell>
          <cell r="O391" t="str">
            <v xml:space="preserve">1 2 3 4 5 6 </v>
          </cell>
          <cell r="P391">
            <v>145</v>
          </cell>
          <cell r="Q391">
            <v>145</v>
          </cell>
          <cell r="R391">
            <v>144</v>
          </cell>
          <cell r="S391">
            <v>144</v>
          </cell>
          <cell r="T391">
            <v>144</v>
          </cell>
          <cell r="U391">
            <v>138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7</v>
          </cell>
          <cell r="AA391">
            <v>145</v>
          </cell>
          <cell r="AB391">
            <v>144</v>
          </cell>
          <cell r="AC391">
            <v>144</v>
          </cell>
          <cell r="AD391">
            <v>144</v>
          </cell>
          <cell r="AE391">
            <v>138</v>
          </cell>
          <cell r="AF391">
            <v>-1</v>
          </cell>
          <cell r="AG391">
            <v>0</v>
          </cell>
          <cell r="AH391">
            <v>0</v>
          </cell>
          <cell r="AI391">
            <v>8900</v>
          </cell>
          <cell r="AJ391">
            <v>1281600</v>
          </cell>
          <cell r="AK391">
            <v>62300</v>
          </cell>
          <cell r="AL391">
            <v>392490</v>
          </cell>
          <cell r="AM391">
            <v>392490</v>
          </cell>
          <cell r="AN391">
            <v>-722680</v>
          </cell>
          <cell r="AO391">
            <v>1228200</v>
          </cell>
          <cell r="AP391">
            <v>-8900</v>
          </cell>
          <cell r="AQ391">
            <v>0</v>
          </cell>
          <cell r="AR391">
            <v>0</v>
          </cell>
          <cell r="AS391">
            <v>-8900</v>
          </cell>
          <cell r="AT391"/>
          <cell r="AU391">
            <v>-722680</v>
          </cell>
          <cell r="AV391">
            <v>0</v>
          </cell>
          <cell r="AW391">
            <v>505520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1290500</v>
          </cell>
        </row>
        <row r="392">
          <cell r="B392" t="str">
            <v>066432</v>
          </cell>
          <cell r="C392" t="str">
            <v>Iwunmit Primary</v>
          </cell>
          <cell r="D392" t="str">
            <v>ENG</v>
          </cell>
          <cell r="E392" t="str">
            <v>PEB_TAFEA</v>
          </cell>
          <cell r="F392" t="str">
            <v>Tafea PEB</v>
          </cell>
          <cell r="G392" t="str">
            <v>V</v>
          </cell>
          <cell r="H392" t="str">
            <v>Government of Vanuatu</v>
          </cell>
          <cell r="I392" t="str">
            <v>Tanna</v>
          </cell>
          <cell r="J392" t="str">
            <v>Tafea</v>
          </cell>
          <cell r="K392" t="str">
            <v>0084968001</v>
          </cell>
          <cell r="L392" t="str">
            <v>IWUNMIT PRIMARY SCHOOL</v>
          </cell>
          <cell r="M392" t="str">
            <v>PS</v>
          </cell>
          <cell r="N392" t="str">
            <v>No</v>
          </cell>
          <cell r="O392" t="str">
            <v xml:space="preserve">1 2 3 4 5 6 </v>
          </cell>
          <cell r="P392">
            <v>166</v>
          </cell>
          <cell r="Q392">
            <v>166</v>
          </cell>
          <cell r="R392">
            <v>166</v>
          </cell>
          <cell r="S392">
            <v>159</v>
          </cell>
          <cell r="T392">
            <v>159</v>
          </cell>
          <cell r="U392">
            <v>77</v>
          </cell>
          <cell r="V392">
            <v>79</v>
          </cell>
          <cell r="W392">
            <v>77</v>
          </cell>
          <cell r="X392">
            <v>2</v>
          </cell>
          <cell r="Y392">
            <v>0</v>
          </cell>
          <cell r="Z392">
            <v>89</v>
          </cell>
          <cell r="AA392">
            <v>87</v>
          </cell>
          <cell r="AB392">
            <v>89</v>
          </cell>
          <cell r="AC392">
            <v>157</v>
          </cell>
          <cell r="AD392">
            <v>159</v>
          </cell>
          <cell r="AE392">
            <v>-2</v>
          </cell>
          <cell r="AF392">
            <v>0</v>
          </cell>
          <cell r="AG392">
            <v>68</v>
          </cell>
          <cell r="AH392">
            <v>2</v>
          </cell>
          <cell r="AI392">
            <v>8900</v>
          </cell>
          <cell r="AJ392">
            <v>1415100</v>
          </cell>
          <cell r="AK392">
            <v>792100</v>
          </cell>
          <cell r="AL392">
            <v>480600</v>
          </cell>
          <cell r="AM392">
            <v>480600</v>
          </cell>
          <cell r="AN392">
            <v>-169100</v>
          </cell>
          <cell r="AO392">
            <v>-17800</v>
          </cell>
          <cell r="AP392">
            <v>0</v>
          </cell>
          <cell r="AQ392">
            <v>436100</v>
          </cell>
          <cell r="AR392">
            <v>17800</v>
          </cell>
          <cell r="AS392">
            <v>0</v>
          </cell>
          <cell r="AT392"/>
          <cell r="AU392">
            <v>-169100</v>
          </cell>
          <cell r="AV392">
            <v>0</v>
          </cell>
          <cell r="AW392"/>
          <cell r="AX392">
            <v>0</v>
          </cell>
          <cell r="AY392">
            <v>436100</v>
          </cell>
          <cell r="AZ392">
            <v>17800</v>
          </cell>
          <cell r="BA392">
            <v>0</v>
          </cell>
          <cell r="BB392">
            <v>1415100</v>
          </cell>
        </row>
        <row r="393">
          <cell r="B393" t="str">
            <v>066433</v>
          </cell>
          <cell r="C393" t="str">
            <v>Kamahau (Karimasanga) Primary</v>
          </cell>
          <cell r="D393" t="str">
            <v>ENG</v>
          </cell>
          <cell r="E393" t="str">
            <v>AOG</v>
          </cell>
          <cell r="F393" t="str">
            <v>Assemblies of God</v>
          </cell>
          <cell r="G393" t="str">
            <v>G</v>
          </cell>
          <cell r="H393" t="str">
            <v>Church (Government Assisted)</v>
          </cell>
          <cell r="I393" t="str">
            <v>Tanna</v>
          </cell>
          <cell r="J393" t="str">
            <v>Tafea</v>
          </cell>
          <cell r="K393" t="str">
            <v>0085028001</v>
          </cell>
          <cell r="L393" t="str">
            <v>KAMAHAU PRIMARY SCHOOL</v>
          </cell>
          <cell r="M393" t="str">
            <v>PS</v>
          </cell>
          <cell r="N393" t="str">
            <v>No</v>
          </cell>
          <cell r="O393" t="str">
            <v xml:space="preserve">1 2 3 4 5 6 </v>
          </cell>
          <cell r="P393">
            <v>143</v>
          </cell>
          <cell r="Q393">
            <v>143</v>
          </cell>
          <cell r="R393">
            <v>143</v>
          </cell>
          <cell r="S393">
            <v>144</v>
          </cell>
          <cell r="T393">
            <v>144</v>
          </cell>
          <cell r="U393">
            <v>139</v>
          </cell>
          <cell r="V393">
            <v>140</v>
          </cell>
          <cell r="W393">
            <v>131</v>
          </cell>
          <cell r="X393">
            <v>86</v>
          </cell>
          <cell r="Y393">
            <v>86</v>
          </cell>
          <cell r="Z393">
            <v>4</v>
          </cell>
          <cell r="AA393">
            <v>3</v>
          </cell>
          <cell r="AB393">
            <v>12</v>
          </cell>
          <cell r="AC393">
            <v>58</v>
          </cell>
          <cell r="AD393">
            <v>58</v>
          </cell>
          <cell r="AE393">
            <v>-1</v>
          </cell>
          <cell r="AF393">
            <v>8</v>
          </cell>
          <cell r="AG393">
            <v>46</v>
          </cell>
          <cell r="AH393">
            <v>0</v>
          </cell>
          <cell r="AI393">
            <v>8900</v>
          </cell>
          <cell r="AJ393">
            <v>1281600</v>
          </cell>
          <cell r="AK393">
            <v>35600</v>
          </cell>
          <cell r="AL393">
            <v>312390</v>
          </cell>
          <cell r="AM393">
            <v>312390</v>
          </cell>
          <cell r="AN393">
            <v>-589180</v>
          </cell>
          <cell r="AO393">
            <v>-8900</v>
          </cell>
          <cell r="AP393">
            <v>71200</v>
          </cell>
          <cell r="AQ393">
            <v>0</v>
          </cell>
          <cell r="AR393">
            <v>0</v>
          </cell>
          <cell r="AS393">
            <v>585620</v>
          </cell>
          <cell r="AT393"/>
          <cell r="AU393">
            <v>-589180</v>
          </cell>
          <cell r="AV393">
            <v>0</v>
          </cell>
          <cell r="AW393"/>
          <cell r="AX393">
            <v>71200</v>
          </cell>
          <cell r="AY393">
            <v>0</v>
          </cell>
          <cell r="AZ393">
            <v>0</v>
          </cell>
          <cell r="BA393">
            <v>585620</v>
          </cell>
          <cell r="BB393">
            <v>1281600</v>
          </cell>
        </row>
        <row r="394">
          <cell r="B394" t="str">
            <v>066435</v>
          </cell>
          <cell r="C394" t="str">
            <v>King's Cross Primary</v>
          </cell>
          <cell r="D394" t="str">
            <v>FRE</v>
          </cell>
          <cell r="E394" t="str">
            <v>PEB_TAFEA</v>
          </cell>
          <cell r="F394" t="str">
            <v>Tafea PEB</v>
          </cell>
          <cell r="G394" t="str">
            <v>V</v>
          </cell>
          <cell r="H394" t="str">
            <v>Government of Vanuatu</v>
          </cell>
          <cell r="I394" t="str">
            <v>Tanna</v>
          </cell>
          <cell r="J394" t="str">
            <v>Tafea</v>
          </cell>
          <cell r="K394" t="str">
            <v>0084970001</v>
          </cell>
          <cell r="L394" t="str">
            <v>KINGS CROSS PRIMARY SCHOOL</v>
          </cell>
          <cell r="M394" t="str">
            <v>PS</v>
          </cell>
          <cell r="N394" t="str">
            <v>No</v>
          </cell>
          <cell r="O394" t="str">
            <v xml:space="preserve">1 2 3 4 5 6 </v>
          </cell>
          <cell r="P394">
            <v>75</v>
          </cell>
          <cell r="Q394">
            <v>75</v>
          </cell>
          <cell r="R394">
            <v>75</v>
          </cell>
          <cell r="S394">
            <v>75</v>
          </cell>
          <cell r="T394">
            <v>75</v>
          </cell>
          <cell r="U394">
            <v>73</v>
          </cell>
          <cell r="V394">
            <v>74</v>
          </cell>
          <cell r="W394">
            <v>71</v>
          </cell>
          <cell r="X394">
            <v>71</v>
          </cell>
          <cell r="Y394">
            <v>71</v>
          </cell>
          <cell r="Z394">
            <v>2</v>
          </cell>
          <cell r="AA394">
            <v>1</v>
          </cell>
          <cell r="AB394">
            <v>4</v>
          </cell>
          <cell r="AC394">
            <v>4</v>
          </cell>
          <cell r="AD394">
            <v>4</v>
          </cell>
          <cell r="AE394">
            <v>-1</v>
          </cell>
          <cell r="AF394">
            <v>2</v>
          </cell>
          <cell r="AG394">
            <v>0</v>
          </cell>
          <cell r="AH394">
            <v>0</v>
          </cell>
          <cell r="AI394">
            <v>8900</v>
          </cell>
          <cell r="AJ394">
            <v>667500</v>
          </cell>
          <cell r="AK394">
            <v>17800</v>
          </cell>
          <cell r="AL394">
            <v>226950</v>
          </cell>
          <cell r="AM394">
            <v>226950</v>
          </cell>
          <cell r="AN394">
            <v>-436100</v>
          </cell>
          <cell r="AO394">
            <v>-8900</v>
          </cell>
          <cell r="AP394">
            <v>17800</v>
          </cell>
          <cell r="AQ394">
            <v>0</v>
          </cell>
          <cell r="AR394">
            <v>0</v>
          </cell>
          <cell r="AS394">
            <v>195800</v>
          </cell>
          <cell r="AT394"/>
          <cell r="AU394">
            <v>-436100</v>
          </cell>
          <cell r="AV394">
            <v>0</v>
          </cell>
          <cell r="AW394"/>
          <cell r="AX394">
            <v>17800</v>
          </cell>
          <cell r="AY394">
            <v>0</v>
          </cell>
          <cell r="AZ394">
            <v>0</v>
          </cell>
          <cell r="BA394">
            <v>195800</v>
          </cell>
          <cell r="BB394">
            <v>667500</v>
          </cell>
        </row>
        <row r="395">
          <cell r="B395" t="str">
            <v>066436</v>
          </cell>
          <cell r="C395" t="str">
            <v>Kwamera Primary</v>
          </cell>
          <cell r="D395" t="str">
            <v>ENG</v>
          </cell>
          <cell r="E395" t="str">
            <v>PEB_TAFEA</v>
          </cell>
          <cell r="F395" t="str">
            <v>Tafea PEB</v>
          </cell>
          <cell r="G395" t="str">
            <v>V</v>
          </cell>
          <cell r="H395" t="str">
            <v>Government of Vanuatu</v>
          </cell>
          <cell r="I395" t="str">
            <v>Tanna</v>
          </cell>
          <cell r="J395" t="str">
            <v>Tafea</v>
          </cell>
          <cell r="K395" t="str">
            <v>0084972001</v>
          </cell>
          <cell r="L395" t="str">
            <v>KWAMERA PRIMARY SCHOOL</v>
          </cell>
          <cell r="M395" t="str">
            <v>PS</v>
          </cell>
          <cell r="N395" t="str">
            <v>No</v>
          </cell>
          <cell r="O395" t="str">
            <v xml:space="preserve">1 2 3 4 5 6 </v>
          </cell>
          <cell r="P395">
            <v>138</v>
          </cell>
          <cell r="Q395">
            <v>138</v>
          </cell>
          <cell r="R395">
            <v>138</v>
          </cell>
          <cell r="S395">
            <v>139</v>
          </cell>
          <cell r="T395">
            <v>139</v>
          </cell>
          <cell r="U395">
            <v>112</v>
          </cell>
          <cell r="V395">
            <v>115</v>
          </cell>
          <cell r="W395">
            <v>107</v>
          </cell>
          <cell r="X395">
            <v>15</v>
          </cell>
          <cell r="Y395">
            <v>14</v>
          </cell>
          <cell r="Z395">
            <v>26</v>
          </cell>
          <cell r="AA395">
            <v>23</v>
          </cell>
          <cell r="AB395">
            <v>31</v>
          </cell>
          <cell r="AC395">
            <v>124</v>
          </cell>
          <cell r="AD395">
            <v>125</v>
          </cell>
          <cell r="AE395">
            <v>-3</v>
          </cell>
          <cell r="AF395">
            <v>5</v>
          </cell>
          <cell r="AG395">
            <v>93</v>
          </cell>
          <cell r="AH395">
            <v>1</v>
          </cell>
          <cell r="AI395">
            <v>8900</v>
          </cell>
          <cell r="AJ395">
            <v>1237100</v>
          </cell>
          <cell r="AK395">
            <v>231400</v>
          </cell>
          <cell r="AL395">
            <v>389820</v>
          </cell>
          <cell r="AM395">
            <v>389820</v>
          </cell>
          <cell r="AN395">
            <v>-548240</v>
          </cell>
          <cell r="AO395">
            <v>-26700</v>
          </cell>
          <cell r="AP395">
            <v>44500</v>
          </cell>
          <cell r="AQ395">
            <v>279460</v>
          </cell>
          <cell r="AR395">
            <v>8900</v>
          </cell>
          <cell r="AS395">
            <v>124600</v>
          </cell>
          <cell r="AT395"/>
          <cell r="AU395">
            <v>-548240</v>
          </cell>
          <cell r="AV395">
            <v>0</v>
          </cell>
          <cell r="AW395"/>
          <cell r="AX395">
            <v>44500</v>
          </cell>
          <cell r="AY395">
            <v>279460</v>
          </cell>
          <cell r="AZ395">
            <v>8900</v>
          </cell>
          <cell r="BA395">
            <v>124600</v>
          </cell>
          <cell r="BB395">
            <v>1237100</v>
          </cell>
        </row>
        <row r="396">
          <cell r="B396" t="str">
            <v>066438</v>
          </cell>
          <cell r="C396" t="str">
            <v>Labongtaoua Primary</v>
          </cell>
          <cell r="D396" t="str">
            <v>FRE</v>
          </cell>
          <cell r="E396" t="str">
            <v>PEB_TAFEA</v>
          </cell>
          <cell r="F396" t="str">
            <v>Tafea PEB</v>
          </cell>
          <cell r="G396" t="str">
            <v>V</v>
          </cell>
          <cell r="H396" t="str">
            <v>Government of Vanuatu</v>
          </cell>
          <cell r="I396" t="str">
            <v>Tanna</v>
          </cell>
          <cell r="J396" t="str">
            <v>Tafea</v>
          </cell>
          <cell r="K396" t="str">
            <v>0084974001</v>
          </cell>
          <cell r="L396" t="str">
            <v>LAPANGTAWA PRIMARY SHOOL</v>
          </cell>
          <cell r="M396" t="str">
            <v>PS</v>
          </cell>
          <cell r="N396" t="str">
            <v>No</v>
          </cell>
          <cell r="O396" t="str">
            <v xml:space="preserve">1 2 3 4 5 6 </v>
          </cell>
          <cell r="P396">
            <v>84</v>
          </cell>
          <cell r="Q396">
            <v>84</v>
          </cell>
          <cell r="R396">
            <v>84</v>
          </cell>
          <cell r="S396">
            <v>84</v>
          </cell>
          <cell r="T396">
            <v>84</v>
          </cell>
          <cell r="U396">
            <v>84</v>
          </cell>
          <cell r="V396">
            <v>84</v>
          </cell>
          <cell r="W396">
            <v>77</v>
          </cell>
          <cell r="X396">
            <v>77</v>
          </cell>
          <cell r="Y396">
            <v>77</v>
          </cell>
          <cell r="Z396">
            <v>0</v>
          </cell>
          <cell r="AA396">
            <v>0</v>
          </cell>
          <cell r="AB396">
            <v>7</v>
          </cell>
          <cell r="AC396">
            <v>7</v>
          </cell>
          <cell r="AD396">
            <v>7</v>
          </cell>
          <cell r="AE396">
            <v>0</v>
          </cell>
          <cell r="AF396">
            <v>7</v>
          </cell>
          <cell r="AG396">
            <v>0</v>
          </cell>
          <cell r="AH396">
            <v>0</v>
          </cell>
          <cell r="AI396">
            <v>8900</v>
          </cell>
          <cell r="AJ396">
            <v>747600</v>
          </cell>
          <cell r="AK396">
            <v>0</v>
          </cell>
          <cell r="AL396">
            <v>181560</v>
          </cell>
          <cell r="AM396"/>
          <cell r="AN396">
            <v>-181560</v>
          </cell>
          <cell r="AO396">
            <v>0</v>
          </cell>
          <cell r="AP396">
            <v>62300</v>
          </cell>
          <cell r="AQ396">
            <v>0</v>
          </cell>
          <cell r="AR396">
            <v>0</v>
          </cell>
          <cell r="AS396">
            <v>503740</v>
          </cell>
          <cell r="AT396"/>
          <cell r="AU396">
            <v>-181560</v>
          </cell>
          <cell r="AV396">
            <v>0</v>
          </cell>
          <cell r="AW396"/>
          <cell r="AX396">
            <v>62300</v>
          </cell>
          <cell r="AY396">
            <v>0</v>
          </cell>
          <cell r="AZ396">
            <v>0</v>
          </cell>
          <cell r="BA396">
            <v>503740</v>
          </cell>
          <cell r="BB396">
            <v>747600</v>
          </cell>
        </row>
        <row r="397">
          <cell r="B397" t="str">
            <v>066440</v>
          </cell>
          <cell r="C397" t="str">
            <v>Lamanaruan Primary</v>
          </cell>
          <cell r="D397" t="str">
            <v>FRE</v>
          </cell>
          <cell r="E397" t="str">
            <v>PEB_TAFEA</v>
          </cell>
          <cell r="F397" t="str">
            <v>Tafea PEB</v>
          </cell>
          <cell r="G397" t="str">
            <v>V</v>
          </cell>
          <cell r="H397" t="str">
            <v>Government of Vanuatu</v>
          </cell>
          <cell r="I397" t="str">
            <v>Tanna</v>
          </cell>
          <cell r="J397" t="str">
            <v>Tafea</v>
          </cell>
          <cell r="K397" t="str">
            <v>0085017001</v>
          </cell>
          <cell r="L397" t="str">
            <v>LAMANARUAN PRIMARY SCHOOL</v>
          </cell>
          <cell r="M397" t="str">
            <v>PS</v>
          </cell>
          <cell r="N397" t="str">
            <v>No</v>
          </cell>
          <cell r="O397" t="str">
            <v xml:space="preserve">1 2 3 4 5 6 </v>
          </cell>
          <cell r="P397">
            <v>72</v>
          </cell>
          <cell r="Q397">
            <v>72</v>
          </cell>
          <cell r="R397">
            <v>72</v>
          </cell>
          <cell r="S397">
            <v>72</v>
          </cell>
          <cell r="T397">
            <v>72</v>
          </cell>
          <cell r="U397">
            <v>68</v>
          </cell>
          <cell r="V397">
            <v>68</v>
          </cell>
          <cell r="W397">
            <v>66</v>
          </cell>
          <cell r="X397">
            <v>31</v>
          </cell>
          <cell r="Y397">
            <v>28</v>
          </cell>
          <cell r="Z397">
            <v>4</v>
          </cell>
          <cell r="AA397">
            <v>4</v>
          </cell>
          <cell r="AB397">
            <v>6</v>
          </cell>
          <cell r="AC397">
            <v>41</v>
          </cell>
          <cell r="AD397">
            <v>44</v>
          </cell>
          <cell r="AE397">
            <v>0</v>
          </cell>
          <cell r="AF397">
            <v>2</v>
          </cell>
          <cell r="AG397">
            <v>35</v>
          </cell>
          <cell r="AH397">
            <v>3</v>
          </cell>
          <cell r="AI397">
            <v>8900</v>
          </cell>
          <cell r="AJ397">
            <v>640800</v>
          </cell>
          <cell r="AK397">
            <v>35600</v>
          </cell>
          <cell r="AL397">
            <v>162870</v>
          </cell>
          <cell r="AM397">
            <v>162870</v>
          </cell>
          <cell r="AN397">
            <v>-290140</v>
          </cell>
          <cell r="AO397">
            <v>0</v>
          </cell>
          <cell r="AP397">
            <v>17800</v>
          </cell>
          <cell r="AQ397">
            <v>21360</v>
          </cell>
          <cell r="AR397">
            <v>26700</v>
          </cell>
          <cell r="AS397">
            <v>249200</v>
          </cell>
          <cell r="AT397"/>
          <cell r="AU397">
            <v>-290140</v>
          </cell>
          <cell r="AV397">
            <v>0</v>
          </cell>
          <cell r="AW397"/>
          <cell r="AX397">
            <v>17800</v>
          </cell>
          <cell r="AY397">
            <v>21360</v>
          </cell>
          <cell r="AZ397">
            <v>26700</v>
          </cell>
          <cell r="BA397">
            <v>249200</v>
          </cell>
          <cell r="BB397">
            <v>640800</v>
          </cell>
        </row>
        <row r="398">
          <cell r="B398" t="str">
            <v>066441</v>
          </cell>
          <cell r="C398" t="str">
            <v>Lamenaura Primary</v>
          </cell>
          <cell r="D398" t="str">
            <v>FRE</v>
          </cell>
          <cell r="E398" t="str">
            <v>CATH</v>
          </cell>
          <cell r="F398" t="str">
            <v>Catholic Education Authority</v>
          </cell>
          <cell r="G398" t="str">
            <v>G</v>
          </cell>
          <cell r="H398" t="str">
            <v>Church (Government Assisted)</v>
          </cell>
          <cell r="I398" t="str">
            <v>Tanna</v>
          </cell>
          <cell r="J398" t="str">
            <v>Tafea</v>
          </cell>
          <cell r="K398" t="str">
            <v>0085122001</v>
          </cell>
          <cell r="L398" t="str">
            <v>LAMANAURA PRIMARY SCHOOL</v>
          </cell>
          <cell r="M398" t="str">
            <v>PS</v>
          </cell>
          <cell r="N398" t="str">
            <v>No</v>
          </cell>
          <cell r="O398" t="str">
            <v xml:space="preserve">1 2 3 4 5 6 </v>
          </cell>
          <cell r="P398">
            <v>107</v>
          </cell>
          <cell r="Q398">
            <v>107</v>
          </cell>
          <cell r="R398">
            <v>107</v>
          </cell>
          <cell r="S398">
            <v>107</v>
          </cell>
          <cell r="T398">
            <v>107</v>
          </cell>
          <cell r="U398">
            <v>107</v>
          </cell>
          <cell r="V398">
            <v>107</v>
          </cell>
          <cell r="W398">
            <v>103</v>
          </cell>
          <cell r="X398">
            <v>103</v>
          </cell>
          <cell r="Y398">
            <v>103</v>
          </cell>
          <cell r="Z398">
            <v>0</v>
          </cell>
          <cell r="AA398">
            <v>0</v>
          </cell>
          <cell r="AB398">
            <v>4</v>
          </cell>
          <cell r="AC398">
            <v>4</v>
          </cell>
          <cell r="AD398">
            <v>4</v>
          </cell>
          <cell r="AE398">
            <v>0</v>
          </cell>
          <cell r="AF398">
            <v>4</v>
          </cell>
          <cell r="AG398">
            <v>0</v>
          </cell>
          <cell r="AH398">
            <v>0</v>
          </cell>
          <cell r="AI398">
            <v>8900</v>
          </cell>
          <cell r="AJ398">
            <v>952300</v>
          </cell>
          <cell r="AK398">
            <v>0</v>
          </cell>
          <cell r="AL398">
            <v>288360</v>
          </cell>
          <cell r="AM398"/>
          <cell r="AN398">
            <v>-288360</v>
          </cell>
          <cell r="AO398">
            <v>0</v>
          </cell>
          <cell r="AP398">
            <v>35600</v>
          </cell>
          <cell r="AQ398">
            <v>0</v>
          </cell>
          <cell r="AR398">
            <v>0</v>
          </cell>
          <cell r="AS398">
            <v>628340</v>
          </cell>
          <cell r="AT398"/>
          <cell r="AU398">
            <v>-288360</v>
          </cell>
          <cell r="AV398">
            <v>0</v>
          </cell>
          <cell r="AW398"/>
          <cell r="AX398">
            <v>35600</v>
          </cell>
          <cell r="AY398">
            <v>0</v>
          </cell>
          <cell r="AZ398">
            <v>0</v>
          </cell>
          <cell r="BA398">
            <v>628340</v>
          </cell>
          <cell r="BB398">
            <v>952300</v>
          </cell>
        </row>
        <row r="399">
          <cell r="B399" t="str">
            <v>066415</v>
          </cell>
          <cell r="C399" t="str">
            <v>Lamkail Primary</v>
          </cell>
          <cell r="D399" t="str">
            <v>ENG</v>
          </cell>
          <cell r="E399" t="str">
            <v>PEB_TAFEA</v>
          </cell>
          <cell r="F399" t="str">
            <v>Tafea PEB</v>
          </cell>
          <cell r="G399" t="str">
            <v>V</v>
          </cell>
          <cell r="H399" t="str">
            <v>Government of Vanuatu</v>
          </cell>
          <cell r="I399" t="str">
            <v>Tanna</v>
          </cell>
          <cell r="J399" t="str">
            <v>Tafea</v>
          </cell>
          <cell r="K399" t="str">
            <v>0084958001</v>
          </cell>
          <cell r="L399" t="str">
            <v>LAMKAIL PRIMARY SCHOOL</v>
          </cell>
          <cell r="M399" t="str">
            <v>PS</v>
          </cell>
          <cell r="N399" t="str">
            <v>No</v>
          </cell>
          <cell r="O399" t="str">
            <v xml:space="preserve">1 2 3 4 5 6 </v>
          </cell>
          <cell r="P399">
            <v>233</v>
          </cell>
          <cell r="Q399">
            <v>233</v>
          </cell>
          <cell r="R399">
            <v>233</v>
          </cell>
          <cell r="S399">
            <v>233</v>
          </cell>
          <cell r="T399">
            <v>233</v>
          </cell>
          <cell r="U399">
            <v>163</v>
          </cell>
          <cell r="V399">
            <v>170</v>
          </cell>
          <cell r="W399">
            <v>154</v>
          </cell>
          <cell r="X399">
            <v>154</v>
          </cell>
          <cell r="Y399">
            <v>150</v>
          </cell>
          <cell r="Z399">
            <v>70</v>
          </cell>
          <cell r="AA399">
            <v>63</v>
          </cell>
          <cell r="AB399">
            <v>79</v>
          </cell>
          <cell r="AC399">
            <v>79</v>
          </cell>
          <cell r="AD399">
            <v>83</v>
          </cell>
          <cell r="AE399">
            <v>-7</v>
          </cell>
          <cell r="AF399">
            <v>9</v>
          </cell>
          <cell r="AG399">
            <v>0</v>
          </cell>
          <cell r="AH399">
            <v>4</v>
          </cell>
          <cell r="AI399">
            <v>8900</v>
          </cell>
          <cell r="AJ399">
            <v>2073700</v>
          </cell>
          <cell r="AK399">
            <v>623000</v>
          </cell>
          <cell r="AL399">
            <v>579390</v>
          </cell>
          <cell r="AM399">
            <v>579390</v>
          </cell>
          <cell r="AN399">
            <v>-535780</v>
          </cell>
          <cell r="AO399">
            <v>-62300</v>
          </cell>
          <cell r="AP399">
            <v>80100</v>
          </cell>
          <cell r="AQ399">
            <v>0</v>
          </cell>
          <cell r="AR399">
            <v>35600</v>
          </cell>
          <cell r="AS399">
            <v>799220</v>
          </cell>
          <cell r="AT399"/>
          <cell r="AU399">
            <v>-535780</v>
          </cell>
          <cell r="AV399">
            <v>0</v>
          </cell>
          <cell r="AW399"/>
          <cell r="AX399">
            <v>80100</v>
          </cell>
          <cell r="AY399">
            <v>0</v>
          </cell>
          <cell r="AZ399">
            <v>35600</v>
          </cell>
          <cell r="BA399">
            <v>799220</v>
          </cell>
          <cell r="BB399">
            <v>2073700</v>
          </cell>
        </row>
        <row r="400">
          <cell r="B400" t="str">
            <v>066443</v>
          </cell>
          <cell r="C400" t="str">
            <v>Lamlu Primary</v>
          </cell>
          <cell r="D400" t="str">
            <v>FRE</v>
          </cell>
          <cell r="E400" t="str">
            <v>CATH</v>
          </cell>
          <cell r="F400" t="str">
            <v>Catholic Education Authority</v>
          </cell>
          <cell r="G400" t="str">
            <v>G</v>
          </cell>
          <cell r="H400" t="str">
            <v>Church (Government Assisted)</v>
          </cell>
          <cell r="I400" t="str">
            <v>Tanna</v>
          </cell>
          <cell r="J400" t="str">
            <v>Tafea</v>
          </cell>
          <cell r="K400" t="str">
            <v>0085119001</v>
          </cell>
          <cell r="L400" t="str">
            <v>LAMLU PRIMARY SCHOOL</v>
          </cell>
          <cell r="M400" t="str">
            <v>PS</v>
          </cell>
          <cell r="N400" t="str">
            <v>Yes</v>
          </cell>
          <cell r="O400" t="str">
            <v xml:space="preserve">1 2 3 4 5 6 </v>
          </cell>
          <cell r="P400">
            <v>119</v>
          </cell>
          <cell r="Q400">
            <v>119</v>
          </cell>
          <cell r="R400">
            <v>119</v>
          </cell>
          <cell r="S400">
            <v>119</v>
          </cell>
          <cell r="T400">
            <v>119</v>
          </cell>
          <cell r="U400">
            <v>89</v>
          </cell>
          <cell r="V400">
            <v>91</v>
          </cell>
          <cell r="W400">
            <v>89</v>
          </cell>
          <cell r="X400">
            <v>82</v>
          </cell>
          <cell r="Y400">
            <v>82</v>
          </cell>
          <cell r="Z400">
            <v>30</v>
          </cell>
          <cell r="AA400">
            <v>28</v>
          </cell>
          <cell r="AB400">
            <v>30</v>
          </cell>
          <cell r="AC400">
            <v>37</v>
          </cell>
          <cell r="AD400">
            <v>37</v>
          </cell>
          <cell r="AE400">
            <v>-2</v>
          </cell>
          <cell r="AF400">
            <v>0</v>
          </cell>
          <cell r="AG400">
            <v>7</v>
          </cell>
          <cell r="AH400">
            <v>0</v>
          </cell>
          <cell r="AI400">
            <v>8900</v>
          </cell>
          <cell r="AJ400">
            <v>1059100</v>
          </cell>
          <cell r="AK400">
            <v>267000</v>
          </cell>
          <cell r="AL400">
            <v>389820</v>
          </cell>
          <cell r="AM400"/>
          <cell r="AN400">
            <v>-122820</v>
          </cell>
          <cell r="AO400">
            <v>-17800</v>
          </cell>
          <cell r="AP400">
            <v>0</v>
          </cell>
          <cell r="AQ400">
            <v>0</v>
          </cell>
          <cell r="AR400">
            <v>0</v>
          </cell>
          <cell r="AS400">
            <v>669280</v>
          </cell>
          <cell r="AT400"/>
          <cell r="AU400">
            <v>-122820</v>
          </cell>
          <cell r="AV400">
            <v>0</v>
          </cell>
          <cell r="AW400"/>
          <cell r="AX400">
            <v>0</v>
          </cell>
          <cell r="AY400">
            <v>0</v>
          </cell>
          <cell r="AZ400">
            <v>0</v>
          </cell>
          <cell r="BA400">
            <v>669280</v>
          </cell>
          <cell r="BB400">
            <v>1059100</v>
          </cell>
        </row>
        <row r="401">
          <cell r="B401" t="str">
            <v>066444</v>
          </cell>
          <cell r="C401" t="str">
            <v>Lamnatou Primary</v>
          </cell>
          <cell r="D401" t="str">
            <v>FRE</v>
          </cell>
          <cell r="E401" t="str">
            <v>PEB_TAFEA</v>
          </cell>
          <cell r="F401" t="str">
            <v>Tafea PEB</v>
          </cell>
          <cell r="G401" t="str">
            <v>V</v>
          </cell>
          <cell r="H401" t="str">
            <v>Government of Vanuatu</v>
          </cell>
          <cell r="I401" t="str">
            <v>Tanna</v>
          </cell>
          <cell r="J401" t="str">
            <v>Tafea</v>
          </cell>
          <cell r="K401" t="str">
            <v>0084976001</v>
          </cell>
          <cell r="L401" t="str">
            <v>LAMNATOU PRIMARY SCHOOL</v>
          </cell>
          <cell r="M401" t="str">
            <v>PS</v>
          </cell>
          <cell r="N401" t="str">
            <v>No</v>
          </cell>
          <cell r="O401" t="str">
            <v xml:space="preserve">1 2 3 4 5 6 </v>
          </cell>
          <cell r="P401">
            <v>133</v>
          </cell>
          <cell r="Q401">
            <v>133</v>
          </cell>
          <cell r="R401">
            <v>133</v>
          </cell>
          <cell r="S401">
            <v>134</v>
          </cell>
          <cell r="T401">
            <v>134</v>
          </cell>
          <cell r="U401">
            <v>97</v>
          </cell>
          <cell r="V401">
            <v>97</v>
          </cell>
          <cell r="W401">
            <v>94</v>
          </cell>
          <cell r="X401">
            <v>57</v>
          </cell>
          <cell r="Y401">
            <v>48</v>
          </cell>
          <cell r="Z401">
            <v>36</v>
          </cell>
          <cell r="AA401">
            <v>36</v>
          </cell>
          <cell r="AB401">
            <v>39</v>
          </cell>
          <cell r="AC401">
            <v>77</v>
          </cell>
          <cell r="AD401">
            <v>86</v>
          </cell>
          <cell r="AE401">
            <v>0</v>
          </cell>
          <cell r="AF401">
            <v>3</v>
          </cell>
          <cell r="AG401">
            <v>38</v>
          </cell>
          <cell r="AH401">
            <v>9</v>
          </cell>
          <cell r="AI401">
            <v>8900</v>
          </cell>
          <cell r="AJ401">
            <v>1192600</v>
          </cell>
          <cell r="AK401">
            <v>320400</v>
          </cell>
          <cell r="AL401">
            <v>389820</v>
          </cell>
          <cell r="AM401">
            <v>389820</v>
          </cell>
          <cell r="AN401">
            <v>-459240</v>
          </cell>
          <cell r="AO401">
            <v>0</v>
          </cell>
          <cell r="AP401">
            <v>26700</v>
          </cell>
          <cell r="AQ401">
            <v>0</v>
          </cell>
          <cell r="AR401">
            <v>80100</v>
          </cell>
          <cell r="AS401">
            <v>306160</v>
          </cell>
          <cell r="AT401"/>
          <cell r="AU401">
            <v>-459240</v>
          </cell>
          <cell r="AV401">
            <v>0</v>
          </cell>
          <cell r="AW401"/>
          <cell r="AX401">
            <v>26700</v>
          </cell>
          <cell r="AY401">
            <v>0</v>
          </cell>
          <cell r="AZ401">
            <v>80100</v>
          </cell>
          <cell r="BA401">
            <v>306160</v>
          </cell>
          <cell r="BB401">
            <v>1192600</v>
          </cell>
        </row>
        <row r="402">
          <cell r="B402" t="str">
            <v>066445</v>
          </cell>
          <cell r="C402" t="str">
            <v>Lapkit Primary</v>
          </cell>
          <cell r="D402" t="str">
            <v>FRE</v>
          </cell>
          <cell r="E402" t="str">
            <v>PEB_TAFEA</v>
          </cell>
          <cell r="F402" t="str">
            <v>Tafea PEB</v>
          </cell>
          <cell r="G402" t="str">
            <v>V</v>
          </cell>
          <cell r="H402" t="str">
            <v>Government of Vanuatu</v>
          </cell>
          <cell r="I402" t="str">
            <v>Tanna</v>
          </cell>
          <cell r="J402" t="str">
            <v>Tafea</v>
          </cell>
          <cell r="K402" t="str">
            <v>0084977001</v>
          </cell>
          <cell r="L402" t="str">
            <v>LAPKIT PRIMARY SCHOOL</v>
          </cell>
          <cell r="M402" t="str">
            <v>PS</v>
          </cell>
          <cell r="N402" t="str">
            <v>No</v>
          </cell>
          <cell r="O402" t="str">
            <v xml:space="preserve">1 2 3 4 5 6 </v>
          </cell>
          <cell r="P402">
            <v>44</v>
          </cell>
          <cell r="Q402">
            <v>44</v>
          </cell>
          <cell r="R402">
            <v>44</v>
          </cell>
          <cell r="S402">
            <v>44</v>
          </cell>
          <cell r="T402">
            <v>44</v>
          </cell>
          <cell r="U402">
            <v>32</v>
          </cell>
          <cell r="V402">
            <v>30</v>
          </cell>
          <cell r="W402">
            <v>30</v>
          </cell>
          <cell r="X402">
            <v>30</v>
          </cell>
          <cell r="Y402">
            <v>30</v>
          </cell>
          <cell r="Z402">
            <v>12</v>
          </cell>
          <cell r="AA402">
            <v>14</v>
          </cell>
          <cell r="AB402">
            <v>14</v>
          </cell>
          <cell r="AC402">
            <v>14</v>
          </cell>
          <cell r="AD402">
            <v>14</v>
          </cell>
          <cell r="AE402">
            <v>2</v>
          </cell>
          <cell r="AF402">
            <v>0</v>
          </cell>
          <cell r="AG402">
            <v>0</v>
          </cell>
          <cell r="AH402">
            <v>0</v>
          </cell>
          <cell r="AI402">
            <v>8900</v>
          </cell>
          <cell r="AJ402">
            <v>391600</v>
          </cell>
          <cell r="AK402">
            <v>106800</v>
          </cell>
          <cell r="AL402">
            <v>122820</v>
          </cell>
          <cell r="AM402"/>
          <cell r="AN402">
            <v>-16020</v>
          </cell>
          <cell r="AO402">
            <v>17800</v>
          </cell>
          <cell r="AP402">
            <v>0</v>
          </cell>
          <cell r="AQ402">
            <v>0</v>
          </cell>
          <cell r="AR402">
            <v>0</v>
          </cell>
          <cell r="AS402">
            <v>267000</v>
          </cell>
          <cell r="AT402"/>
          <cell r="AU402">
            <v>-16020</v>
          </cell>
          <cell r="AV402">
            <v>0</v>
          </cell>
          <cell r="AW402">
            <v>1780</v>
          </cell>
          <cell r="AX402">
            <v>0</v>
          </cell>
          <cell r="AY402">
            <v>0</v>
          </cell>
          <cell r="AZ402">
            <v>0</v>
          </cell>
          <cell r="BA402">
            <v>267000</v>
          </cell>
          <cell r="BB402">
            <v>391600</v>
          </cell>
        </row>
        <row r="403">
          <cell r="B403" t="str">
            <v>066446</v>
          </cell>
          <cell r="C403" t="str">
            <v>Latun Primary</v>
          </cell>
          <cell r="D403" t="str">
            <v>ENG</v>
          </cell>
          <cell r="E403" t="str">
            <v>PEB_TAFEA</v>
          </cell>
          <cell r="F403" t="str">
            <v>Tafea PEB</v>
          </cell>
          <cell r="G403" t="str">
            <v>V</v>
          </cell>
          <cell r="H403" t="str">
            <v>Government of Vanuatu</v>
          </cell>
          <cell r="I403" t="str">
            <v>Tanna</v>
          </cell>
          <cell r="J403" t="str">
            <v>Tafea</v>
          </cell>
          <cell r="K403" t="str">
            <v>0085013001</v>
          </cell>
          <cell r="L403" t="str">
            <v>LATUN PRIMARY SCHOOL</v>
          </cell>
          <cell r="M403" t="str">
            <v>PS</v>
          </cell>
          <cell r="N403" t="str">
            <v>No</v>
          </cell>
          <cell r="O403" t="str">
            <v xml:space="preserve">1 2 3 4 5 6 </v>
          </cell>
          <cell r="P403">
            <v>219</v>
          </cell>
          <cell r="Q403">
            <v>219</v>
          </cell>
          <cell r="R403">
            <v>219</v>
          </cell>
          <cell r="S403">
            <v>219</v>
          </cell>
          <cell r="T403">
            <v>211</v>
          </cell>
          <cell r="U403">
            <v>111</v>
          </cell>
          <cell r="V403">
            <v>117</v>
          </cell>
          <cell r="W403">
            <v>107</v>
          </cell>
          <cell r="X403">
            <v>38</v>
          </cell>
          <cell r="Y403">
            <v>18</v>
          </cell>
          <cell r="Z403">
            <v>108</v>
          </cell>
          <cell r="AA403">
            <v>102</v>
          </cell>
          <cell r="AB403">
            <v>112</v>
          </cell>
          <cell r="AC403">
            <v>181</v>
          </cell>
          <cell r="AD403">
            <v>193</v>
          </cell>
          <cell r="AE403">
            <v>-6</v>
          </cell>
          <cell r="AF403">
            <v>4</v>
          </cell>
          <cell r="AG403">
            <v>69</v>
          </cell>
          <cell r="AH403">
            <v>12</v>
          </cell>
          <cell r="AI403">
            <v>8900</v>
          </cell>
          <cell r="AJ403">
            <v>1877900</v>
          </cell>
          <cell r="AK403">
            <v>961200</v>
          </cell>
          <cell r="AL403"/>
          <cell r="AM403">
            <v>1153440</v>
          </cell>
          <cell r="AN403">
            <v>-192240</v>
          </cell>
          <cell r="AO403">
            <v>-53400</v>
          </cell>
          <cell r="AP403">
            <v>35600</v>
          </cell>
          <cell r="AQ403">
            <v>421860</v>
          </cell>
          <cell r="AR403">
            <v>106800</v>
          </cell>
          <cell r="AS403">
            <v>160200</v>
          </cell>
          <cell r="AT403"/>
          <cell r="AU403">
            <v>-192240</v>
          </cell>
          <cell r="AV403">
            <v>0</v>
          </cell>
          <cell r="AW403"/>
          <cell r="AX403">
            <v>35600</v>
          </cell>
          <cell r="AY403">
            <v>421860</v>
          </cell>
          <cell r="AZ403">
            <v>106800</v>
          </cell>
          <cell r="BA403">
            <v>160200</v>
          </cell>
          <cell r="BB403">
            <v>1877900</v>
          </cell>
        </row>
        <row r="404">
          <cell r="B404" t="str">
            <v>066447</v>
          </cell>
          <cell r="C404" t="str">
            <v>Launalang Primary</v>
          </cell>
          <cell r="D404" t="str">
            <v>FRE</v>
          </cell>
          <cell r="E404" t="str">
            <v>PEB_TAFEA</v>
          </cell>
          <cell r="F404" t="str">
            <v>Tafea PEB</v>
          </cell>
          <cell r="G404" t="str">
            <v>V</v>
          </cell>
          <cell r="H404" t="str">
            <v>Government of Vanuatu</v>
          </cell>
          <cell r="I404" t="str">
            <v>Tanna</v>
          </cell>
          <cell r="J404" t="str">
            <v>Tafea</v>
          </cell>
          <cell r="K404" t="str">
            <v>0084979001</v>
          </cell>
          <cell r="L404" t="str">
            <v>LAUNALANG PRIMARY SCHOOL</v>
          </cell>
          <cell r="M404" t="str">
            <v>PS</v>
          </cell>
          <cell r="N404" t="str">
            <v>No</v>
          </cell>
          <cell r="O404" t="str">
            <v xml:space="preserve">1 2 3 4 5 6 </v>
          </cell>
          <cell r="P404">
            <v>147</v>
          </cell>
          <cell r="Q404">
            <v>147</v>
          </cell>
          <cell r="R404">
            <v>147</v>
          </cell>
          <cell r="S404">
            <v>153</v>
          </cell>
          <cell r="T404">
            <v>143</v>
          </cell>
          <cell r="U404">
            <v>144</v>
          </cell>
          <cell r="V404">
            <v>144</v>
          </cell>
          <cell r="W404">
            <v>135</v>
          </cell>
          <cell r="X404">
            <v>71</v>
          </cell>
          <cell r="Y404">
            <v>44</v>
          </cell>
          <cell r="Z404">
            <v>3</v>
          </cell>
          <cell r="AA404">
            <v>3</v>
          </cell>
          <cell r="AB404">
            <v>12</v>
          </cell>
          <cell r="AC404">
            <v>82</v>
          </cell>
          <cell r="AD404">
            <v>99</v>
          </cell>
          <cell r="AE404">
            <v>0</v>
          </cell>
          <cell r="AF404">
            <v>9</v>
          </cell>
          <cell r="AG404">
            <v>70</v>
          </cell>
          <cell r="AH404">
            <v>17</v>
          </cell>
          <cell r="AI404">
            <v>8900</v>
          </cell>
          <cell r="AJ404">
            <v>1272700</v>
          </cell>
          <cell r="AK404">
            <v>26700</v>
          </cell>
          <cell r="AL404">
            <v>339090</v>
          </cell>
          <cell r="AM404">
            <v>339090</v>
          </cell>
          <cell r="AN404">
            <v>-651480</v>
          </cell>
          <cell r="AO404">
            <v>0</v>
          </cell>
          <cell r="AP404">
            <v>80100</v>
          </cell>
          <cell r="AQ404">
            <v>0</v>
          </cell>
          <cell r="AR404">
            <v>151300</v>
          </cell>
          <cell r="AS404">
            <v>363120</v>
          </cell>
          <cell r="AT404"/>
          <cell r="AU404">
            <v>-651480</v>
          </cell>
          <cell r="AV404">
            <v>0</v>
          </cell>
          <cell r="AW404"/>
          <cell r="AX404">
            <v>80100</v>
          </cell>
          <cell r="AY404">
            <v>0</v>
          </cell>
          <cell r="AZ404">
            <v>151300</v>
          </cell>
          <cell r="BA404">
            <v>363120</v>
          </cell>
          <cell r="BB404">
            <v>1272700</v>
          </cell>
        </row>
        <row r="405">
          <cell r="B405" t="str">
            <v>066448</v>
          </cell>
          <cell r="C405" t="str">
            <v>Lautapunga Primary</v>
          </cell>
          <cell r="D405" t="str">
            <v>FRE</v>
          </cell>
          <cell r="E405" t="str">
            <v>CATH</v>
          </cell>
          <cell r="F405" t="str">
            <v>Catholic Education Authority</v>
          </cell>
          <cell r="G405" t="str">
            <v>G</v>
          </cell>
          <cell r="H405" t="str">
            <v>Church (Government Assisted)</v>
          </cell>
          <cell r="I405" t="str">
            <v>Tanna</v>
          </cell>
          <cell r="J405" t="str">
            <v>Tafea</v>
          </cell>
          <cell r="K405" t="str">
            <v>0085121001</v>
          </cell>
          <cell r="L405" t="str">
            <v>LAUTAPUNGA PRIMARY SCHOOL</v>
          </cell>
          <cell r="M405" t="str">
            <v>PS</v>
          </cell>
          <cell r="N405" t="str">
            <v>No</v>
          </cell>
          <cell r="O405" t="str">
            <v xml:space="preserve">1 2 3 4 5 6 </v>
          </cell>
          <cell r="P405">
            <v>79</v>
          </cell>
          <cell r="Q405">
            <v>79</v>
          </cell>
          <cell r="R405">
            <v>79</v>
          </cell>
          <cell r="S405">
            <v>79</v>
          </cell>
          <cell r="T405">
            <v>79</v>
          </cell>
          <cell r="U405">
            <v>77</v>
          </cell>
          <cell r="V405">
            <v>68</v>
          </cell>
          <cell r="W405">
            <v>68</v>
          </cell>
          <cell r="X405">
            <v>60</v>
          </cell>
          <cell r="Y405">
            <v>38</v>
          </cell>
          <cell r="Z405">
            <v>2</v>
          </cell>
          <cell r="AA405">
            <v>11</v>
          </cell>
          <cell r="AB405">
            <v>11</v>
          </cell>
          <cell r="AC405">
            <v>19</v>
          </cell>
          <cell r="AD405">
            <v>41</v>
          </cell>
          <cell r="AE405">
            <v>9</v>
          </cell>
          <cell r="AF405">
            <v>0</v>
          </cell>
          <cell r="AG405">
            <v>8</v>
          </cell>
          <cell r="AH405">
            <v>22</v>
          </cell>
          <cell r="AI405">
            <v>8900</v>
          </cell>
          <cell r="AJ405">
            <v>703100</v>
          </cell>
          <cell r="AK405">
            <v>17800</v>
          </cell>
          <cell r="AL405"/>
          <cell r="AM405"/>
          <cell r="AN405">
            <v>17800</v>
          </cell>
          <cell r="AO405">
            <v>80100</v>
          </cell>
          <cell r="AP405">
            <v>0</v>
          </cell>
          <cell r="AQ405">
            <v>71200</v>
          </cell>
          <cell r="AR405">
            <v>195800</v>
          </cell>
          <cell r="AS405">
            <v>338200</v>
          </cell>
          <cell r="AT405"/>
          <cell r="AU405">
            <v>17800</v>
          </cell>
          <cell r="AV405">
            <v>17800</v>
          </cell>
          <cell r="AW405">
            <v>80100</v>
          </cell>
          <cell r="AX405">
            <v>0</v>
          </cell>
          <cell r="AY405">
            <v>71200</v>
          </cell>
          <cell r="AZ405">
            <v>195800</v>
          </cell>
          <cell r="BA405">
            <v>338200</v>
          </cell>
          <cell r="BB405">
            <v>703100</v>
          </cell>
        </row>
        <row r="406">
          <cell r="B406" t="str">
            <v>0664494</v>
          </cell>
          <cell r="C406" t="str">
            <v>Leauer Primary</v>
          </cell>
          <cell r="D406" t="str">
            <v>ENG</v>
          </cell>
          <cell r="E406" t="str">
            <v>SDA</v>
          </cell>
          <cell r="F406" t="str">
            <v>Seven Day Adventist</v>
          </cell>
          <cell r="G406" t="str">
            <v>G</v>
          </cell>
          <cell r="H406" t="str">
            <v>Church (Government Assisted)</v>
          </cell>
          <cell r="I406" t="str">
            <v>Tanna</v>
          </cell>
          <cell r="J406" t="str">
            <v>Tafea</v>
          </cell>
          <cell r="K406" t="str">
            <v>0098262001</v>
          </cell>
          <cell r="L406" t="str">
            <v>LEAUR PRIMARY SCHOOL</v>
          </cell>
          <cell r="M406" t="str">
            <v>PS</v>
          </cell>
          <cell r="N406" t="str">
            <v>No</v>
          </cell>
          <cell r="O406" t="str">
            <v xml:space="preserve">1 2 3 4 5 6 </v>
          </cell>
          <cell r="P406">
            <v>73</v>
          </cell>
          <cell r="Q406">
            <v>73</v>
          </cell>
          <cell r="R406">
            <v>73</v>
          </cell>
          <cell r="S406">
            <v>73</v>
          </cell>
          <cell r="T406">
            <v>73</v>
          </cell>
          <cell r="U406">
            <v>70</v>
          </cell>
          <cell r="V406">
            <v>70</v>
          </cell>
          <cell r="W406">
            <v>70</v>
          </cell>
          <cell r="X406">
            <v>64</v>
          </cell>
          <cell r="Y406">
            <v>0</v>
          </cell>
          <cell r="Z406">
            <v>3</v>
          </cell>
          <cell r="AA406">
            <v>3</v>
          </cell>
          <cell r="AB406">
            <v>3</v>
          </cell>
          <cell r="AC406">
            <v>9</v>
          </cell>
          <cell r="AD406">
            <v>73</v>
          </cell>
          <cell r="AE406">
            <v>0</v>
          </cell>
          <cell r="AF406">
            <v>0</v>
          </cell>
          <cell r="AG406">
            <v>6</v>
          </cell>
          <cell r="AH406">
            <v>64</v>
          </cell>
          <cell r="AI406">
            <v>8900</v>
          </cell>
          <cell r="AJ406">
            <v>649700</v>
          </cell>
          <cell r="AK406">
            <v>26700</v>
          </cell>
          <cell r="AL406">
            <v>202920</v>
          </cell>
          <cell r="AM406">
            <v>202920</v>
          </cell>
          <cell r="AN406">
            <v>-379140</v>
          </cell>
          <cell r="AO406">
            <v>0</v>
          </cell>
          <cell r="AP406">
            <v>0</v>
          </cell>
          <cell r="AQ406">
            <v>0</v>
          </cell>
          <cell r="AR406">
            <v>569600</v>
          </cell>
          <cell r="AS406">
            <v>-325740</v>
          </cell>
          <cell r="AT406"/>
          <cell r="AU406">
            <v>-379140</v>
          </cell>
          <cell r="AV406">
            <v>0</v>
          </cell>
          <cell r="AW406"/>
          <cell r="AX406">
            <v>0</v>
          </cell>
          <cell r="AY406">
            <v>0</v>
          </cell>
          <cell r="AZ406">
            <v>569600</v>
          </cell>
          <cell r="BA406">
            <v>0</v>
          </cell>
          <cell r="BB406">
            <v>975440</v>
          </cell>
        </row>
        <row r="407">
          <cell r="B407" t="str">
            <v>066449</v>
          </cell>
          <cell r="C407" t="str">
            <v>Lenakel Primary</v>
          </cell>
          <cell r="D407" t="str">
            <v>ENG</v>
          </cell>
          <cell r="E407" t="str">
            <v>PCV</v>
          </cell>
          <cell r="F407" t="str">
            <v>Presbyterian Church of Vanuatu</v>
          </cell>
          <cell r="G407" t="str">
            <v>G</v>
          </cell>
          <cell r="H407" t="str">
            <v>Church (Government Assisted)</v>
          </cell>
          <cell r="I407" t="str">
            <v>Tanna</v>
          </cell>
          <cell r="J407" t="str">
            <v>Tafea</v>
          </cell>
          <cell r="K407" t="str">
            <v>0084980001</v>
          </cell>
          <cell r="L407" t="str">
            <v>LENAKEL PRIMARY SCHOOL</v>
          </cell>
          <cell r="M407" t="str">
            <v>PS</v>
          </cell>
          <cell r="N407" t="str">
            <v>No</v>
          </cell>
          <cell r="O407" t="str">
            <v xml:space="preserve">1 2 3 4 5 6 </v>
          </cell>
          <cell r="P407">
            <v>440</v>
          </cell>
          <cell r="Q407">
            <v>440</v>
          </cell>
          <cell r="R407">
            <v>440</v>
          </cell>
          <cell r="S407">
            <v>440</v>
          </cell>
          <cell r="T407">
            <v>439</v>
          </cell>
          <cell r="U407">
            <v>172</v>
          </cell>
          <cell r="V407">
            <v>151</v>
          </cell>
          <cell r="W407">
            <v>151</v>
          </cell>
          <cell r="X407">
            <v>98</v>
          </cell>
          <cell r="Y407">
            <v>42</v>
          </cell>
          <cell r="Z407">
            <v>268</v>
          </cell>
          <cell r="AA407">
            <v>289</v>
          </cell>
          <cell r="AB407">
            <v>289</v>
          </cell>
          <cell r="AC407">
            <v>342</v>
          </cell>
          <cell r="AD407">
            <v>397</v>
          </cell>
          <cell r="AE407">
            <v>21</v>
          </cell>
          <cell r="AF407">
            <v>0</v>
          </cell>
          <cell r="AG407">
            <v>53</v>
          </cell>
          <cell r="AH407">
            <v>55</v>
          </cell>
          <cell r="AI407">
            <v>8900</v>
          </cell>
          <cell r="AJ407">
            <v>3907100</v>
          </cell>
          <cell r="AK407">
            <v>2385200</v>
          </cell>
          <cell r="AL407">
            <v>1086690</v>
          </cell>
          <cell r="AM407">
            <v>1086690</v>
          </cell>
          <cell r="AN407">
            <v>211820</v>
          </cell>
          <cell r="AO407">
            <v>186900</v>
          </cell>
          <cell r="AP407">
            <v>0</v>
          </cell>
          <cell r="AQ407">
            <v>471700</v>
          </cell>
          <cell r="AR407">
            <v>489500</v>
          </cell>
          <cell r="AS407">
            <v>373800</v>
          </cell>
          <cell r="AT407"/>
          <cell r="AU407">
            <v>211820</v>
          </cell>
          <cell r="AV407">
            <v>211820</v>
          </cell>
          <cell r="AW407">
            <v>186900</v>
          </cell>
          <cell r="AX407">
            <v>0</v>
          </cell>
          <cell r="AY407">
            <v>471700</v>
          </cell>
          <cell r="AZ407">
            <v>489500</v>
          </cell>
          <cell r="BA407">
            <v>373800</v>
          </cell>
          <cell r="BB407">
            <v>3907100</v>
          </cell>
        </row>
        <row r="408">
          <cell r="B408" t="str">
            <v>066451</v>
          </cell>
          <cell r="C408" t="str">
            <v>Lenaken English Primary</v>
          </cell>
          <cell r="D408" t="str">
            <v>ENG</v>
          </cell>
          <cell r="E408" t="str">
            <v>PEB_TAFEA</v>
          </cell>
          <cell r="F408" t="str">
            <v>Tafea PEB</v>
          </cell>
          <cell r="G408" t="str">
            <v>V</v>
          </cell>
          <cell r="H408" t="str">
            <v>Government of Vanuatu</v>
          </cell>
          <cell r="I408" t="str">
            <v>Tanna</v>
          </cell>
          <cell r="J408" t="str">
            <v>Tafea</v>
          </cell>
          <cell r="K408" t="str">
            <v>0084982001</v>
          </cell>
          <cell r="L408" t="str">
            <v>LENAKEN PRIMARY SCHOOL</v>
          </cell>
          <cell r="M408" t="str">
            <v>PS</v>
          </cell>
          <cell r="N408" t="str">
            <v>Yes</v>
          </cell>
          <cell r="O408" t="str">
            <v xml:space="preserve">1 2 3 4 5 6 </v>
          </cell>
          <cell r="P408">
            <v>168</v>
          </cell>
          <cell r="Q408">
            <v>168</v>
          </cell>
          <cell r="R408">
            <v>168</v>
          </cell>
          <cell r="S408">
            <v>173</v>
          </cell>
          <cell r="T408">
            <v>173</v>
          </cell>
          <cell r="U408">
            <v>165</v>
          </cell>
          <cell r="V408">
            <v>165</v>
          </cell>
          <cell r="W408">
            <v>157</v>
          </cell>
          <cell r="X408">
            <v>96</v>
          </cell>
          <cell r="Y408">
            <v>76</v>
          </cell>
          <cell r="Z408">
            <v>3</v>
          </cell>
          <cell r="AA408">
            <v>3</v>
          </cell>
          <cell r="AB408">
            <v>11</v>
          </cell>
          <cell r="AC408">
            <v>77</v>
          </cell>
          <cell r="AD408">
            <v>97</v>
          </cell>
          <cell r="AE408">
            <v>0</v>
          </cell>
          <cell r="AF408">
            <v>8</v>
          </cell>
          <cell r="AG408">
            <v>66</v>
          </cell>
          <cell r="AH408">
            <v>20</v>
          </cell>
          <cell r="AI408">
            <v>8900</v>
          </cell>
          <cell r="AJ408">
            <v>1539700</v>
          </cell>
          <cell r="AK408">
            <v>26700</v>
          </cell>
          <cell r="AL408">
            <v>299040</v>
          </cell>
          <cell r="AM408"/>
          <cell r="AN408">
            <v>-272340</v>
          </cell>
          <cell r="AO408">
            <v>0</v>
          </cell>
          <cell r="AP408">
            <v>71200</v>
          </cell>
          <cell r="AQ408">
            <v>315060</v>
          </cell>
          <cell r="AR408">
            <v>178000</v>
          </cell>
          <cell r="AS408">
            <v>676400</v>
          </cell>
          <cell r="AT408"/>
          <cell r="AU408">
            <v>-272340</v>
          </cell>
          <cell r="AV408">
            <v>0</v>
          </cell>
          <cell r="AW408"/>
          <cell r="AX408">
            <v>71200</v>
          </cell>
          <cell r="AY408">
            <v>315060</v>
          </cell>
          <cell r="AZ408">
            <v>178000</v>
          </cell>
          <cell r="BA408">
            <v>676400</v>
          </cell>
          <cell r="BB408">
            <v>1539700</v>
          </cell>
        </row>
        <row r="409">
          <cell r="B409" t="str">
            <v>066450</v>
          </cell>
          <cell r="C409" t="str">
            <v>Lenaken Francais Primary</v>
          </cell>
          <cell r="D409" t="str">
            <v>FRE</v>
          </cell>
          <cell r="E409" t="str">
            <v>PEB_TAFEA</v>
          </cell>
          <cell r="F409" t="str">
            <v>Tafea PEB</v>
          </cell>
          <cell r="G409" t="str">
            <v>V</v>
          </cell>
          <cell r="H409" t="str">
            <v>Government of Vanuatu</v>
          </cell>
          <cell r="I409" t="str">
            <v>Tanna</v>
          </cell>
          <cell r="J409" t="str">
            <v>Tafea</v>
          </cell>
          <cell r="K409" t="str">
            <v>0084982001</v>
          </cell>
          <cell r="L409" t="str">
            <v>LENAKEN PRIMARY SCHOOL</v>
          </cell>
          <cell r="M409" t="str">
            <v>PS</v>
          </cell>
          <cell r="N409" t="str">
            <v>Yes</v>
          </cell>
          <cell r="O409" t="str">
            <v xml:space="preserve">1 2 3 4 5 6 </v>
          </cell>
          <cell r="P409">
            <v>115</v>
          </cell>
          <cell r="Q409">
            <v>115</v>
          </cell>
          <cell r="R409">
            <v>115</v>
          </cell>
          <cell r="S409">
            <v>115</v>
          </cell>
          <cell r="T409">
            <v>116</v>
          </cell>
          <cell r="U409">
            <v>99</v>
          </cell>
          <cell r="V409">
            <v>99</v>
          </cell>
          <cell r="W409">
            <v>98</v>
          </cell>
          <cell r="X409">
            <v>63</v>
          </cell>
          <cell r="Y409">
            <v>44</v>
          </cell>
          <cell r="Z409">
            <v>16</v>
          </cell>
          <cell r="AA409">
            <v>16</v>
          </cell>
          <cell r="AB409">
            <v>17</v>
          </cell>
          <cell r="AC409">
            <v>52</v>
          </cell>
          <cell r="AD409">
            <v>72</v>
          </cell>
          <cell r="AE409">
            <v>0</v>
          </cell>
          <cell r="AF409">
            <v>1</v>
          </cell>
          <cell r="AG409">
            <v>35</v>
          </cell>
          <cell r="AH409">
            <v>20</v>
          </cell>
          <cell r="AI409">
            <v>8900</v>
          </cell>
          <cell r="AJ409">
            <v>1032400</v>
          </cell>
          <cell r="AK409">
            <v>142400</v>
          </cell>
          <cell r="AL409">
            <v>194910</v>
          </cell>
          <cell r="AM409"/>
          <cell r="AN409">
            <v>-52510</v>
          </cell>
          <cell r="AO409">
            <v>0</v>
          </cell>
          <cell r="AP409">
            <v>8900</v>
          </cell>
          <cell r="AQ409">
            <v>258990</v>
          </cell>
          <cell r="AR409">
            <v>178000</v>
          </cell>
          <cell r="AS409">
            <v>391600</v>
          </cell>
          <cell r="AT409"/>
          <cell r="AU409">
            <v>-52510</v>
          </cell>
          <cell r="AV409">
            <v>0</v>
          </cell>
          <cell r="AW409"/>
          <cell r="AX409">
            <v>8900</v>
          </cell>
          <cell r="AY409">
            <v>258990</v>
          </cell>
          <cell r="AZ409">
            <v>178000</v>
          </cell>
          <cell r="BA409">
            <v>391600</v>
          </cell>
          <cell r="BB409">
            <v>1032400</v>
          </cell>
        </row>
        <row r="410">
          <cell r="B410" t="str">
            <v>066453</v>
          </cell>
          <cell r="C410" t="str">
            <v>Loono Primary</v>
          </cell>
          <cell r="D410" t="str">
            <v>FRE</v>
          </cell>
          <cell r="E410" t="str">
            <v>CATH</v>
          </cell>
          <cell r="F410" t="str">
            <v>Catholic Education Authority</v>
          </cell>
          <cell r="G410" t="str">
            <v>G</v>
          </cell>
          <cell r="H410" t="str">
            <v>Church (Government Assisted)</v>
          </cell>
          <cell r="I410" t="str">
            <v>Tanna</v>
          </cell>
          <cell r="J410" t="str">
            <v>Tafea</v>
          </cell>
          <cell r="K410" t="str">
            <v>0085123001</v>
          </cell>
          <cell r="L410" t="str">
            <v>LOONO PRIMARY SCHOOL</v>
          </cell>
          <cell r="M410" t="str">
            <v>PS</v>
          </cell>
          <cell r="N410" t="str">
            <v>No</v>
          </cell>
          <cell r="O410" t="str">
            <v xml:space="preserve">1 2 3 4 5 6 </v>
          </cell>
          <cell r="P410">
            <v>74</v>
          </cell>
          <cell r="Q410">
            <v>74</v>
          </cell>
          <cell r="R410">
            <v>74</v>
          </cell>
          <cell r="S410">
            <v>74</v>
          </cell>
          <cell r="T410">
            <v>74</v>
          </cell>
          <cell r="U410">
            <v>74</v>
          </cell>
          <cell r="V410">
            <v>74</v>
          </cell>
          <cell r="W410">
            <v>73</v>
          </cell>
          <cell r="X410">
            <v>73</v>
          </cell>
          <cell r="Y410">
            <v>73</v>
          </cell>
          <cell r="Z410">
            <v>0</v>
          </cell>
          <cell r="AA410">
            <v>0</v>
          </cell>
          <cell r="AB410">
            <v>1</v>
          </cell>
          <cell r="AC410">
            <v>1</v>
          </cell>
          <cell r="AD410">
            <v>1</v>
          </cell>
          <cell r="AE410">
            <v>0</v>
          </cell>
          <cell r="AF410">
            <v>1</v>
          </cell>
          <cell r="AG410">
            <v>0</v>
          </cell>
          <cell r="AH410">
            <v>0</v>
          </cell>
          <cell r="AI410">
            <v>8900</v>
          </cell>
          <cell r="AJ410">
            <v>658600</v>
          </cell>
          <cell r="AK410">
            <v>0</v>
          </cell>
          <cell r="AL410"/>
          <cell r="AM410">
            <v>443220</v>
          </cell>
          <cell r="AN410">
            <v>-443220</v>
          </cell>
          <cell r="AO410">
            <v>0</v>
          </cell>
          <cell r="AP410">
            <v>8900</v>
          </cell>
          <cell r="AQ410">
            <v>0</v>
          </cell>
          <cell r="AR410">
            <v>0</v>
          </cell>
          <cell r="AS410">
            <v>206480</v>
          </cell>
          <cell r="AT410"/>
          <cell r="AU410">
            <v>-443220</v>
          </cell>
          <cell r="AV410">
            <v>0</v>
          </cell>
          <cell r="AW410"/>
          <cell r="AX410">
            <v>8900</v>
          </cell>
          <cell r="AY410">
            <v>0</v>
          </cell>
          <cell r="AZ410">
            <v>0</v>
          </cell>
          <cell r="BA410">
            <v>206480</v>
          </cell>
          <cell r="BB410">
            <v>658600</v>
          </cell>
        </row>
        <row r="411">
          <cell r="B411" t="str">
            <v>066490</v>
          </cell>
          <cell r="C411" t="str">
            <v>Louanuialu Primary</v>
          </cell>
          <cell r="D411" t="str">
            <v>ENG</v>
          </cell>
          <cell r="E411" t="str">
            <v>PEB_TAFEA</v>
          </cell>
          <cell r="F411" t="str">
            <v>Tafea PEB</v>
          </cell>
          <cell r="G411" t="str">
            <v>V</v>
          </cell>
          <cell r="H411" t="str">
            <v>Government of Vanuatu</v>
          </cell>
          <cell r="I411" t="str">
            <v>Tanna</v>
          </cell>
          <cell r="J411" t="str">
            <v>Tafea</v>
          </cell>
          <cell r="K411" t="str">
            <v>0085004001</v>
          </cell>
          <cell r="L411" t="str">
            <v>LOUNIALOU PRIMARY SCHOOL</v>
          </cell>
          <cell r="M411" t="str">
            <v>PS</v>
          </cell>
          <cell r="N411" t="str">
            <v>Yes</v>
          </cell>
          <cell r="O411" t="str">
            <v xml:space="preserve">1 2 3 4 5 6 </v>
          </cell>
          <cell r="P411">
            <v>187</v>
          </cell>
          <cell r="Q411">
            <v>187</v>
          </cell>
          <cell r="R411">
            <v>187</v>
          </cell>
          <cell r="S411">
            <v>187</v>
          </cell>
          <cell r="T411">
            <v>187</v>
          </cell>
          <cell r="U411">
            <v>184</v>
          </cell>
          <cell r="V411">
            <v>181</v>
          </cell>
          <cell r="W411">
            <v>181</v>
          </cell>
          <cell r="X411">
            <v>181</v>
          </cell>
          <cell r="Y411">
            <v>181</v>
          </cell>
          <cell r="Z411">
            <v>3</v>
          </cell>
          <cell r="AA411">
            <v>6</v>
          </cell>
          <cell r="AB411">
            <v>6</v>
          </cell>
          <cell r="AC411">
            <v>6</v>
          </cell>
          <cell r="AD411">
            <v>6</v>
          </cell>
          <cell r="AE411">
            <v>3</v>
          </cell>
          <cell r="AF411">
            <v>0</v>
          </cell>
          <cell r="AG411">
            <v>0</v>
          </cell>
          <cell r="AH411">
            <v>0</v>
          </cell>
          <cell r="AI411">
            <v>8900</v>
          </cell>
          <cell r="AJ411">
            <v>1664300</v>
          </cell>
          <cell r="AK411">
            <v>26700</v>
          </cell>
          <cell r="AL411"/>
          <cell r="AM411"/>
          <cell r="AN411">
            <v>26700</v>
          </cell>
          <cell r="AO411">
            <v>26700</v>
          </cell>
          <cell r="AP411">
            <v>0</v>
          </cell>
          <cell r="AQ411">
            <v>0</v>
          </cell>
          <cell r="AR411">
            <v>0</v>
          </cell>
          <cell r="AS411">
            <v>1610900</v>
          </cell>
          <cell r="AT411"/>
          <cell r="AU411">
            <v>26700</v>
          </cell>
          <cell r="AV411">
            <v>26700</v>
          </cell>
          <cell r="AW411">
            <v>26700</v>
          </cell>
          <cell r="AX411">
            <v>0</v>
          </cell>
          <cell r="AY411">
            <v>0</v>
          </cell>
          <cell r="AZ411">
            <v>0</v>
          </cell>
          <cell r="BA411">
            <v>1610900</v>
          </cell>
          <cell r="BB411">
            <v>1664300</v>
          </cell>
        </row>
        <row r="412">
          <cell r="B412" t="str">
            <v>066454</v>
          </cell>
          <cell r="C412" t="str">
            <v>Loukaru (Lounalou) Primary</v>
          </cell>
          <cell r="D412" t="str">
            <v>ENG</v>
          </cell>
          <cell r="E412" t="str">
            <v>SDA</v>
          </cell>
          <cell r="F412" t="str">
            <v>Seven Day Adventist</v>
          </cell>
          <cell r="G412" t="str">
            <v>G</v>
          </cell>
          <cell r="H412" t="str">
            <v>Church (Government Assisted)</v>
          </cell>
          <cell r="I412" t="str">
            <v>Tanna</v>
          </cell>
          <cell r="J412" t="str">
            <v>Tafea</v>
          </cell>
          <cell r="K412" t="str">
            <v>0085124001</v>
          </cell>
          <cell r="L412" t="str">
            <v>LOUKARU PRIMARY SCHOOL</v>
          </cell>
          <cell r="M412" t="str">
            <v>PS</v>
          </cell>
          <cell r="N412" t="str">
            <v>No</v>
          </cell>
          <cell r="O412" t="str">
            <v xml:space="preserve">1 2 3 4 5 6 </v>
          </cell>
          <cell r="P412">
            <v>158</v>
          </cell>
          <cell r="Q412">
            <v>158</v>
          </cell>
          <cell r="R412">
            <v>158</v>
          </cell>
          <cell r="S412">
            <v>157</v>
          </cell>
          <cell r="T412">
            <v>157</v>
          </cell>
          <cell r="U412">
            <v>109</v>
          </cell>
          <cell r="V412">
            <v>118</v>
          </cell>
          <cell r="W412">
            <v>103</v>
          </cell>
          <cell r="X412">
            <v>76</v>
          </cell>
          <cell r="Y412">
            <v>47</v>
          </cell>
          <cell r="Z412">
            <v>49</v>
          </cell>
          <cell r="AA412">
            <v>40</v>
          </cell>
          <cell r="AB412">
            <v>55</v>
          </cell>
          <cell r="AC412">
            <v>81</v>
          </cell>
          <cell r="AD412">
            <v>110</v>
          </cell>
          <cell r="AE412">
            <v>-9</v>
          </cell>
          <cell r="AF412">
            <v>6</v>
          </cell>
          <cell r="AG412">
            <v>26</v>
          </cell>
          <cell r="AH412">
            <v>29</v>
          </cell>
          <cell r="AI412">
            <v>8900</v>
          </cell>
          <cell r="AJ412">
            <v>1397300</v>
          </cell>
          <cell r="AK412">
            <v>436100</v>
          </cell>
          <cell r="AL412"/>
          <cell r="AM412">
            <v>993240</v>
          </cell>
          <cell r="AN412">
            <v>-557140</v>
          </cell>
          <cell r="AO412">
            <v>-80100</v>
          </cell>
          <cell r="AP412">
            <v>53400</v>
          </cell>
          <cell r="AQ412">
            <v>0</v>
          </cell>
          <cell r="AR412">
            <v>258100</v>
          </cell>
          <cell r="AS412">
            <v>92560</v>
          </cell>
          <cell r="AT412"/>
          <cell r="AU412">
            <v>-557140</v>
          </cell>
          <cell r="AV412">
            <v>0</v>
          </cell>
          <cell r="AW412"/>
          <cell r="AX412">
            <v>53400</v>
          </cell>
          <cell r="AY412">
            <v>0</v>
          </cell>
          <cell r="AZ412">
            <v>258100</v>
          </cell>
          <cell r="BA412">
            <v>92560</v>
          </cell>
          <cell r="BB412">
            <v>1397300</v>
          </cell>
        </row>
        <row r="413">
          <cell r="B413" t="str">
            <v>066455</v>
          </cell>
          <cell r="C413" t="str">
            <v>Loukatai Primary</v>
          </cell>
          <cell r="D413" t="str">
            <v>ENG</v>
          </cell>
          <cell r="E413" t="str">
            <v>PEB_TAFEA</v>
          </cell>
          <cell r="F413" t="str">
            <v>Tafea PEB</v>
          </cell>
          <cell r="G413" t="str">
            <v>V</v>
          </cell>
          <cell r="H413" t="str">
            <v>Government of Vanuatu</v>
          </cell>
          <cell r="I413" t="str">
            <v>Tanna</v>
          </cell>
          <cell r="J413" t="str">
            <v>Tafea</v>
          </cell>
          <cell r="K413" t="str">
            <v>0084985001</v>
          </cell>
          <cell r="L413" t="str">
            <v>LOUKATAI PRIMARY SCHOOL</v>
          </cell>
          <cell r="M413" t="str">
            <v>PS</v>
          </cell>
          <cell r="N413" t="str">
            <v>No</v>
          </cell>
          <cell r="O413" t="str">
            <v xml:space="preserve">1 2 3 4 5 6 </v>
          </cell>
          <cell r="P413">
            <v>227</v>
          </cell>
          <cell r="Q413">
            <v>227</v>
          </cell>
          <cell r="R413">
            <v>227</v>
          </cell>
          <cell r="S413">
            <v>227</v>
          </cell>
          <cell r="T413">
            <v>223</v>
          </cell>
          <cell r="U413">
            <v>128</v>
          </cell>
          <cell r="V413">
            <v>122</v>
          </cell>
          <cell r="W413">
            <v>122</v>
          </cell>
          <cell r="X413">
            <v>121</v>
          </cell>
          <cell r="Y413">
            <v>120</v>
          </cell>
          <cell r="Z413">
            <v>99</v>
          </cell>
          <cell r="AA413">
            <v>105</v>
          </cell>
          <cell r="AB413">
            <v>105</v>
          </cell>
          <cell r="AC413">
            <v>106</v>
          </cell>
          <cell r="AD413">
            <v>103</v>
          </cell>
          <cell r="AE413">
            <v>6</v>
          </cell>
          <cell r="AF413">
            <v>0</v>
          </cell>
          <cell r="AG413">
            <v>1</v>
          </cell>
          <cell r="AH413">
            <v>3</v>
          </cell>
          <cell r="AI413">
            <v>8900</v>
          </cell>
          <cell r="AJ413">
            <v>1984700</v>
          </cell>
          <cell r="AK413">
            <v>881100</v>
          </cell>
          <cell r="AL413">
            <v>432540</v>
          </cell>
          <cell r="AM413"/>
          <cell r="AN413">
            <v>448560</v>
          </cell>
          <cell r="AO413">
            <v>53400</v>
          </cell>
          <cell r="AP413">
            <v>0</v>
          </cell>
          <cell r="AQ413">
            <v>8900</v>
          </cell>
          <cell r="AR413">
            <v>26700</v>
          </cell>
          <cell r="AS413">
            <v>1014600</v>
          </cell>
          <cell r="AT413"/>
          <cell r="AU413">
            <v>448560</v>
          </cell>
          <cell r="AV413">
            <v>448560</v>
          </cell>
          <cell r="AW413">
            <v>53400</v>
          </cell>
          <cell r="AX413">
            <v>0</v>
          </cell>
          <cell r="AY413">
            <v>8900</v>
          </cell>
          <cell r="AZ413">
            <v>26700</v>
          </cell>
          <cell r="BA413">
            <v>1014600</v>
          </cell>
          <cell r="BB413">
            <v>1984700</v>
          </cell>
        </row>
        <row r="414">
          <cell r="B414" t="str">
            <v>066456</v>
          </cell>
          <cell r="C414" t="str">
            <v>Lounabil Primary</v>
          </cell>
          <cell r="D414" t="str">
            <v>ENG</v>
          </cell>
          <cell r="E414" t="str">
            <v>PEB_TAFEA</v>
          </cell>
          <cell r="F414" t="str">
            <v>Tafea PEB</v>
          </cell>
          <cell r="G414" t="str">
            <v>V</v>
          </cell>
          <cell r="H414" t="str">
            <v>Government of Vanuatu</v>
          </cell>
          <cell r="I414" t="str">
            <v>Tanna</v>
          </cell>
          <cell r="J414" t="str">
            <v>Tafea</v>
          </cell>
          <cell r="K414" t="str">
            <v>0084986001</v>
          </cell>
          <cell r="L414" t="str">
            <v>LOUNABIL PRIMARY SCHOOL</v>
          </cell>
          <cell r="M414" t="str">
            <v>PS</v>
          </cell>
          <cell r="N414" t="str">
            <v>No</v>
          </cell>
          <cell r="O414" t="str">
            <v xml:space="preserve">1 2 3 4 5 6 </v>
          </cell>
          <cell r="P414">
            <v>82</v>
          </cell>
          <cell r="Q414">
            <v>82</v>
          </cell>
          <cell r="R414">
            <v>82</v>
          </cell>
          <cell r="S414">
            <v>82</v>
          </cell>
          <cell r="T414">
            <v>82</v>
          </cell>
          <cell r="U414">
            <v>81</v>
          </cell>
          <cell r="V414">
            <v>81</v>
          </cell>
          <cell r="W414">
            <v>80</v>
          </cell>
          <cell r="X414">
            <v>80</v>
          </cell>
          <cell r="Y414">
            <v>80</v>
          </cell>
          <cell r="Z414">
            <v>1</v>
          </cell>
          <cell r="AA414">
            <v>1</v>
          </cell>
          <cell r="AB414">
            <v>2</v>
          </cell>
          <cell r="AC414">
            <v>2</v>
          </cell>
          <cell r="AD414">
            <v>2</v>
          </cell>
          <cell r="AE414">
            <v>0</v>
          </cell>
          <cell r="AF414">
            <v>1</v>
          </cell>
          <cell r="AG414">
            <v>0</v>
          </cell>
          <cell r="AH414">
            <v>0</v>
          </cell>
          <cell r="AI414">
            <v>8900</v>
          </cell>
          <cell r="AJ414">
            <v>729800</v>
          </cell>
          <cell r="AK414">
            <v>8900</v>
          </cell>
          <cell r="AL414">
            <v>178890</v>
          </cell>
          <cell r="AM414"/>
          <cell r="AN414">
            <v>-169990</v>
          </cell>
          <cell r="AO414">
            <v>0</v>
          </cell>
          <cell r="AP414">
            <v>8900</v>
          </cell>
          <cell r="AQ414">
            <v>0</v>
          </cell>
          <cell r="AR414">
            <v>0</v>
          </cell>
          <cell r="AS414">
            <v>542010</v>
          </cell>
          <cell r="AT414"/>
          <cell r="AU414">
            <v>-169990</v>
          </cell>
          <cell r="AV414">
            <v>0</v>
          </cell>
          <cell r="AW414"/>
          <cell r="AX414">
            <v>8900</v>
          </cell>
          <cell r="AY414">
            <v>0</v>
          </cell>
          <cell r="AZ414">
            <v>0</v>
          </cell>
          <cell r="BA414">
            <v>542010</v>
          </cell>
          <cell r="BB414">
            <v>729800</v>
          </cell>
        </row>
        <row r="415">
          <cell r="B415" t="str">
            <v>066457</v>
          </cell>
          <cell r="C415" t="str">
            <v>Lounahunu Primary</v>
          </cell>
          <cell r="D415" t="str">
            <v>ENG</v>
          </cell>
          <cell r="E415" t="str">
            <v>PEB_TAFEA</v>
          </cell>
          <cell r="F415" t="str">
            <v>Tafea PEB</v>
          </cell>
          <cell r="G415" t="str">
            <v>V</v>
          </cell>
          <cell r="H415" t="str">
            <v>Government of Vanuatu</v>
          </cell>
          <cell r="I415" t="str">
            <v>Tanna</v>
          </cell>
          <cell r="J415" t="str">
            <v>Tafea</v>
          </cell>
          <cell r="K415" t="str">
            <v>0084987001</v>
          </cell>
          <cell r="L415" t="str">
            <v>LOUNAHUNU PRIMARY SCHOOL</v>
          </cell>
          <cell r="M415" t="str">
            <v>PS</v>
          </cell>
          <cell r="N415" t="str">
            <v>No</v>
          </cell>
          <cell r="O415" t="str">
            <v xml:space="preserve">1 2 3 4 5 6 </v>
          </cell>
          <cell r="P415">
            <v>169</v>
          </cell>
          <cell r="Q415">
            <v>169</v>
          </cell>
          <cell r="R415">
            <v>169</v>
          </cell>
          <cell r="S415">
            <v>169</v>
          </cell>
          <cell r="T415">
            <v>169</v>
          </cell>
          <cell r="U415">
            <v>166</v>
          </cell>
          <cell r="V415">
            <v>139</v>
          </cell>
          <cell r="W415">
            <v>131</v>
          </cell>
          <cell r="X415">
            <v>119</v>
          </cell>
          <cell r="Y415">
            <v>116</v>
          </cell>
          <cell r="Z415">
            <v>3</v>
          </cell>
          <cell r="AA415">
            <v>30</v>
          </cell>
          <cell r="AB415">
            <v>38</v>
          </cell>
          <cell r="AC415">
            <v>50</v>
          </cell>
          <cell r="AD415">
            <v>53</v>
          </cell>
          <cell r="AE415">
            <v>27</v>
          </cell>
          <cell r="AF415">
            <v>8</v>
          </cell>
          <cell r="AG415">
            <v>12</v>
          </cell>
          <cell r="AH415">
            <v>3</v>
          </cell>
          <cell r="AI415">
            <v>8900</v>
          </cell>
          <cell r="AJ415">
            <v>1504100</v>
          </cell>
          <cell r="AK415">
            <v>26700</v>
          </cell>
          <cell r="AL415">
            <v>419190</v>
          </cell>
          <cell r="AM415"/>
          <cell r="AN415">
            <v>-392490</v>
          </cell>
          <cell r="AO415">
            <v>240300</v>
          </cell>
          <cell r="AP415">
            <v>71200</v>
          </cell>
          <cell r="AQ415">
            <v>0</v>
          </cell>
          <cell r="AR415">
            <v>26700</v>
          </cell>
          <cell r="AS415">
            <v>987010</v>
          </cell>
          <cell r="AT415"/>
          <cell r="AU415">
            <v>-392490</v>
          </cell>
          <cell r="AV415">
            <v>0</v>
          </cell>
          <cell r="AW415"/>
          <cell r="AX415">
            <v>71200</v>
          </cell>
          <cell r="AY415">
            <v>0</v>
          </cell>
          <cell r="AZ415">
            <v>26700</v>
          </cell>
          <cell r="BA415">
            <v>987010</v>
          </cell>
          <cell r="BB415">
            <v>1504100</v>
          </cell>
        </row>
        <row r="416">
          <cell r="B416" t="str">
            <v>066458</v>
          </cell>
          <cell r="C416" t="str">
            <v>Lounapayou Primary</v>
          </cell>
          <cell r="D416" t="str">
            <v>FRE</v>
          </cell>
          <cell r="E416" t="str">
            <v>PEB_TAFEA</v>
          </cell>
          <cell r="F416" t="str">
            <v>Tafea PEB</v>
          </cell>
          <cell r="G416" t="str">
            <v>V</v>
          </cell>
          <cell r="H416" t="str">
            <v>Government of Vanuatu</v>
          </cell>
          <cell r="I416" t="str">
            <v>Tanna</v>
          </cell>
          <cell r="J416" t="str">
            <v>Tafea</v>
          </cell>
          <cell r="K416" t="str">
            <v>0084989001</v>
          </cell>
          <cell r="L416" t="str">
            <v>LOUNAPAYOU PRIMARY SCHOOL</v>
          </cell>
          <cell r="M416" t="str">
            <v>PS</v>
          </cell>
          <cell r="N416" t="str">
            <v>No</v>
          </cell>
          <cell r="O416" t="str">
            <v xml:space="preserve">1 2 3 4 5 6 </v>
          </cell>
          <cell r="P416">
            <v>89</v>
          </cell>
          <cell r="Q416">
            <v>89</v>
          </cell>
          <cell r="R416">
            <v>89</v>
          </cell>
          <cell r="S416">
            <v>89</v>
          </cell>
          <cell r="T416">
            <v>89</v>
          </cell>
          <cell r="U416">
            <v>59</v>
          </cell>
          <cell r="V416">
            <v>64</v>
          </cell>
          <cell r="W416">
            <v>58</v>
          </cell>
          <cell r="X416">
            <v>58</v>
          </cell>
          <cell r="Y416">
            <v>58</v>
          </cell>
          <cell r="Z416">
            <v>30</v>
          </cell>
          <cell r="AA416">
            <v>25</v>
          </cell>
          <cell r="AB416">
            <v>31</v>
          </cell>
          <cell r="AC416">
            <v>31</v>
          </cell>
          <cell r="AD416">
            <v>31</v>
          </cell>
          <cell r="AE416">
            <v>-5</v>
          </cell>
          <cell r="AF416">
            <v>1</v>
          </cell>
          <cell r="AG416">
            <v>0</v>
          </cell>
          <cell r="AH416">
            <v>0</v>
          </cell>
          <cell r="AI416">
            <v>8900</v>
          </cell>
          <cell r="AJ416">
            <v>792100</v>
          </cell>
          <cell r="AK416">
            <v>267000</v>
          </cell>
          <cell r="AL416">
            <v>165540</v>
          </cell>
          <cell r="AM416">
            <v>165540</v>
          </cell>
          <cell r="AN416">
            <v>-64080</v>
          </cell>
          <cell r="AO416">
            <v>-44500</v>
          </cell>
          <cell r="AP416">
            <v>8900</v>
          </cell>
          <cell r="AQ416">
            <v>0</v>
          </cell>
          <cell r="AR416">
            <v>0</v>
          </cell>
          <cell r="AS416">
            <v>452120</v>
          </cell>
          <cell r="AT416"/>
          <cell r="AU416">
            <v>-64080</v>
          </cell>
          <cell r="AV416">
            <v>0</v>
          </cell>
          <cell r="AW416"/>
          <cell r="AX416">
            <v>8900</v>
          </cell>
          <cell r="AY416">
            <v>0</v>
          </cell>
          <cell r="AZ416">
            <v>0</v>
          </cell>
          <cell r="BA416">
            <v>452120</v>
          </cell>
          <cell r="BB416">
            <v>792100</v>
          </cell>
        </row>
        <row r="417">
          <cell r="B417" t="str">
            <v>0664573</v>
          </cell>
          <cell r="C417" t="str">
            <v>Lounapek Ruan Primary</v>
          </cell>
          <cell r="D417" t="str">
            <v>ENG</v>
          </cell>
          <cell r="E417" t="str">
            <v>PEB_TAFEA</v>
          </cell>
          <cell r="F417" t="str">
            <v>Tafea PEB</v>
          </cell>
          <cell r="G417" t="str">
            <v>V</v>
          </cell>
          <cell r="H417" t="str">
            <v>Government of Vanuatu</v>
          </cell>
          <cell r="I417" t="str">
            <v>Tanna</v>
          </cell>
          <cell r="J417" t="str">
            <v>Tafea</v>
          </cell>
          <cell r="K417" t="str">
            <v>0016936001</v>
          </cell>
          <cell r="L417" t="str">
            <v>TAFEA PEB</v>
          </cell>
          <cell r="M417" t="str">
            <v>PS</v>
          </cell>
          <cell r="N417" t="str">
            <v>No</v>
          </cell>
          <cell r="O417" t="str">
            <v xml:space="preserve">1 2 3 4 5 6 </v>
          </cell>
          <cell r="P417">
            <v>42</v>
          </cell>
          <cell r="Q417">
            <v>42</v>
          </cell>
          <cell r="R417">
            <v>42</v>
          </cell>
          <cell r="S417">
            <v>42</v>
          </cell>
          <cell r="T417">
            <v>42</v>
          </cell>
          <cell r="U417">
            <v>32</v>
          </cell>
          <cell r="V417">
            <v>35</v>
          </cell>
          <cell r="W417">
            <v>32</v>
          </cell>
          <cell r="X417">
            <v>32</v>
          </cell>
          <cell r="Y417">
            <v>32</v>
          </cell>
          <cell r="Z417">
            <v>10</v>
          </cell>
          <cell r="AA417">
            <v>7</v>
          </cell>
          <cell r="AB417">
            <v>10</v>
          </cell>
          <cell r="AC417">
            <v>10</v>
          </cell>
          <cell r="AD417">
            <v>10</v>
          </cell>
          <cell r="AE417">
            <v>-3</v>
          </cell>
          <cell r="AF417">
            <v>0</v>
          </cell>
          <cell r="AG417">
            <v>0</v>
          </cell>
          <cell r="AH417">
            <v>0</v>
          </cell>
          <cell r="AI417">
            <v>8900</v>
          </cell>
          <cell r="AJ417">
            <v>373800</v>
          </cell>
          <cell r="AK417">
            <v>89000</v>
          </cell>
          <cell r="AL417">
            <v>208260</v>
          </cell>
          <cell r="AM417">
            <v>208260</v>
          </cell>
          <cell r="AN417">
            <v>-327520</v>
          </cell>
          <cell r="AO417">
            <v>-26700</v>
          </cell>
          <cell r="AP417">
            <v>0</v>
          </cell>
          <cell r="AQ417">
            <v>0</v>
          </cell>
          <cell r="AR417">
            <v>0</v>
          </cell>
          <cell r="AS417">
            <v>-42720</v>
          </cell>
          <cell r="AT417"/>
          <cell r="AU417">
            <v>-327520</v>
          </cell>
          <cell r="AV417">
            <v>0</v>
          </cell>
          <cell r="AW417"/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416520</v>
          </cell>
        </row>
        <row r="418">
          <cell r="B418" t="str">
            <v>066459</v>
          </cell>
          <cell r="C418" t="str">
            <v>Lounapkiko Primary</v>
          </cell>
          <cell r="D418" t="str">
            <v>ENG</v>
          </cell>
          <cell r="E418" t="str">
            <v>PEB_TAFEA</v>
          </cell>
          <cell r="F418" t="str">
            <v>Tafea PEB</v>
          </cell>
          <cell r="G418" t="str">
            <v>V</v>
          </cell>
          <cell r="H418" t="str">
            <v>Government of Vanuatu</v>
          </cell>
          <cell r="I418" t="str">
            <v>Tanna</v>
          </cell>
          <cell r="J418" t="str">
            <v>Tafea</v>
          </cell>
          <cell r="K418" t="str">
            <v>0085012001</v>
          </cell>
          <cell r="L418" t="str">
            <v>LOUNAPKIKO PRIMARY SCHOOL</v>
          </cell>
          <cell r="M418" t="str">
            <v>PS</v>
          </cell>
          <cell r="N418" t="str">
            <v>No</v>
          </cell>
          <cell r="O418" t="str">
            <v xml:space="preserve">1 2 3 4 5 6 </v>
          </cell>
          <cell r="P418">
            <v>159</v>
          </cell>
          <cell r="Q418">
            <v>159</v>
          </cell>
          <cell r="R418">
            <v>159</v>
          </cell>
          <cell r="S418">
            <v>167</v>
          </cell>
          <cell r="T418">
            <v>168</v>
          </cell>
          <cell r="U418">
            <v>113</v>
          </cell>
          <cell r="V418">
            <v>104</v>
          </cell>
          <cell r="W418">
            <v>104</v>
          </cell>
          <cell r="X418">
            <v>12</v>
          </cell>
          <cell r="Y418">
            <v>8</v>
          </cell>
          <cell r="Z418">
            <v>46</v>
          </cell>
          <cell r="AA418">
            <v>55</v>
          </cell>
          <cell r="AB418">
            <v>55</v>
          </cell>
          <cell r="AC418">
            <v>155</v>
          </cell>
          <cell r="AD418">
            <v>160</v>
          </cell>
          <cell r="AE418">
            <v>9</v>
          </cell>
          <cell r="AF418">
            <v>0</v>
          </cell>
          <cell r="AG418">
            <v>100</v>
          </cell>
          <cell r="AH418">
            <v>5</v>
          </cell>
          <cell r="AI418">
            <v>8900</v>
          </cell>
          <cell r="AJ418">
            <v>1495200</v>
          </cell>
          <cell r="AK418">
            <v>409400</v>
          </cell>
          <cell r="AL418">
            <v>451230</v>
          </cell>
          <cell r="AM418"/>
          <cell r="AN418">
            <v>-41830</v>
          </cell>
          <cell r="AO418">
            <v>80100</v>
          </cell>
          <cell r="AP418">
            <v>0</v>
          </cell>
          <cell r="AQ418">
            <v>890000</v>
          </cell>
          <cell r="AR418">
            <v>44500</v>
          </cell>
          <cell r="AS418">
            <v>71200</v>
          </cell>
          <cell r="AT418"/>
          <cell r="AU418">
            <v>-41830</v>
          </cell>
          <cell r="AV418">
            <v>0</v>
          </cell>
          <cell r="AW418">
            <v>38270</v>
          </cell>
          <cell r="AX418">
            <v>0</v>
          </cell>
          <cell r="AY418">
            <v>890000</v>
          </cell>
          <cell r="AZ418">
            <v>44500</v>
          </cell>
          <cell r="BA418">
            <v>71200</v>
          </cell>
          <cell r="BB418">
            <v>1495200</v>
          </cell>
        </row>
        <row r="419">
          <cell r="B419" t="str">
            <v>066461</v>
          </cell>
          <cell r="C419" t="str">
            <v>Lousula Primary</v>
          </cell>
          <cell r="D419" t="str">
            <v>ENG</v>
          </cell>
          <cell r="E419" t="str">
            <v>PEB_TAFEA</v>
          </cell>
          <cell r="F419" t="str">
            <v>Tafea PEB</v>
          </cell>
          <cell r="G419" t="str">
            <v>V</v>
          </cell>
          <cell r="H419" t="str">
            <v>Government of Vanuatu</v>
          </cell>
          <cell r="I419" t="str">
            <v>Tanna</v>
          </cell>
          <cell r="J419" t="str">
            <v>Tafea</v>
          </cell>
          <cell r="K419" t="str">
            <v>0084990001</v>
          </cell>
          <cell r="L419" t="str">
            <v>LOUSULA PRIMARY SCHOOL</v>
          </cell>
          <cell r="M419" t="str">
            <v>PS</v>
          </cell>
          <cell r="N419" t="str">
            <v>No</v>
          </cell>
          <cell r="O419" t="str">
            <v xml:space="preserve">1 2 3 4 5 6 </v>
          </cell>
          <cell r="P419">
            <v>21</v>
          </cell>
          <cell r="Q419">
            <v>21</v>
          </cell>
          <cell r="R419">
            <v>21</v>
          </cell>
          <cell r="S419">
            <v>21</v>
          </cell>
          <cell r="T419">
            <v>21</v>
          </cell>
          <cell r="U419">
            <v>8</v>
          </cell>
          <cell r="V419">
            <v>9</v>
          </cell>
          <cell r="W419">
            <v>8</v>
          </cell>
          <cell r="X419">
            <v>8</v>
          </cell>
          <cell r="Y419">
            <v>8</v>
          </cell>
          <cell r="Z419">
            <v>13</v>
          </cell>
          <cell r="AA419">
            <v>12</v>
          </cell>
          <cell r="AB419">
            <v>13</v>
          </cell>
          <cell r="AC419">
            <v>13</v>
          </cell>
          <cell r="AD419">
            <v>13</v>
          </cell>
          <cell r="AE419">
            <v>-1</v>
          </cell>
          <cell r="AF419">
            <v>0</v>
          </cell>
          <cell r="AG419">
            <v>0</v>
          </cell>
          <cell r="AH419">
            <v>0</v>
          </cell>
          <cell r="AI419">
            <v>8900</v>
          </cell>
          <cell r="AJ419">
            <v>186900</v>
          </cell>
          <cell r="AK419">
            <v>115700</v>
          </cell>
          <cell r="AL419">
            <v>43060</v>
          </cell>
          <cell r="AM419">
            <v>40060</v>
          </cell>
          <cell r="AN419">
            <v>32580</v>
          </cell>
          <cell r="AO419">
            <v>-8900</v>
          </cell>
          <cell r="AP419">
            <v>0</v>
          </cell>
          <cell r="AQ419">
            <v>0</v>
          </cell>
          <cell r="AR419">
            <v>0</v>
          </cell>
          <cell r="AS419">
            <v>81200</v>
          </cell>
          <cell r="AT419">
            <v>10000</v>
          </cell>
          <cell r="AU419">
            <v>22580</v>
          </cell>
          <cell r="AV419">
            <v>22580</v>
          </cell>
          <cell r="AW419"/>
          <cell r="AX419">
            <v>0</v>
          </cell>
          <cell r="AY419">
            <v>0</v>
          </cell>
          <cell r="AZ419">
            <v>0</v>
          </cell>
          <cell r="BA419">
            <v>81200</v>
          </cell>
          <cell r="BB419">
            <v>186900</v>
          </cell>
        </row>
        <row r="420">
          <cell r="B420" t="str">
            <v>066470</v>
          </cell>
          <cell r="C420" t="str">
            <v>Louwanpakil Primary</v>
          </cell>
          <cell r="D420" t="str">
            <v>ENG</v>
          </cell>
          <cell r="E420" t="str">
            <v>AOG</v>
          </cell>
          <cell r="F420" t="str">
            <v>Assemblies of God</v>
          </cell>
          <cell r="G420" t="str">
            <v>G</v>
          </cell>
          <cell r="H420" t="str">
            <v>Church (Government Assisted)</v>
          </cell>
          <cell r="I420" t="str">
            <v>Tanna</v>
          </cell>
          <cell r="J420" t="str">
            <v>Tafea</v>
          </cell>
          <cell r="K420" t="str">
            <v>0210349001</v>
          </cell>
          <cell r="L420" t="str">
            <v>LOUWANPAKIL PRIMARY SCHOOL</v>
          </cell>
          <cell r="M420" t="str">
            <v>PS</v>
          </cell>
          <cell r="N420" t="str">
            <v>No</v>
          </cell>
          <cell r="O420" t="str">
            <v xml:space="preserve">1 2 3 4 5 6 </v>
          </cell>
          <cell r="P420">
            <v>93</v>
          </cell>
          <cell r="Q420">
            <v>93</v>
          </cell>
          <cell r="R420">
            <v>93</v>
          </cell>
          <cell r="S420">
            <v>93</v>
          </cell>
          <cell r="T420">
            <v>93</v>
          </cell>
          <cell r="U420">
            <v>29</v>
          </cell>
          <cell r="V420">
            <v>54</v>
          </cell>
          <cell r="W420">
            <v>29</v>
          </cell>
          <cell r="X420">
            <v>29</v>
          </cell>
          <cell r="Y420">
            <v>29</v>
          </cell>
          <cell r="Z420">
            <v>64</v>
          </cell>
          <cell r="AA420">
            <v>39</v>
          </cell>
          <cell r="AB420">
            <v>64</v>
          </cell>
          <cell r="AC420">
            <v>64</v>
          </cell>
          <cell r="AD420">
            <v>64</v>
          </cell>
          <cell r="AE420">
            <v>-25</v>
          </cell>
          <cell r="AF420">
            <v>0</v>
          </cell>
          <cell r="AG420">
            <v>0</v>
          </cell>
          <cell r="AH420">
            <v>0</v>
          </cell>
          <cell r="AI420">
            <v>8900</v>
          </cell>
          <cell r="AJ420">
            <v>827700</v>
          </cell>
          <cell r="AK420">
            <v>569600</v>
          </cell>
          <cell r="AL420">
            <v>138840</v>
          </cell>
          <cell r="AM420"/>
          <cell r="AN420">
            <v>430760</v>
          </cell>
          <cell r="AO420">
            <v>-222500</v>
          </cell>
          <cell r="AP420">
            <v>0</v>
          </cell>
          <cell r="AQ420">
            <v>0</v>
          </cell>
          <cell r="AR420">
            <v>0</v>
          </cell>
          <cell r="AS420">
            <v>258100</v>
          </cell>
          <cell r="AT420"/>
          <cell r="AU420">
            <v>430760</v>
          </cell>
          <cell r="AV420">
            <v>430760</v>
          </cell>
          <cell r="AW420"/>
          <cell r="AX420">
            <v>0</v>
          </cell>
          <cell r="AY420">
            <v>0</v>
          </cell>
          <cell r="AZ420">
            <v>0</v>
          </cell>
          <cell r="BA420">
            <v>258100</v>
          </cell>
          <cell r="BB420">
            <v>827700</v>
          </cell>
        </row>
        <row r="421">
          <cell r="B421" t="str">
            <v>066462</v>
          </cell>
          <cell r="C421" t="str">
            <v>Lowanatom Primary</v>
          </cell>
          <cell r="D421" t="str">
            <v>FRE</v>
          </cell>
          <cell r="E421" t="str">
            <v>CATH</v>
          </cell>
          <cell r="F421" t="str">
            <v>Catholic Education Authority</v>
          </cell>
          <cell r="G421" t="str">
            <v>G</v>
          </cell>
          <cell r="H421" t="str">
            <v>Church (Government Assisted)</v>
          </cell>
          <cell r="I421" t="str">
            <v>Tanna</v>
          </cell>
          <cell r="J421" t="str">
            <v>Tafea</v>
          </cell>
          <cell r="K421" t="str">
            <v>0085030001</v>
          </cell>
          <cell r="L421" t="str">
            <v>LOWANATOM PRIMARY SCHOOL</v>
          </cell>
          <cell r="M421" t="str">
            <v>PS</v>
          </cell>
          <cell r="N421" t="str">
            <v>No</v>
          </cell>
          <cell r="O421" t="str">
            <v xml:space="preserve">1 2 3 4 5 6 </v>
          </cell>
          <cell r="P421">
            <v>210</v>
          </cell>
          <cell r="Q421">
            <v>210</v>
          </cell>
          <cell r="R421">
            <v>210</v>
          </cell>
          <cell r="S421">
            <v>210</v>
          </cell>
          <cell r="T421">
            <v>210</v>
          </cell>
          <cell r="U421">
            <v>169</v>
          </cell>
          <cell r="V421">
            <v>173</v>
          </cell>
          <cell r="W421">
            <v>163</v>
          </cell>
          <cell r="X421">
            <v>163</v>
          </cell>
          <cell r="Y421">
            <v>163</v>
          </cell>
          <cell r="Z421">
            <v>41</v>
          </cell>
          <cell r="AA421">
            <v>37</v>
          </cell>
          <cell r="AB421">
            <v>47</v>
          </cell>
          <cell r="AC421">
            <v>47</v>
          </cell>
          <cell r="AD421">
            <v>47</v>
          </cell>
          <cell r="AE421">
            <v>-4</v>
          </cell>
          <cell r="AF421">
            <v>6</v>
          </cell>
          <cell r="AG421">
            <v>0</v>
          </cell>
          <cell r="AH421">
            <v>0</v>
          </cell>
          <cell r="AI421">
            <v>8900</v>
          </cell>
          <cell r="AJ421">
            <v>1869000</v>
          </cell>
          <cell r="AK421">
            <v>364900</v>
          </cell>
          <cell r="AL421">
            <v>373800</v>
          </cell>
          <cell r="AM421">
            <v>373800</v>
          </cell>
          <cell r="AN421">
            <v>-382700</v>
          </cell>
          <cell r="AO421">
            <v>-35600</v>
          </cell>
          <cell r="AP421">
            <v>53400</v>
          </cell>
          <cell r="AQ421">
            <v>0</v>
          </cell>
          <cell r="AR421">
            <v>0</v>
          </cell>
          <cell r="AS421">
            <v>1068000</v>
          </cell>
          <cell r="AT421"/>
          <cell r="AU421">
            <v>-382700</v>
          </cell>
          <cell r="AV421">
            <v>0</v>
          </cell>
          <cell r="AW421"/>
          <cell r="AX421">
            <v>53400</v>
          </cell>
          <cell r="AY421">
            <v>0</v>
          </cell>
          <cell r="AZ421">
            <v>0</v>
          </cell>
          <cell r="BA421">
            <v>1068000</v>
          </cell>
          <cell r="BB421">
            <v>1869000</v>
          </cell>
        </row>
        <row r="422">
          <cell r="B422" t="str">
            <v>0664480</v>
          </cell>
          <cell r="C422" t="str">
            <v>Lowenata Primary</v>
          </cell>
          <cell r="D422" t="str">
            <v>ENG</v>
          </cell>
          <cell r="E422" t="str">
            <v>SDA</v>
          </cell>
          <cell r="F422" t="str">
            <v>Seven Day Adventist</v>
          </cell>
          <cell r="G422" t="str">
            <v>G</v>
          </cell>
          <cell r="H422" t="str">
            <v>Church (Government Assisted)</v>
          </cell>
          <cell r="I422" t="str">
            <v>Tanna</v>
          </cell>
          <cell r="J422" t="str">
            <v>Tafea</v>
          </cell>
          <cell r="K422" t="str">
            <v>0098392001</v>
          </cell>
          <cell r="L422" t="str">
            <v>LOWENATA PRIMARY SCHOOL</v>
          </cell>
          <cell r="M422" t="str">
            <v>PS</v>
          </cell>
          <cell r="N422" t="str">
            <v>No</v>
          </cell>
          <cell r="O422" t="str">
            <v xml:space="preserve">1 2 3 4 5 6 </v>
          </cell>
          <cell r="P422">
            <v>113</v>
          </cell>
          <cell r="Q422">
            <v>113</v>
          </cell>
          <cell r="R422">
            <v>113</v>
          </cell>
          <cell r="S422">
            <v>102</v>
          </cell>
          <cell r="T422">
            <v>102</v>
          </cell>
          <cell r="U422">
            <v>55</v>
          </cell>
          <cell r="V422">
            <v>76</v>
          </cell>
          <cell r="W422">
            <v>53</v>
          </cell>
          <cell r="X422">
            <v>23</v>
          </cell>
          <cell r="Y422">
            <v>17</v>
          </cell>
          <cell r="Z422">
            <v>58</v>
          </cell>
          <cell r="AA422">
            <v>37</v>
          </cell>
          <cell r="AB422">
            <v>60</v>
          </cell>
          <cell r="AC422">
            <v>79</v>
          </cell>
          <cell r="AD422">
            <v>85</v>
          </cell>
          <cell r="AE422">
            <v>-21</v>
          </cell>
          <cell r="AF422">
            <v>2</v>
          </cell>
          <cell r="AG422">
            <v>19</v>
          </cell>
          <cell r="AH422">
            <v>6</v>
          </cell>
          <cell r="AI422">
            <v>8900</v>
          </cell>
          <cell r="AJ422">
            <v>907800</v>
          </cell>
          <cell r="AK422">
            <v>516200</v>
          </cell>
          <cell r="AL422">
            <v>285690</v>
          </cell>
          <cell r="AM422">
            <v>285690</v>
          </cell>
          <cell r="AN422">
            <v>-55180</v>
          </cell>
          <cell r="AO422">
            <v>-186900</v>
          </cell>
          <cell r="AP422">
            <v>17800</v>
          </cell>
          <cell r="AQ422">
            <v>113920</v>
          </cell>
          <cell r="AR422">
            <v>53400</v>
          </cell>
          <cell r="AS422">
            <v>151300</v>
          </cell>
          <cell r="AT422"/>
          <cell r="AU422">
            <v>-55180</v>
          </cell>
          <cell r="AV422">
            <v>0</v>
          </cell>
          <cell r="AW422"/>
          <cell r="AX422">
            <v>17800</v>
          </cell>
          <cell r="AY422">
            <v>113920</v>
          </cell>
          <cell r="AZ422">
            <v>53400</v>
          </cell>
          <cell r="BA422">
            <v>151300</v>
          </cell>
          <cell r="BB422">
            <v>907800</v>
          </cell>
        </row>
        <row r="423">
          <cell r="B423" t="str">
            <v>066464</v>
          </cell>
          <cell r="C423" t="str">
            <v>Lowieru Primary</v>
          </cell>
          <cell r="D423" t="str">
            <v>FRE</v>
          </cell>
          <cell r="E423" t="str">
            <v>PEB_TAFEA</v>
          </cell>
          <cell r="F423" t="str">
            <v>Tafea PEB</v>
          </cell>
          <cell r="G423" t="str">
            <v>V</v>
          </cell>
          <cell r="H423" t="str">
            <v>Government of Vanuatu</v>
          </cell>
          <cell r="I423" t="str">
            <v>Tanna</v>
          </cell>
          <cell r="J423" t="str">
            <v>Tafea</v>
          </cell>
          <cell r="K423" t="str">
            <v>0084992001</v>
          </cell>
          <cell r="L423" t="str">
            <v>LOWIERU PRIMARY SCHOOL</v>
          </cell>
          <cell r="M423" t="str">
            <v>PS</v>
          </cell>
          <cell r="N423" t="str">
            <v>No</v>
          </cell>
          <cell r="O423" t="str">
            <v xml:space="preserve">1 2 3 4 5 6 </v>
          </cell>
          <cell r="P423">
            <v>128</v>
          </cell>
          <cell r="Q423">
            <v>128</v>
          </cell>
          <cell r="R423">
            <v>128</v>
          </cell>
          <cell r="S423">
            <v>128</v>
          </cell>
          <cell r="T423">
            <v>106</v>
          </cell>
          <cell r="U423">
            <v>111</v>
          </cell>
          <cell r="V423">
            <v>117</v>
          </cell>
          <cell r="W423">
            <v>110</v>
          </cell>
          <cell r="X423">
            <v>110</v>
          </cell>
          <cell r="Y423">
            <v>6</v>
          </cell>
          <cell r="Z423">
            <v>17</v>
          </cell>
          <cell r="AA423">
            <v>11</v>
          </cell>
          <cell r="AB423">
            <v>18</v>
          </cell>
          <cell r="AC423">
            <v>18</v>
          </cell>
          <cell r="AD423">
            <v>100</v>
          </cell>
          <cell r="AE423">
            <v>-6</v>
          </cell>
          <cell r="AF423">
            <v>1</v>
          </cell>
          <cell r="AG423">
            <v>0</v>
          </cell>
          <cell r="AH423">
            <v>82</v>
          </cell>
          <cell r="AI423">
            <v>8900</v>
          </cell>
          <cell r="AJ423">
            <v>943400</v>
          </cell>
          <cell r="AK423">
            <v>151300</v>
          </cell>
          <cell r="AL423">
            <v>323070</v>
          </cell>
          <cell r="AM423"/>
          <cell r="AN423">
            <v>-171770</v>
          </cell>
          <cell r="AO423">
            <v>-53400</v>
          </cell>
          <cell r="AP423">
            <v>8900</v>
          </cell>
          <cell r="AQ423">
            <v>0</v>
          </cell>
          <cell r="AR423">
            <v>611430</v>
          </cell>
          <cell r="AS423">
            <v>0</v>
          </cell>
          <cell r="AT423"/>
          <cell r="AU423">
            <v>-171770</v>
          </cell>
          <cell r="AV423">
            <v>0</v>
          </cell>
          <cell r="AW423"/>
          <cell r="AX423">
            <v>8900</v>
          </cell>
          <cell r="AY423">
            <v>0</v>
          </cell>
          <cell r="AZ423">
            <v>611430</v>
          </cell>
          <cell r="BA423">
            <v>0</v>
          </cell>
          <cell r="BB423">
            <v>943400</v>
          </cell>
        </row>
        <row r="424">
          <cell r="B424" t="str">
            <v>066465</v>
          </cell>
          <cell r="C424" t="str">
            <v>Manuapen Primary</v>
          </cell>
          <cell r="D424" t="str">
            <v>FRE</v>
          </cell>
          <cell r="E424" t="str">
            <v>PEB_TAFEA</v>
          </cell>
          <cell r="F424" t="str">
            <v>Tafea PEB</v>
          </cell>
          <cell r="G424" t="str">
            <v>V</v>
          </cell>
          <cell r="H424" t="str">
            <v>Government of Vanuatu</v>
          </cell>
          <cell r="I424" t="str">
            <v>Tanna</v>
          </cell>
          <cell r="J424" t="str">
            <v>Tafea</v>
          </cell>
          <cell r="K424" t="str">
            <v>0084994001</v>
          </cell>
          <cell r="L424" t="str">
            <v>MANUAPEN PRIMARY SCHOOL</v>
          </cell>
          <cell r="M424" t="str">
            <v>PS</v>
          </cell>
          <cell r="N424" t="str">
            <v>No</v>
          </cell>
          <cell r="O424" t="str">
            <v xml:space="preserve">1 2 3 4 5 6 </v>
          </cell>
          <cell r="P424">
            <v>66</v>
          </cell>
          <cell r="Q424">
            <v>66</v>
          </cell>
          <cell r="R424">
            <v>66</v>
          </cell>
          <cell r="S424">
            <v>69</v>
          </cell>
          <cell r="T424">
            <v>69</v>
          </cell>
          <cell r="U424">
            <v>26</v>
          </cell>
          <cell r="V424">
            <v>30</v>
          </cell>
          <cell r="W424">
            <v>26</v>
          </cell>
          <cell r="X424">
            <v>9</v>
          </cell>
          <cell r="Y424">
            <v>9</v>
          </cell>
          <cell r="Z424">
            <v>40</v>
          </cell>
          <cell r="AA424">
            <v>36</v>
          </cell>
          <cell r="AB424">
            <v>40</v>
          </cell>
          <cell r="AC424">
            <v>60</v>
          </cell>
          <cell r="AD424">
            <v>60</v>
          </cell>
          <cell r="AE424">
            <v>-4</v>
          </cell>
          <cell r="AF424">
            <v>0</v>
          </cell>
          <cell r="AG424">
            <v>20</v>
          </cell>
          <cell r="AH424">
            <v>0</v>
          </cell>
          <cell r="AI424">
            <v>8900</v>
          </cell>
          <cell r="AJ424">
            <v>614100</v>
          </cell>
          <cell r="AK424">
            <v>356000</v>
          </cell>
          <cell r="AL424">
            <v>213600</v>
          </cell>
          <cell r="AM424">
            <v>213600</v>
          </cell>
          <cell r="AN424">
            <v>-71200</v>
          </cell>
          <cell r="AO424">
            <v>-35600</v>
          </cell>
          <cell r="AP424">
            <v>0</v>
          </cell>
          <cell r="AQ424">
            <v>106800</v>
          </cell>
          <cell r="AR424">
            <v>0</v>
          </cell>
          <cell r="AS424">
            <v>80100</v>
          </cell>
          <cell r="AT424"/>
          <cell r="AU424">
            <v>-71200</v>
          </cell>
          <cell r="AV424">
            <v>0</v>
          </cell>
          <cell r="AW424"/>
          <cell r="AX424">
            <v>0</v>
          </cell>
          <cell r="AY424">
            <v>106800</v>
          </cell>
          <cell r="AZ424">
            <v>0</v>
          </cell>
          <cell r="BA424">
            <v>80100</v>
          </cell>
          <cell r="BB424">
            <v>614100</v>
          </cell>
        </row>
        <row r="425">
          <cell r="B425" t="str">
            <v>0664564</v>
          </cell>
          <cell r="C425" t="str">
            <v>NTM Kwansiwi Primary</v>
          </cell>
          <cell r="D425" t="str">
            <v>ENG</v>
          </cell>
          <cell r="E425" t="str">
            <v>PEB_TAFEA</v>
          </cell>
          <cell r="F425" t="str">
            <v>Tafea PEB</v>
          </cell>
          <cell r="G425" t="str">
            <v>V</v>
          </cell>
          <cell r="H425" t="str">
            <v>Government of Vanuatu</v>
          </cell>
          <cell r="I425" t="str">
            <v>Tanna</v>
          </cell>
          <cell r="J425" t="str">
            <v>Tafea</v>
          </cell>
          <cell r="K425" t="str">
            <v>0203053001</v>
          </cell>
          <cell r="L425" t="str">
            <v>NTM KWANSIWI PRIMARY SCHOOL</v>
          </cell>
          <cell r="M425" t="str">
            <v>PS</v>
          </cell>
          <cell r="N425" t="str">
            <v>No</v>
          </cell>
          <cell r="O425" t="str">
            <v xml:space="preserve">1 2 3 4 5 6 </v>
          </cell>
          <cell r="P425">
            <v>89</v>
          </cell>
          <cell r="Q425">
            <v>89</v>
          </cell>
          <cell r="R425">
            <v>89</v>
          </cell>
          <cell r="S425">
            <v>96</v>
          </cell>
          <cell r="T425">
            <v>96</v>
          </cell>
          <cell r="U425">
            <v>74</v>
          </cell>
          <cell r="V425">
            <v>75</v>
          </cell>
          <cell r="W425">
            <v>73</v>
          </cell>
          <cell r="X425">
            <v>17</v>
          </cell>
          <cell r="Y425">
            <v>17</v>
          </cell>
          <cell r="Z425">
            <v>15</v>
          </cell>
          <cell r="AA425">
            <v>14</v>
          </cell>
          <cell r="AB425">
            <v>16</v>
          </cell>
          <cell r="AC425">
            <v>79</v>
          </cell>
          <cell r="AD425">
            <v>79</v>
          </cell>
          <cell r="AE425">
            <v>-1</v>
          </cell>
          <cell r="AF425">
            <v>1</v>
          </cell>
          <cell r="AG425">
            <v>63</v>
          </cell>
          <cell r="AH425">
            <v>0</v>
          </cell>
          <cell r="AI425">
            <v>8900</v>
          </cell>
          <cell r="AJ425">
            <v>854400</v>
          </cell>
          <cell r="AK425">
            <v>133500</v>
          </cell>
          <cell r="AL425">
            <v>200250</v>
          </cell>
          <cell r="AM425">
            <v>200250</v>
          </cell>
          <cell r="AN425">
            <v>-267000</v>
          </cell>
          <cell r="AO425">
            <v>-8900</v>
          </cell>
          <cell r="AP425">
            <v>8900</v>
          </cell>
          <cell r="AQ425">
            <v>293700</v>
          </cell>
          <cell r="AR425">
            <v>0</v>
          </cell>
          <cell r="AS425">
            <v>151300</v>
          </cell>
          <cell r="AT425"/>
          <cell r="AU425">
            <v>-267000</v>
          </cell>
          <cell r="AV425">
            <v>0</v>
          </cell>
          <cell r="AW425"/>
          <cell r="AX425">
            <v>8900</v>
          </cell>
          <cell r="AY425">
            <v>293700</v>
          </cell>
          <cell r="AZ425">
            <v>0</v>
          </cell>
          <cell r="BA425">
            <v>151300</v>
          </cell>
          <cell r="BB425">
            <v>854400</v>
          </cell>
        </row>
        <row r="426">
          <cell r="B426" t="str">
            <v>066472</v>
          </cell>
          <cell r="C426" t="str">
            <v>Petros Primary</v>
          </cell>
          <cell r="D426" t="str">
            <v>ENG</v>
          </cell>
          <cell r="E426" t="str">
            <v>PEB_TAFEA</v>
          </cell>
          <cell r="F426" t="str">
            <v>Tafea PEB</v>
          </cell>
          <cell r="G426" t="str">
            <v>V</v>
          </cell>
          <cell r="H426" t="str">
            <v>Government of Vanuatu</v>
          </cell>
          <cell r="I426" t="str">
            <v>Tanna</v>
          </cell>
          <cell r="J426" t="str">
            <v>Tafea</v>
          </cell>
          <cell r="K426" t="str">
            <v>0084996001</v>
          </cell>
          <cell r="L426" t="str">
            <v>PETROS PRIMARY SCHOOL</v>
          </cell>
          <cell r="M426" t="str">
            <v>PS</v>
          </cell>
          <cell r="N426" t="str">
            <v>No</v>
          </cell>
          <cell r="O426" t="str">
            <v xml:space="preserve">1 2 3 4 5 6 </v>
          </cell>
          <cell r="P426">
            <v>183</v>
          </cell>
          <cell r="Q426">
            <v>183</v>
          </cell>
          <cell r="R426">
            <v>183</v>
          </cell>
          <cell r="S426">
            <v>183</v>
          </cell>
          <cell r="T426">
            <v>183</v>
          </cell>
          <cell r="U426">
            <v>177</v>
          </cell>
          <cell r="V426">
            <v>177</v>
          </cell>
          <cell r="W426">
            <v>173</v>
          </cell>
          <cell r="X426">
            <v>170</v>
          </cell>
          <cell r="Y426">
            <v>72</v>
          </cell>
          <cell r="Z426">
            <v>6</v>
          </cell>
          <cell r="AA426">
            <v>6</v>
          </cell>
          <cell r="AB426">
            <v>10</v>
          </cell>
          <cell r="AC426">
            <v>13</v>
          </cell>
          <cell r="AD426">
            <v>111</v>
          </cell>
          <cell r="AE426">
            <v>0</v>
          </cell>
          <cell r="AF426">
            <v>4</v>
          </cell>
          <cell r="AG426">
            <v>3</v>
          </cell>
          <cell r="AH426">
            <v>98</v>
          </cell>
          <cell r="AI426">
            <v>8900</v>
          </cell>
          <cell r="AJ426">
            <v>1628700</v>
          </cell>
          <cell r="AK426">
            <v>53400</v>
          </cell>
          <cell r="AL426"/>
          <cell r="AM426">
            <v>790320</v>
          </cell>
          <cell r="AN426">
            <v>-736920</v>
          </cell>
          <cell r="AO426">
            <v>0</v>
          </cell>
          <cell r="AP426">
            <v>35600</v>
          </cell>
          <cell r="AQ426"/>
          <cell r="AR426">
            <v>802780</v>
          </cell>
          <cell r="AS426">
            <v>0</v>
          </cell>
          <cell r="AT426"/>
          <cell r="AU426">
            <v>-736920</v>
          </cell>
          <cell r="AV426">
            <v>0</v>
          </cell>
          <cell r="AW426"/>
          <cell r="AX426">
            <v>35600</v>
          </cell>
          <cell r="AY426">
            <v>0</v>
          </cell>
          <cell r="AZ426">
            <v>802780</v>
          </cell>
          <cell r="BA426">
            <v>0</v>
          </cell>
          <cell r="BB426">
            <v>1628700</v>
          </cell>
        </row>
        <row r="427">
          <cell r="B427" t="str">
            <v>066373</v>
          </cell>
          <cell r="C427" t="str">
            <v>Port Melou Primary</v>
          </cell>
          <cell r="D427" t="str">
            <v>FRE</v>
          </cell>
          <cell r="E427" t="str">
            <v>PEB_TAFEA</v>
          </cell>
          <cell r="F427" t="str">
            <v>Tafea PEB</v>
          </cell>
          <cell r="G427" t="str">
            <v>V</v>
          </cell>
          <cell r="H427" t="str">
            <v>Government of Vanuatu</v>
          </cell>
          <cell r="I427" t="str">
            <v>Erromango</v>
          </cell>
          <cell r="J427" t="str">
            <v>Tafea</v>
          </cell>
          <cell r="K427" t="str">
            <v>0084948001</v>
          </cell>
          <cell r="L427" t="str">
            <v>PORT MELOU PRIMARY SCHOOL</v>
          </cell>
          <cell r="M427" t="str">
            <v>PS</v>
          </cell>
          <cell r="N427" t="str">
            <v>No</v>
          </cell>
          <cell r="O427" t="str">
            <v xml:space="preserve">1 2 3 4 5 6 </v>
          </cell>
          <cell r="P427">
            <v>105</v>
          </cell>
          <cell r="Q427">
            <v>105</v>
          </cell>
          <cell r="R427">
            <v>95</v>
          </cell>
          <cell r="S427">
            <v>95</v>
          </cell>
          <cell r="T427">
            <v>95</v>
          </cell>
          <cell r="U427">
            <v>101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4</v>
          </cell>
          <cell r="AA427">
            <v>105</v>
          </cell>
          <cell r="AB427">
            <v>95</v>
          </cell>
          <cell r="AC427">
            <v>95</v>
          </cell>
          <cell r="AD427">
            <v>95</v>
          </cell>
          <cell r="AE427">
            <v>101</v>
          </cell>
          <cell r="AF427">
            <v>-10</v>
          </cell>
          <cell r="AG427">
            <v>0</v>
          </cell>
          <cell r="AH427">
            <v>0</v>
          </cell>
          <cell r="AI427">
            <v>8900</v>
          </cell>
          <cell r="AJ427">
            <v>845500</v>
          </cell>
          <cell r="AK427">
            <v>35600</v>
          </cell>
          <cell r="AL427">
            <v>269670</v>
          </cell>
          <cell r="AM427">
            <v>269670</v>
          </cell>
          <cell r="AN427">
            <v>-503740</v>
          </cell>
          <cell r="AO427">
            <v>898900</v>
          </cell>
          <cell r="AP427">
            <v>-89000</v>
          </cell>
          <cell r="AQ427">
            <v>0</v>
          </cell>
          <cell r="AR427">
            <v>0</v>
          </cell>
          <cell r="AS427">
            <v>-89000</v>
          </cell>
          <cell r="AT427"/>
          <cell r="AU427">
            <v>-503740</v>
          </cell>
          <cell r="AV427">
            <v>0</v>
          </cell>
          <cell r="AW427">
            <v>395160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934500</v>
          </cell>
        </row>
        <row r="428">
          <cell r="B428" t="str">
            <v>066374</v>
          </cell>
          <cell r="C428" t="str">
            <v>Port Narvin Primary</v>
          </cell>
          <cell r="D428" t="str">
            <v>ENG</v>
          </cell>
          <cell r="E428" t="str">
            <v>PEB_TAFEA</v>
          </cell>
          <cell r="F428" t="str">
            <v>Tafea PEB</v>
          </cell>
          <cell r="G428" t="str">
            <v>V</v>
          </cell>
          <cell r="H428" t="str">
            <v>Government of Vanuatu</v>
          </cell>
          <cell r="I428" t="str">
            <v>Erromango</v>
          </cell>
          <cell r="J428" t="str">
            <v>Tafea</v>
          </cell>
          <cell r="K428" t="str">
            <v>0084949001</v>
          </cell>
          <cell r="L428" t="str">
            <v>PORT NARVIN PRIMARY SCHOOL</v>
          </cell>
          <cell r="M428" t="str">
            <v>PS</v>
          </cell>
          <cell r="N428" t="str">
            <v>No</v>
          </cell>
          <cell r="O428" t="str">
            <v xml:space="preserve">1 2 3 4 5 6 </v>
          </cell>
          <cell r="P428">
            <v>114</v>
          </cell>
          <cell r="Q428">
            <v>114</v>
          </cell>
          <cell r="R428">
            <v>106</v>
          </cell>
          <cell r="S428">
            <v>106</v>
          </cell>
          <cell r="T428">
            <v>106</v>
          </cell>
          <cell r="U428">
            <v>83</v>
          </cell>
          <cell r="V428">
            <v>89</v>
          </cell>
          <cell r="W428">
            <v>27</v>
          </cell>
          <cell r="X428">
            <v>22</v>
          </cell>
          <cell r="Y428">
            <v>22</v>
          </cell>
          <cell r="Z428">
            <v>31</v>
          </cell>
          <cell r="AA428">
            <v>25</v>
          </cell>
          <cell r="AB428">
            <v>79</v>
          </cell>
          <cell r="AC428">
            <v>84</v>
          </cell>
          <cell r="AD428">
            <v>84</v>
          </cell>
          <cell r="AE428">
            <v>-6</v>
          </cell>
          <cell r="AF428">
            <v>48</v>
          </cell>
          <cell r="AG428">
            <v>5</v>
          </cell>
          <cell r="AH428">
            <v>0</v>
          </cell>
          <cell r="AI428">
            <v>8900</v>
          </cell>
          <cell r="AJ428">
            <v>943400</v>
          </cell>
          <cell r="AK428">
            <v>275900</v>
          </cell>
          <cell r="AL428"/>
          <cell r="AM428">
            <v>635460</v>
          </cell>
          <cell r="AN428">
            <v>-359560</v>
          </cell>
          <cell r="AO428">
            <v>-53400</v>
          </cell>
          <cell r="AP428">
            <v>427200</v>
          </cell>
          <cell r="AQ428">
            <v>0</v>
          </cell>
          <cell r="AR428">
            <v>0</v>
          </cell>
          <cell r="AS428">
            <v>-119260</v>
          </cell>
          <cell r="AT428"/>
          <cell r="AU428">
            <v>-359560</v>
          </cell>
          <cell r="AV428">
            <v>0</v>
          </cell>
          <cell r="AW428"/>
          <cell r="AX428">
            <v>427200</v>
          </cell>
          <cell r="AY428">
            <v>0</v>
          </cell>
          <cell r="AZ428">
            <v>0</v>
          </cell>
          <cell r="BA428">
            <v>0</v>
          </cell>
          <cell r="BB428">
            <v>1062660</v>
          </cell>
        </row>
        <row r="429">
          <cell r="B429" t="str">
            <v>066475</v>
          </cell>
          <cell r="C429" t="str">
            <v>Port Patrick Primary</v>
          </cell>
          <cell r="D429" t="str">
            <v>ENG</v>
          </cell>
          <cell r="E429" t="str">
            <v>PEB_TAFEA</v>
          </cell>
          <cell r="F429" t="str">
            <v>Tafea PEB</v>
          </cell>
          <cell r="G429" t="str">
            <v>V</v>
          </cell>
          <cell r="H429" t="str">
            <v>Government of Vanuatu</v>
          </cell>
          <cell r="I429" t="str">
            <v>Aneityum</v>
          </cell>
          <cell r="J429" t="str">
            <v>Tafea</v>
          </cell>
          <cell r="K429" t="str">
            <v>0085010001</v>
          </cell>
          <cell r="L429" t="str">
            <v>PORT PATRICK PRIMARY SCHOOL</v>
          </cell>
          <cell r="M429" t="str">
            <v>PS</v>
          </cell>
          <cell r="N429" t="str">
            <v>No</v>
          </cell>
          <cell r="O429" t="str">
            <v xml:space="preserve">1 2 3 4 5 6 </v>
          </cell>
          <cell r="P429">
            <v>68</v>
          </cell>
          <cell r="Q429">
            <v>68</v>
          </cell>
          <cell r="R429">
            <v>68</v>
          </cell>
          <cell r="S429">
            <v>67</v>
          </cell>
          <cell r="T429">
            <v>67</v>
          </cell>
          <cell r="U429">
            <v>67</v>
          </cell>
          <cell r="V429">
            <v>67</v>
          </cell>
          <cell r="W429">
            <v>1</v>
          </cell>
          <cell r="X429">
            <v>0</v>
          </cell>
          <cell r="Y429">
            <v>0</v>
          </cell>
          <cell r="Z429">
            <v>1</v>
          </cell>
          <cell r="AA429">
            <v>1</v>
          </cell>
          <cell r="AB429">
            <v>67</v>
          </cell>
          <cell r="AC429">
            <v>67</v>
          </cell>
          <cell r="AD429">
            <v>67</v>
          </cell>
          <cell r="AE429">
            <v>0</v>
          </cell>
          <cell r="AF429">
            <v>66</v>
          </cell>
          <cell r="AG429">
            <v>0</v>
          </cell>
          <cell r="AH429">
            <v>0</v>
          </cell>
          <cell r="AI429">
            <v>8900</v>
          </cell>
          <cell r="AJ429">
            <v>596300</v>
          </cell>
          <cell r="AK429">
            <v>8900</v>
          </cell>
          <cell r="AL429"/>
          <cell r="AM429">
            <v>405840</v>
          </cell>
          <cell r="AN429">
            <v>-396940</v>
          </cell>
          <cell r="AO429">
            <v>0</v>
          </cell>
          <cell r="AP429">
            <v>587400</v>
          </cell>
          <cell r="AQ429">
            <v>0</v>
          </cell>
          <cell r="AR429">
            <v>0</v>
          </cell>
          <cell r="AS429">
            <v>-396940</v>
          </cell>
          <cell r="AT429"/>
          <cell r="AU429">
            <v>-396940</v>
          </cell>
          <cell r="AV429">
            <v>0</v>
          </cell>
          <cell r="AW429"/>
          <cell r="AX429">
            <v>587400</v>
          </cell>
          <cell r="AY429">
            <v>0</v>
          </cell>
          <cell r="AZ429">
            <v>0</v>
          </cell>
          <cell r="BA429">
            <v>0</v>
          </cell>
          <cell r="BB429">
            <v>993240</v>
          </cell>
        </row>
        <row r="430">
          <cell r="B430" t="str">
            <v>066476</v>
          </cell>
          <cell r="C430" t="str">
            <v>Port Resolution Primary</v>
          </cell>
          <cell r="D430" t="str">
            <v>ENG</v>
          </cell>
          <cell r="E430" t="str">
            <v>PEB_TAFEA</v>
          </cell>
          <cell r="F430" t="str">
            <v>Tafea PEB</v>
          </cell>
          <cell r="G430" t="str">
            <v>V</v>
          </cell>
          <cell r="H430" t="str">
            <v>Government of Vanuatu</v>
          </cell>
          <cell r="I430" t="str">
            <v>Tanna</v>
          </cell>
          <cell r="J430" t="str">
            <v>Tafea</v>
          </cell>
          <cell r="K430" t="str">
            <v>0084997001</v>
          </cell>
          <cell r="L430" t="str">
            <v>PORT RESOLUTION PRIMARY SCHOOL</v>
          </cell>
          <cell r="M430" t="str">
            <v>PS</v>
          </cell>
          <cell r="N430" t="str">
            <v>No</v>
          </cell>
          <cell r="O430" t="str">
            <v xml:space="preserve">1 2 3 4 5 6 </v>
          </cell>
          <cell r="P430">
            <v>123</v>
          </cell>
          <cell r="Q430">
            <v>123</v>
          </cell>
          <cell r="R430">
            <v>123</v>
          </cell>
          <cell r="S430">
            <v>122</v>
          </cell>
          <cell r="T430">
            <v>122</v>
          </cell>
          <cell r="U430">
            <v>111</v>
          </cell>
          <cell r="V430">
            <v>111</v>
          </cell>
          <cell r="W430">
            <v>109</v>
          </cell>
          <cell r="X430">
            <v>46</v>
          </cell>
          <cell r="Y430">
            <v>46</v>
          </cell>
          <cell r="Z430">
            <v>12</v>
          </cell>
          <cell r="AA430">
            <v>12</v>
          </cell>
          <cell r="AB430">
            <v>14</v>
          </cell>
          <cell r="AC430">
            <v>76</v>
          </cell>
          <cell r="AD430">
            <v>76</v>
          </cell>
          <cell r="AE430">
            <v>0</v>
          </cell>
          <cell r="AF430">
            <v>2</v>
          </cell>
          <cell r="AG430">
            <v>62</v>
          </cell>
          <cell r="AH430">
            <v>0</v>
          </cell>
          <cell r="AI430">
            <v>8900</v>
          </cell>
          <cell r="AJ430">
            <v>1085800</v>
          </cell>
          <cell r="AK430">
            <v>106800</v>
          </cell>
          <cell r="AL430">
            <v>258990</v>
          </cell>
          <cell r="AM430">
            <v>258990</v>
          </cell>
          <cell r="AN430">
            <v>-411180</v>
          </cell>
          <cell r="AO430">
            <v>0</v>
          </cell>
          <cell r="AP430">
            <v>17800</v>
          </cell>
          <cell r="AQ430">
            <v>140620</v>
          </cell>
          <cell r="AR430">
            <v>0</v>
          </cell>
          <cell r="AS430">
            <v>409400</v>
          </cell>
          <cell r="AT430"/>
          <cell r="AU430">
            <v>-411180</v>
          </cell>
          <cell r="AV430">
            <v>0</v>
          </cell>
          <cell r="AW430"/>
          <cell r="AX430">
            <v>17800</v>
          </cell>
          <cell r="AY430">
            <v>140620</v>
          </cell>
          <cell r="AZ430">
            <v>0</v>
          </cell>
          <cell r="BA430">
            <v>409400</v>
          </cell>
          <cell r="BB430">
            <v>1085800</v>
          </cell>
        </row>
        <row r="431">
          <cell r="B431" t="str">
            <v>066379</v>
          </cell>
          <cell r="C431" t="str">
            <v>Tapisi Primary</v>
          </cell>
          <cell r="D431" t="str">
            <v>ENG</v>
          </cell>
          <cell r="E431" t="str">
            <v>PEB_TAFEA</v>
          </cell>
          <cell r="F431" t="str">
            <v>Tafea PEB</v>
          </cell>
          <cell r="G431" t="str">
            <v>V</v>
          </cell>
          <cell r="H431" t="str">
            <v>Government of Vanuatu</v>
          </cell>
          <cell r="I431" t="str">
            <v>Erromango</v>
          </cell>
          <cell r="J431" t="str">
            <v>Tafea</v>
          </cell>
          <cell r="K431" t="str">
            <v>0085014001</v>
          </cell>
          <cell r="L431" t="str">
            <v>TAPISI PRIMARY SCHOOL</v>
          </cell>
          <cell r="M431" t="str">
            <v>PS</v>
          </cell>
          <cell r="N431" t="str">
            <v>No</v>
          </cell>
          <cell r="O431" t="str">
            <v xml:space="preserve">1 2 3 4 5 6 </v>
          </cell>
          <cell r="P431">
            <v>49</v>
          </cell>
          <cell r="Q431">
            <v>49</v>
          </cell>
          <cell r="R431">
            <v>50</v>
          </cell>
          <cell r="S431">
            <v>50</v>
          </cell>
          <cell r="T431">
            <v>50</v>
          </cell>
          <cell r="U431">
            <v>48</v>
          </cell>
          <cell r="V431">
            <v>33</v>
          </cell>
          <cell r="W431">
            <v>33</v>
          </cell>
          <cell r="X431">
            <v>33</v>
          </cell>
          <cell r="Y431">
            <v>33</v>
          </cell>
          <cell r="Z431">
            <v>1</v>
          </cell>
          <cell r="AA431">
            <v>16</v>
          </cell>
          <cell r="AB431">
            <v>17</v>
          </cell>
          <cell r="AC431">
            <v>17</v>
          </cell>
          <cell r="AD431">
            <v>17</v>
          </cell>
          <cell r="AE431">
            <v>15</v>
          </cell>
          <cell r="AF431">
            <v>1</v>
          </cell>
          <cell r="AG431">
            <v>0</v>
          </cell>
          <cell r="AH431">
            <v>0</v>
          </cell>
          <cell r="AI431">
            <v>8900</v>
          </cell>
          <cell r="AJ431">
            <v>445000</v>
          </cell>
          <cell r="AK431">
            <v>8900</v>
          </cell>
          <cell r="AL431"/>
          <cell r="AM431"/>
          <cell r="AN431">
            <v>8900</v>
          </cell>
          <cell r="AO431">
            <v>133500</v>
          </cell>
          <cell r="AP431">
            <v>8900</v>
          </cell>
          <cell r="AQ431">
            <v>0</v>
          </cell>
          <cell r="AR431">
            <v>0</v>
          </cell>
          <cell r="AS431">
            <v>293700</v>
          </cell>
          <cell r="AT431"/>
          <cell r="AU431">
            <v>8900</v>
          </cell>
          <cell r="AV431">
            <v>8900</v>
          </cell>
          <cell r="AW431">
            <v>133500</v>
          </cell>
          <cell r="AX431">
            <v>8900</v>
          </cell>
          <cell r="AY431">
            <v>0</v>
          </cell>
          <cell r="AZ431">
            <v>0</v>
          </cell>
          <cell r="BA431">
            <v>293700</v>
          </cell>
          <cell r="BB431">
            <v>445000</v>
          </cell>
        </row>
        <row r="432">
          <cell r="B432" t="str">
            <v>0664512</v>
          </cell>
          <cell r="C432" t="str">
            <v>Tawiak Primary</v>
          </cell>
          <cell r="D432" t="str">
            <v>ENG</v>
          </cell>
          <cell r="E432" t="str">
            <v>PCV</v>
          </cell>
          <cell r="F432" t="str">
            <v>Presbyterian Church of Vanuatu</v>
          </cell>
          <cell r="G432" t="str">
            <v>G</v>
          </cell>
          <cell r="H432" t="str">
            <v>Church (Government Assisted)</v>
          </cell>
          <cell r="I432" t="str">
            <v>Tanna</v>
          </cell>
          <cell r="J432" t="str">
            <v>Tafea</v>
          </cell>
          <cell r="K432" t="str">
            <v>0161543001</v>
          </cell>
          <cell r="L432" t="str">
            <v>TAWIAK PRIMARY SCHOOL</v>
          </cell>
          <cell r="M432" t="str">
            <v>PS</v>
          </cell>
          <cell r="N432" t="str">
            <v>No</v>
          </cell>
          <cell r="O432" t="str">
            <v xml:space="preserve">1 2 3 4 5 6 </v>
          </cell>
          <cell r="P432">
            <v>43</v>
          </cell>
          <cell r="Q432">
            <v>43</v>
          </cell>
          <cell r="R432">
            <v>43</v>
          </cell>
          <cell r="S432">
            <v>45</v>
          </cell>
          <cell r="T432">
            <v>45</v>
          </cell>
          <cell r="U432">
            <v>42</v>
          </cell>
          <cell r="V432">
            <v>42</v>
          </cell>
          <cell r="W432">
            <v>41</v>
          </cell>
          <cell r="X432">
            <v>40</v>
          </cell>
          <cell r="Y432">
            <v>40</v>
          </cell>
          <cell r="Z432">
            <v>1</v>
          </cell>
          <cell r="AA432">
            <v>1</v>
          </cell>
          <cell r="AB432">
            <v>2</v>
          </cell>
          <cell r="AC432">
            <v>5</v>
          </cell>
          <cell r="AD432">
            <v>5</v>
          </cell>
          <cell r="AE432">
            <v>0</v>
          </cell>
          <cell r="AF432">
            <v>1</v>
          </cell>
          <cell r="AG432">
            <v>3</v>
          </cell>
          <cell r="AH432">
            <v>0</v>
          </cell>
          <cell r="AI432">
            <v>8900</v>
          </cell>
          <cell r="AJ432">
            <v>400500</v>
          </cell>
          <cell r="AK432">
            <v>8900</v>
          </cell>
          <cell r="AL432">
            <v>62480</v>
          </cell>
          <cell r="AM432"/>
          <cell r="AN432">
            <v>-53580</v>
          </cell>
          <cell r="AO432">
            <v>0</v>
          </cell>
          <cell r="AP432">
            <v>8900</v>
          </cell>
          <cell r="AQ432">
            <v>0</v>
          </cell>
          <cell r="AR432">
            <v>0</v>
          </cell>
          <cell r="AS432">
            <v>329120</v>
          </cell>
          <cell r="AT432">
            <v>100000</v>
          </cell>
          <cell r="AU432">
            <v>-153580</v>
          </cell>
          <cell r="AV432">
            <v>0</v>
          </cell>
          <cell r="AW432"/>
          <cell r="AX432">
            <v>8900</v>
          </cell>
          <cell r="AY432">
            <v>0</v>
          </cell>
          <cell r="AZ432">
            <v>0</v>
          </cell>
          <cell r="BA432">
            <v>329120</v>
          </cell>
          <cell r="BB432">
            <v>400500</v>
          </cell>
        </row>
        <row r="433">
          <cell r="B433" t="str">
            <v>066480</v>
          </cell>
          <cell r="C433" t="str">
            <v>Tuhu Primary</v>
          </cell>
          <cell r="D433" t="str">
            <v>ENG</v>
          </cell>
          <cell r="E433" t="str">
            <v>PEB_TAFEA</v>
          </cell>
          <cell r="F433" t="str">
            <v>Tafea PEB</v>
          </cell>
          <cell r="G433" t="str">
            <v>V</v>
          </cell>
          <cell r="H433" t="str">
            <v>Government of Vanuatu</v>
          </cell>
          <cell r="I433" t="str">
            <v>Tanna</v>
          </cell>
          <cell r="J433" t="str">
            <v>Tafea</v>
          </cell>
          <cell r="K433" t="str">
            <v>0084998001</v>
          </cell>
          <cell r="L433" t="str">
            <v>TUHU PRIMARY SCHOOL</v>
          </cell>
          <cell r="M433" t="str">
            <v>PS</v>
          </cell>
          <cell r="N433" t="str">
            <v>No</v>
          </cell>
          <cell r="O433" t="str">
            <v xml:space="preserve">1 2 3 4 5 6 </v>
          </cell>
          <cell r="P433">
            <v>217</v>
          </cell>
          <cell r="Q433">
            <v>217</v>
          </cell>
          <cell r="R433">
            <v>216</v>
          </cell>
          <cell r="S433">
            <v>206</v>
          </cell>
          <cell r="T433">
            <v>205</v>
          </cell>
          <cell r="U433">
            <v>109</v>
          </cell>
          <cell r="V433">
            <v>85</v>
          </cell>
          <cell r="W433">
            <v>85</v>
          </cell>
          <cell r="X433">
            <v>32</v>
          </cell>
          <cell r="Y433">
            <v>30</v>
          </cell>
          <cell r="Z433">
            <v>108</v>
          </cell>
          <cell r="AA433">
            <v>132</v>
          </cell>
          <cell r="AB433">
            <v>131</v>
          </cell>
          <cell r="AC433">
            <v>174</v>
          </cell>
          <cell r="AD433">
            <v>175</v>
          </cell>
          <cell r="AE433">
            <v>24</v>
          </cell>
          <cell r="AF433">
            <v>-1</v>
          </cell>
          <cell r="AG433">
            <v>43</v>
          </cell>
          <cell r="AH433">
            <v>1</v>
          </cell>
          <cell r="AI433">
            <v>8900</v>
          </cell>
          <cell r="AJ433">
            <v>1824500</v>
          </cell>
          <cell r="AK433">
            <v>961200</v>
          </cell>
          <cell r="AL433">
            <v>472590</v>
          </cell>
          <cell r="AM433">
            <v>472590</v>
          </cell>
          <cell r="AN433">
            <v>16020</v>
          </cell>
          <cell r="AO433">
            <v>213600</v>
          </cell>
          <cell r="AP433">
            <v>-8900</v>
          </cell>
          <cell r="AQ433">
            <v>373800</v>
          </cell>
          <cell r="AR433">
            <v>8900</v>
          </cell>
          <cell r="AS433">
            <v>267000</v>
          </cell>
          <cell r="AT433"/>
          <cell r="AU433">
            <v>16020</v>
          </cell>
          <cell r="AV433">
            <v>16020</v>
          </cell>
          <cell r="AW433">
            <v>213600</v>
          </cell>
          <cell r="AX433">
            <v>0</v>
          </cell>
          <cell r="AY433">
            <v>373800</v>
          </cell>
          <cell r="AZ433">
            <v>8900</v>
          </cell>
          <cell r="BA433">
            <v>267000</v>
          </cell>
          <cell r="BB433">
            <v>1824500</v>
          </cell>
        </row>
        <row r="434">
          <cell r="B434" t="str">
            <v>066781</v>
          </cell>
          <cell r="C434" t="str">
            <v>Umetch Primary</v>
          </cell>
          <cell r="D434" t="str">
            <v>FRE</v>
          </cell>
          <cell r="E434" t="str">
            <v>CATH</v>
          </cell>
          <cell r="F434" t="str">
            <v>Catholic Education Authority</v>
          </cell>
          <cell r="G434" t="str">
            <v>G</v>
          </cell>
          <cell r="H434" t="str">
            <v>Church (Government Assisted)</v>
          </cell>
          <cell r="I434" t="str">
            <v>Aneityum</v>
          </cell>
          <cell r="J434" t="str">
            <v>Tafea</v>
          </cell>
          <cell r="K434" t="str">
            <v>0085126001</v>
          </cell>
          <cell r="L434" t="str">
            <v>UMEJ PRIMARY SCHOOL</v>
          </cell>
          <cell r="M434" t="str">
            <v>PS</v>
          </cell>
          <cell r="N434" t="str">
            <v>No</v>
          </cell>
          <cell r="O434" t="str">
            <v xml:space="preserve">1 2 3 4 5 6 </v>
          </cell>
          <cell r="P434">
            <v>54</v>
          </cell>
          <cell r="Q434">
            <v>54</v>
          </cell>
          <cell r="R434">
            <v>54</v>
          </cell>
          <cell r="S434">
            <v>53</v>
          </cell>
          <cell r="T434">
            <v>53</v>
          </cell>
          <cell r="U434">
            <v>31</v>
          </cell>
          <cell r="V434">
            <v>30</v>
          </cell>
          <cell r="W434">
            <v>1</v>
          </cell>
          <cell r="X434">
            <v>1</v>
          </cell>
          <cell r="Y434">
            <v>1</v>
          </cell>
          <cell r="Z434">
            <v>23</v>
          </cell>
          <cell r="AA434">
            <v>24</v>
          </cell>
          <cell r="AB434">
            <v>53</v>
          </cell>
          <cell r="AC434">
            <v>52</v>
          </cell>
          <cell r="AD434">
            <v>52</v>
          </cell>
          <cell r="AE434">
            <v>1</v>
          </cell>
          <cell r="AF434">
            <v>29</v>
          </cell>
          <cell r="AG434">
            <v>-1</v>
          </cell>
          <cell r="AH434">
            <v>0</v>
          </cell>
          <cell r="AI434">
            <v>8900</v>
          </cell>
          <cell r="AJ434">
            <v>471700</v>
          </cell>
          <cell r="AK434">
            <v>204700</v>
          </cell>
          <cell r="AL434">
            <v>162870</v>
          </cell>
          <cell r="AM434"/>
          <cell r="AN434">
            <v>41830</v>
          </cell>
          <cell r="AO434">
            <v>8900</v>
          </cell>
          <cell r="AP434">
            <v>258100</v>
          </cell>
          <cell r="AQ434">
            <v>-8900</v>
          </cell>
          <cell r="AR434">
            <v>0</v>
          </cell>
          <cell r="AS434">
            <v>0</v>
          </cell>
          <cell r="AT434"/>
          <cell r="AU434">
            <v>41830</v>
          </cell>
          <cell r="AV434">
            <v>41830</v>
          </cell>
          <cell r="AW434">
            <v>8900</v>
          </cell>
          <cell r="AX434">
            <v>258100</v>
          </cell>
          <cell r="AY434">
            <v>0</v>
          </cell>
          <cell r="AZ434">
            <v>0</v>
          </cell>
          <cell r="BA434">
            <v>0</v>
          </cell>
          <cell r="BB434">
            <v>471700</v>
          </cell>
        </row>
        <row r="435">
          <cell r="B435" t="str">
            <v>066382</v>
          </cell>
          <cell r="C435" t="str">
            <v>Umponielogi Primary</v>
          </cell>
          <cell r="D435" t="str">
            <v>ENG</v>
          </cell>
          <cell r="E435" t="str">
            <v>PEB_TAFEA</v>
          </cell>
          <cell r="F435" t="str">
            <v>Tafea PEB</v>
          </cell>
          <cell r="G435" t="str">
            <v>V</v>
          </cell>
          <cell r="H435" t="str">
            <v>Government of Vanuatu</v>
          </cell>
          <cell r="I435" t="str">
            <v>Erromango</v>
          </cell>
          <cell r="J435" t="str">
            <v>Tafea</v>
          </cell>
          <cell r="K435" t="str">
            <v>0084950001</v>
          </cell>
          <cell r="L435" t="str">
            <v>UMPONIELOGI PRIMARY SCHOOL</v>
          </cell>
          <cell r="M435" t="str">
            <v>PS</v>
          </cell>
          <cell r="N435" t="str">
            <v>No</v>
          </cell>
          <cell r="O435" t="str">
            <v xml:space="preserve">1 2 3 4 5 6 </v>
          </cell>
          <cell r="P435">
            <v>88</v>
          </cell>
          <cell r="Q435">
            <v>88</v>
          </cell>
          <cell r="R435">
            <v>88</v>
          </cell>
          <cell r="S435">
            <v>66</v>
          </cell>
          <cell r="T435">
            <v>66</v>
          </cell>
          <cell r="U435">
            <v>88</v>
          </cell>
          <cell r="V435">
            <v>88</v>
          </cell>
          <cell r="W435">
            <v>87</v>
          </cell>
          <cell r="X435">
            <v>20</v>
          </cell>
          <cell r="Y435">
            <v>20</v>
          </cell>
          <cell r="Z435">
            <v>0</v>
          </cell>
          <cell r="AA435">
            <v>0</v>
          </cell>
          <cell r="AB435">
            <v>1</v>
          </cell>
          <cell r="AC435">
            <v>46</v>
          </cell>
          <cell r="AD435">
            <v>46</v>
          </cell>
          <cell r="AE435">
            <v>0</v>
          </cell>
          <cell r="AF435">
            <v>1</v>
          </cell>
          <cell r="AG435">
            <v>45</v>
          </cell>
          <cell r="AH435">
            <v>0</v>
          </cell>
          <cell r="AI435">
            <v>8900</v>
          </cell>
          <cell r="AJ435">
            <v>587400</v>
          </cell>
          <cell r="AK435">
            <v>0</v>
          </cell>
          <cell r="AL435">
            <v>189570</v>
          </cell>
          <cell r="AM435"/>
          <cell r="AN435">
            <v>-189570</v>
          </cell>
          <cell r="AO435">
            <v>0</v>
          </cell>
          <cell r="AP435">
            <v>8900</v>
          </cell>
          <cell r="AQ435">
            <v>210930</v>
          </cell>
          <cell r="AR435">
            <v>0</v>
          </cell>
          <cell r="AS435">
            <v>178000</v>
          </cell>
          <cell r="AT435"/>
          <cell r="AU435">
            <v>-189570</v>
          </cell>
          <cell r="AV435">
            <v>0</v>
          </cell>
          <cell r="AW435"/>
          <cell r="AX435">
            <v>8900</v>
          </cell>
          <cell r="AY435">
            <v>210930</v>
          </cell>
          <cell r="AZ435">
            <v>0</v>
          </cell>
          <cell r="BA435">
            <v>178000</v>
          </cell>
          <cell r="BB435">
            <v>587400</v>
          </cell>
        </row>
        <row r="436">
          <cell r="B436" t="str">
            <v>066483</v>
          </cell>
          <cell r="C436" t="str">
            <v>Yapilmai Primary</v>
          </cell>
          <cell r="D436" t="str">
            <v>FRE</v>
          </cell>
          <cell r="E436" t="str">
            <v>PEB_TAFEA</v>
          </cell>
          <cell r="F436" t="str">
            <v>Tafea PEB</v>
          </cell>
          <cell r="G436" t="str">
            <v>V</v>
          </cell>
          <cell r="H436" t="str">
            <v>Government of Vanuatu</v>
          </cell>
          <cell r="I436" t="str">
            <v>Tanna</v>
          </cell>
          <cell r="J436" t="str">
            <v>Tafea</v>
          </cell>
          <cell r="K436" t="str">
            <v>0084999001</v>
          </cell>
          <cell r="L436" t="str">
            <v>YAPILMAI PRIMARY SCHOOL</v>
          </cell>
          <cell r="M436" t="str">
            <v>PS</v>
          </cell>
          <cell r="N436" t="str">
            <v>No</v>
          </cell>
          <cell r="O436" t="str">
            <v xml:space="preserve">1 2 3 4 5 6 </v>
          </cell>
          <cell r="P436">
            <v>241</v>
          </cell>
          <cell r="Q436">
            <v>241</v>
          </cell>
          <cell r="R436">
            <v>233</v>
          </cell>
          <cell r="S436">
            <v>238</v>
          </cell>
          <cell r="T436">
            <v>238</v>
          </cell>
          <cell r="U436">
            <v>106</v>
          </cell>
          <cell r="V436">
            <v>104</v>
          </cell>
          <cell r="W436">
            <v>104</v>
          </cell>
          <cell r="X436">
            <v>104</v>
          </cell>
          <cell r="Y436">
            <v>104</v>
          </cell>
          <cell r="Z436">
            <v>135</v>
          </cell>
          <cell r="AA436">
            <v>137</v>
          </cell>
          <cell r="AB436">
            <v>129</v>
          </cell>
          <cell r="AC436">
            <v>134</v>
          </cell>
          <cell r="AD436">
            <v>134</v>
          </cell>
          <cell r="AE436">
            <v>2</v>
          </cell>
          <cell r="AF436">
            <v>-8</v>
          </cell>
          <cell r="AG436">
            <v>5</v>
          </cell>
          <cell r="AH436">
            <v>0</v>
          </cell>
          <cell r="AI436">
            <v>8900</v>
          </cell>
          <cell r="AJ436">
            <v>2118200</v>
          </cell>
          <cell r="AK436">
            <v>1201500</v>
          </cell>
          <cell r="AL436">
            <v>571380</v>
          </cell>
          <cell r="AM436">
            <v>571380</v>
          </cell>
          <cell r="AN436">
            <v>58740</v>
          </cell>
          <cell r="AO436">
            <v>17800</v>
          </cell>
          <cell r="AP436">
            <v>-71200</v>
          </cell>
          <cell r="AQ436">
            <v>0</v>
          </cell>
          <cell r="AR436">
            <v>0</v>
          </cell>
          <cell r="AS436">
            <v>898900</v>
          </cell>
          <cell r="AT436"/>
          <cell r="AU436">
            <v>58740</v>
          </cell>
          <cell r="AV436">
            <v>58740</v>
          </cell>
          <cell r="AW436">
            <v>17800</v>
          </cell>
          <cell r="AX436">
            <v>0</v>
          </cell>
          <cell r="AY436">
            <v>0</v>
          </cell>
          <cell r="AZ436">
            <v>0</v>
          </cell>
          <cell r="BA436">
            <v>898900</v>
          </cell>
          <cell r="BB436">
            <v>2118200</v>
          </cell>
        </row>
        <row r="437">
          <cell r="B437" t="str">
            <v>066484</v>
          </cell>
          <cell r="C437" t="str">
            <v>Yenavaten Primary</v>
          </cell>
          <cell r="D437" t="str">
            <v>FRE</v>
          </cell>
          <cell r="E437" t="str">
            <v>CATH</v>
          </cell>
          <cell r="F437" t="str">
            <v>Catholic Education Authority</v>
          </cell>
          <cell r="G437" t="str">
            <v>G</v>
          </cell>
          <cell r="H437" t="str">
            <v>Church (Government Assisted)</v>
          </cell>
          <cell r="I437" t="str">
            <v>Tanna</v>
          </cell>
          <cell r="J437" t="str">
            <v>Tafea</v>
          </cell>
          <cell r="K437" t="str">
            <v>0085116001</v>
          </cell>
          <cell r="L437" t="str">
            <v>YENAUATEN PRIMARY SCHOOL</v>
          </cell>
          <cell r="M437" t="str">
            <v>PS</v>
          </cell>
          <cell r="N437" t="str">
            <v>No</v>
          </cell>
          <cell r="O437" t="str">
            <v xml:space="preserve">1 2 3 4 5 6 </v>
          </cell>
          <cell r="P437">
            <v>149</v>
          </cell>
          <cell r="Q437">
            <v>149</v>
          </cell>
          <cell r="R437">
            <v>149</v>
          </cell>
          <cell r="S437">
            <v>149</v>
          </cell>
          <cell r="T437">
            <v>167</v>
          </cell>
          <cell r="U437">
            <v>139</v>
          </cell>
          <cell r="V437">
            <v>139</v>
          </cell>
          <cell r="W437">
            <v>135</v>
          </cell>
          <cell r="X437">
            <v>135</v>
          </cell>
          <cell r="Y437">
            <v>89</v>
          </cell>
          <cell r="Z437">
            <v>10</v>
          </cell>
          <cell r="AA437">
            <v>10</v>
          </cell>
          <cell r="AB437">
            <v>14</v>
          </cell>
          <cell r="AC437">
            <v>14</v>
          </cell>
          <cell r="AD437">
            <v>78</v>
          </cell>
          <cell r="AE437">
            <v>0</v>
          </cell>
          <cell r="AF437">
            <v>4</v>
          </cell>
          <cell r="AG437">
            <v>0</v>
          </cell>
          <cell r="AH437">
            <v>64</v>
          </cell>
          <cell r="AI437">
            <v>8900</v>
          </cell>
          <cell r="AJ437">
            <v>1486300</v>
          </cell>
          <cell r="AK437">
            <v>89000</v>
          </cell>
          <cell r="AL437"/>
          <cell r="AM437">
            <v>747600</v>
          </cell>
          <cell r="AN437">
            <v>-658600</v>
          </cell>
          <cell r="AO437">
            <v>0</v>
          </cell>
          <cell r="AP437">
            <v>35600</v>
          </cell>
          <cell r="AQ437">
            <v>0</v>
          </cell>
          <cell r="AR437">
            <v>569600</v>
          </cell>
          <cell r="AS437">
            <v>133500</v>
          </cell>
          <cell r="AT437"/>
          <cell r="AU437">
            <v>-658600</v>
          </cell>
          <cell r="AV437">
            <v>0</v>
          </cell>
          <cell r="AW437"/>
          <cell r="AX437">
            <v>35600</v>
          </cell>
          <cell r="AY437">
            <v>0</v>
          </cell>
          <cell r="AZ437">
            <v>569600</v>
          </cell>
          <cell r="BA437">
            <v>133500</v>
          </cell>
          <cell r="BB437">
            <v>1486300</v>
          </cell>
        </row>
        <row r="438">
          <cell r="B438" t="str">
            <v>066485</v>
          </cell>
          <cell r="C438" t="str">
            <v>Yenumakel Primary</v>
          </cell>
          <cell r="D438" t="str">
            <v>FRE</v>
          </cell>
          <cell r="E438" t="str">
            <v>PEB_TAFEA</v>
          </cell>
          <cell r="F438" t="str">
            <v>Tafea PEB</v>
          </cell>
          <cell r="G438" t="str">
            <v>V</v>
          </cell>
          <cell r="H438" t="str">
            <v>Government of Vanuatu</v>
          </cell>
          <cell r="I438" t="str">
            <v>Tanna</v>
          </cell>
          <cell r="J438" t="str">
            <v>Tafea</v>
          </cell>
          <cell r="K438" t="str">
            <v>0085001001</v>
          </cell>
          <cell r="L438" t="str">
            <v>YENUMAKEL PRIMARY SCHOOL</v>
          </cell>
          <cell r="M438" t="str">
            <v>PS</v>
          </cell>
          <cell r="N438" t="str">
            <v>No</v>
          </cell>
          <cell r="O438" t="str">
            <v xml:space="preserve">1 2 3 4 5 6 </v>
          </cell>
          <cell r="P438">
            <v>90</v>
          </cell>
          <cell r="Q438">
            <v>90</v>
          </cell>
          <cell r="R438">
            <v>90</v>
          </cell>
          <cell r="S438">
            <v>89</v>
          </cell>
          <cell r="T438">
            <v>89</v>
          </cell>
          <cell r="U438">
            <v>83</v>
          </cell>
          <cell r="V438">
            <v>83</v>
          </cell>
          <cell r="W438">
            <v>80</v>
          </cell>
          <cell r="X438">
            <v>37</v>
          </cell>
          <cell r="Y438">
            <v>35</v>
          </cell>
          <cell r="Z438">
            <v>7</v>
          </cell>
          <cell r="AA438">
            <v>7</v>
          </cell>
          <cell r="AB438">
            <v>10</v>
          </cell>
          <cell r="AC438">
            <v>52</v>
          </cell>
          <cell r="AD438">
            <v>54</v>
          </cell>
          <cell r="AE438">
            <v>0</v>
          </cell>
          <cell r="AF438">
            <v>3</v>
          </cell>
          <cell r="AG438">
            <v>42</v>
          </cell>
          <cell r="AH438">
            <v>2</v>
          </cell>
          <cell r="AI438">
            <v>8900</v>
          </cell>
          <cell r="AJ438">
            <v>792100</v>
          </cell>
          <cell r="AK438">
            <v>62300</v>
          </cell>
          <cell r="AL438"/>
          <cell r="AM438">
            <v>202920</v>
          </cell>
          <cell r="AN438">
            <v>-140620</v>
          </cell>
          <cell r="AO438">
            <v>0</v>
          </cell>
          <cell r="AP438">
            <v>26700</v>
          </cell>
          <cell r="AQ438">
            <v>233180</v>
          </cell>
          <cell r="AR438">
            <v>17800</v>
          </cell>
          <cell r="AS438">
            <v>311500</v>
          </cell>
          <cell r="AT438"/>
          <cell r="AU438">
            <v>-140620</v>
          </cell>
          <cell r="AV438">
            <v>0</v>
          </cell>
          <cell r="AW438"/>
          <cell r="AX438">
            <v>26700</v>
          </cell>
          <cell r="AY438">
            <v>233180</v>
          </cell>
          <cell r="AZ438">
            <v>17800</v>
          </cell>
          <cell r="BA438">
            <v>311500</v>
          </cell>
          <cell r="BB438">
            <v>792100</v>
          </cell>
        </row>
        <row r="439">
          <cell r="B439" t="str">
            <v>066486</v>
          </cell>
          <cell r="C439" t="str">
            <v>Yevenkula Primary</v>
          </cell>
          <cell r="D439" t="str">
            <v>ENG</v>
          </cell>
          <cell r="E439" t="str">
            <v>PEB_TAFEA</v>
          </cell>
          <cell r="F439" t="str">
            <v>Tafea PEB</v>
          </cell>
          <cell r="G439" t="str">
            <v>V</v>
          </cell>
          <cell r="H439" t="str">
            <v>Government of Vanuatu</v>
          </cell>
          <cell r="I439" t="str">
            <v>Tanna</v>
          </cell>
          <cell r="J439" t="str">
            <v>Tafea</v>
          </cell>
          <cell r="K439" t="str">
            <v>0085002001</v>
          </cell>
          <cell r="L439" t="str">
            <v>YEVENKULA PRIMARY SCHOOL</v>
          </cell>
          <cell r="M439" t="str">
            <v>PS</v>
          </cell>
          <cell r="N439" t="str">
            <v>No</v>
          </cell>
          <cell r="O439" t="str">
            <v xml:space="preserve">1 2 3 4 5 6 </v>
          </cell>
          <cell r="P439">
            <v>120</v>
          </cell>
          <cell r="Q439">
            <v>120</v>
          </cell>
          <cell r="R439">
            <v>120</v>
          </cell>
          <cell r="S439">
            <v>154</v>
          </cell>
          <cell r="T439">
            <v>150</v>
          </cell>
          <cell r="U439">
            <v>120</v>
          </cell>
          <cell r="V439">
            <v>120</v>
          </cell>
          <cell r="W439">
            <v>116</v>
          </cell>
          <cell r="X439">
            <v>98</v>
          </cell>
          <cell r="Y439">
            <v>90</v>
          </cell>
          <cell r="Z439">
            <v>0</v>
          </cell>
          <cell r="AA439">
            <v>0</v>
          </cell>
          <cell r="AB439">
            <v>4</v>
          </cell>
          <cell r="AC439">
            <v>56</v>
          </cell>
          <cell r="AD439">
            <v>60</v>
          </cell>
          <cell r="AE439">
            <v>0</v>
          </cell>
          <cell r="AF439">
            <v>4</v>
          </cell>
          <cell r="AG439">
            <v>52</v>
          </cell>
          <cell r="AH439">
            <v>4</v>
          </cell>
          <cell r="AI439">
            <v>8900</v>
          </cell>
          <cell r="AJ439">
            <v>1335000</v>
          </cell>
          <cell r="AK439">
            <v>0</v>
          </cell>
          <cell r="AL439"/>
          <cell r="AM439">
            <v>870420</v>
          </cell>
          <cell r="AN439">
            <v>-870420</v>
          </cell>
          <cell r="AO439">
            <v>0</v>
          </cell>
          <cell r="AP439">
            <v>35600</v>
          </cell>
          <cell r="AQ439">
            <v>0</v>
          </cell>
          <cell r="AR439">
            <v>35600</v>
          </cell>
          <cell r="AS439">
            <v>393380</v>
          </cell>
          <cell r="AT439"/>
          <cell r="AU439">
            <v>-870420</v>
          </cell>
          <cell r="AV439">
            <v>0</v>
          </cell>
          <cell r="AW439"/>
          <cell r="AX439">
            <v>35600</v>
          </cell>
          <cell r="AY439">
            <v>0</v>
          </cell>
          <cell r="AZ439">
            <v>35600</v>
          </cell>
          <cell r="BA439">
            <v>393380</v>
          </cell>
          <cell r="BB439">
            <v>1335000</v>
          </cell>
        </row>
        <row r="440">
          <cell r="B440" t="str">
            <v>022244</v>
          </cell>
          <cell r="C440" t="str">
            <v>Vusiroro Primary</v>
          </cell>
          <cell r="D440" t="str">
            <v>FRE</v>
          </cell>
          <cell r="E440" t="str">
            <v>CATH</v>
          </cell>
          <cell r="F440" t="str">
            <v>Catholic Education Authority</v>
          </cell>
          <cell r="G440" t="str">
            <v>G</v>
          </cell>
          <cell r="H440" t="str">
            <v>Church (Government Assisted)</v>
          </cell>
          <cell r="I440" t="str">
            <v>Santo</v>
          </cell>
          <cell r="J440" t="str">
            <v>Sanma</v>
          </cell>
          <cell r="K440" t="str">
            <v>0084668001</v>
          </cell>
          <cell r="L440" t="str">
            <v>VUSIRORO PRIMARY SCHOOL</v>
          </cell>
          <cell r="M440" t="str">
            <v>PS</v>
          </cell>
          <cell r="N440" t="str">
            <v>No</v>
          </cell>
          <cell r="O440" t="str">
            <v xml:space="preserve">1 2 3 4 5 6 </v>
          </cell>
          <cell r="P440">
            <v>35</v>
          </cell>
          <cell r="Q440">
            <v>35</v>
          </cell>
          <cell r="R440">
            <v>35</v>
          </cell>
          <cell r="S440">
            <v>35</v>
          </cell>
          <cell r="T440">
            <v>35</v>
          </cell>
          <cell r="U440">
            <v>0</v>
          </cell>
          <cell r="V440">
            <v>7</v>
          </cell>
          <cell r="W440">
            <v>0</v>
          </cell>
          <cell r="X440">
            <v>0</v>
          </cell>
          <cell r="Y440">
            <v>0</v>
          </cell>
          <cell r="Z440">
            <v>35</v>
          </cell>
          <cell r="AA440">
            <v>28</v>
          </cell>
          <cell r="AB440">
            <v>35</v>
          </cell>
          <cell r="AC440">
            <v>35</v>
          </cell>
          <cell r="AD440">
            <v>35</v>
          </cell>
          <cell r="AE440">
            <v>-7</v>
          </cell>
          <cell r="AF440">
            <v>0</v>
          </cell>
          <cell r="AG440">
            <v>0</v>
          </cell>
          <cell r="AH440">
            <v>0</v>
          </cell>
          <cell r="AI440">
            <v>8900</v>
          </cell>
          <cell r="AJ440">
            <v>311500</v>
          </cell>
          <cell r="AK440">
            <v>311500</v>
          </cell>
          <cell r="AL440">
            <v>72090</v>
          </cell>
          <cell r="AM440">
            <v>72090</v>
          </cell>
          <cell r="AN440">
            <v>167320</v>
          </cell>
          <cell r="AO440">
            <v>-62300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/>
          <cell r="AU440">
            <v>167320</v>
          </cell>
          <cell r="AV440">
            <v>167320</v>
          </cell>
          <cell r="AW440"/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311500</v>
          </cell>
        </row>
        <row r="441">
          <cell r="B441" t="str">
            <v>022278</v>
          </cell>
          <cell r="C441" t="str">
            <v>Winsao Primary</v>
          </cell>
          <cell r="D441" t="str">
            <v>ENG</v>
          </cell>
          <cell r="E441" t="str">
            <v>PEB_SANMA</v>
          </cell>
          <cell r="F441" t="str">
            <v>Sanma PEB</v>
          </cell>
          <cell r="G441" t="str">
            <v>V</v>
          </cell>
          <cell r="H441" t="str">
            <v>Government of Vanuatu</v>
          </cell>
          <cell r="I441" t="str">
            <v>Santo</v>
          </cell>
          <cell r="J441" t="str">
            <v>Sanma</v>
          </cell>
          <cell r="K441" t="str">
            <v>0098397001</v>
          </cell>
          <cell r="L441" t="str">
            <v>WINSAO PRIMARY SCHOOL</v>
          </cell>
          <cell r="M441" t="str">
            <v>PS</v>
          </cell>
          <cell r="N441" t="str">
            <v>No</v>
          </cell>
          <cell r="O441" t="str">
            <v xml:space="preserve">1 2 3 4 5 6 </v>
          </cell>
          <cell r="P441">
            <v>31</v>
          </cell>
          <cell r="Q441">
            <v>31</v>
          </cell>
          <cell r="R441">
            <v>31</v>
          </cell>
          <cell r="S441">
            <v>31</v>
          </cell>
          <cell r="T441">
            <v>31</v>
          </cell>
          <cell r="U441">
            <v>0</v>
          </cell>
          <cell r="V441">
            <v>2</v>
          </cell>
          <cell r="W441">
            <v>0</v>
          </cell>
          <cell r="X441">
            <v>0</v>
          </cell>
          <cell r="Y441">
            <v>0</v>
          </cell>
          <cell r="Z441">
            <v>31</v>
          </cell>
          <cell r="AA441">
            <v>29</v>
          </cell>
          <cell r="AB441">
            <v>31</v>
          </cell>
          <cell r="AC441">
            <v>31</v>
          </cell>
          <cell r="AD441">
            <v>31</v>
          </cell>
          <cell r="AE441">
            <v>-2</v>
          </cell>
          <cell r="AF441">
            <v>0</v>
          </cell>
          <cell r="AG441">
            <v>0</v>
          </cell>
          <cell r="AH441">
            <v>0</v>
          </cell>
          <cell r="AI441">
            <v>8900</v>
          </cell>
          <cell r="AJ441">
            <v>275900</v>
          </cell>
          <cell r="AK441">
            <v>275900</v>
          </cell>
          <cell r="AL441">
            <v>85440</v>
          </cell>
          <cell r="AM441">
            <v>85440</v>
          </cell>
          <cell r="AN441">
            <v>105020</v>
          </cell>
          <cell r="AO441">
            <v>-17800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/>
          <cell r="AU441">
            <v>105020</v>
          </cell>
          <cell r="AV441">
            <v>105020</v>
          </cell>
          <cell r="AW441"/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275900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ureen Paul" id="{9F4911DB-FA9B-46C9-91B4-6F8249D6339A}" userId="S::mpaul@vanuatu.gov.vu::1213d0b9-da14-4d80-b946-9a681a0b7a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9" dT="2025-01-29T05:11:35.32" personId="{9F4911DB-FA9B-46C9-91B4-6F8249D6339A}" id="{78041822-1236-4B03-83AB-0AFA76D3DB56}">
    <text>2024 Underpayment now paid in full</text>
  </threadedComment>
  <threadedComment ref="V22" dT="2025-01-15T04:26:32.89" personId="{9F4911DB-FA9B-46C9-91B4-6F8249D6339A}" id="{204407BE-990B-4DDA-9247-6DCCBE594B8D}">
    <text>2024 Complete payment of overpayment</text>
  </threadedComment>
  <threadedComment ref="V27" dT="2025-01-15T04:26:50.52" personId="{9F4911DB-FA9B-46C9-91B4-6F8249D6339A}" id="{C28B93A2-236C-48D2-81E9-C9D40FDE8944}">
    <text>2024 Complete payment of overpayment</text>
  </threadedComment>
  <threadedComment ref="V30" dT="2025-01-15T04:26:27.55" personId="{9F4911DB-FA9B-46C9-91B4-6F8249D6339A}" id="{D35D5030-C5DE-4FB5-A47A-8B185A4FBBC9}">
    <text>2024 Complete payment of overpayment</text>
  </threadedComment>
  <threadedComment ref="V41" dT="2025-01-15T04:26:18.37" personId="{9F4911DB-FA9B-46C9-91B4-6F8249D6339A}" id="{5C3D79D1-357E-49DF-B478-FAB55788E600}">
    <text>2024 Complete payment of overpayment</text>
  </threadedComment>
  <threadedComment ref="V95" dT="2025-01-15T04:22:29.11" personId="{9F4911DB-FA9B-46C9-91B4-6F8249D6339A}" id="{E6D7F7EB-7DEB-4CCC-90D0-10C934A76204}">
    <text xml:space="preserve">2024 Complete payment of overpayment
</text>
  </threadedComment>
  <threadedComment ref="V128" dT="2025-01-15T04:20:43.67" personId="{9F4911DB-FA9B-46C9-91B4-6F8249D6339A}" id="{FC2C09F7-E80B-4DE6-887D-CD66F6B243CF}">
    <text xml:space="preserve">2024 Complete payment of overpayment
</text>
  </threadedComment>
  <threadedComment ref="V136" dT="2025-01-15T04:22:15.60" personId="{9F4911DB-FA9B-46C9-91B4-6F8249D6339A}" id="{6715BFC2-C5FE-4561-B8DE-0413DDCB723E}">
    <text xml:space="preserve">2024 Complete payment of overpayment
</text>
  </threadedComment>
  <threadedComment ref="V137" dT="2025-01-15T04:22:21.28" personId="{9F4911DB-FA9B-46C9-91B4-6F8249D6339A}" id="{66313A50-8B15-47BB-AFE5-44BFF5BFE0E7}">
    <text xml:space="preserve">2024 Complete payment of overpayment
</text>
  </threadedComment>
  <threadedComment ref="V147" dT="2025-01-15T04:22:09.84" personId="{9F4911DB-FA9B-46C9-91B4-6F8249D6339A}" id="{5300FFCF-F6BC-44A7-8102-528D889AF4ED}">
    <text xml:space="preserve">2024 Complete payment of overpayment
</text>
  </threadedComment>
  <threadedComment ref="V148" dT="2025-01-15T04:20:07.62" personId="{9F4911DB-FA9B-46C9-91B4-6F8249D6339A}" id="{F2A7E9B0-398B-491A-8778-D75667710EFA}">
    <text xml:space="preserve">2024 Complete payment of overpayment
</text>
  </threadedComment>
  <threadedComment ref="V150" dT="2025-01-15T04:20:55.92" personId="{9F4911DB-FA9B-46C9-91B4-6F8249D6339A}" id="{A59CE0A5-591E-495F-8DCD-4D7BB57FB8F6}">
    <text xml:space="preserve">2024 Complete payment of overpayment
</text>
  </threadedComment>
  <threadedComment ref="V153" dT="2025-01-15T04:22:05.33" personId="{9F4911DB-FA9B-46C9-91B4-6F8249D6339A}" id="{67941CAF-25A5-4691-A8CB-28BE2C08DE35}">
    <text xml:space="preserve">2024 Complete payment of overpayment
</text>
  </threadedComment>
  <threadedComment ref="V155" dT="2025-01-15T04:20:23.71" personId="{9F4911DB-FA9B-46C9-91B4-6F8249D6339A}" id="{97DAB123-D30D-4248-B6FC-31E287D6DBD2}">
    <text xml:space="preserve">2024 Complete payment of overpayment
</text>
  </threadedComment>
  <threadedComment ref="V161" dT="2025-01-15T04:21:59.10" personId="{9F4911DB-FA9B-46C9-91B4-6F8249D6339A}" id="{0B173DC4-088E-4769-A8EC-80F9AF744899}">
    <text xml:space="preserve">2024 Complete payment of overpayment
</text>
  </threadedComment>
  <threadedComment ref="V173" dT="2025-01-15T04:21:39.02" personId="{9F4911DB-FA9B-46C9-91B4-6F8249D6339A}" id="{75E6F5B5-7082-41CE-8E5F-8F48036C0778}">
    <text xml:space="preserve">2024 Complete payment of overpayment
</text>
  </threadedComment>
  <threadedComment ref="V177" dT="2025-01-15T04:21:33.46" personId="{9F4911DB-FA9B-46C9-91B4-6F8249D6339A}" id="{500F3100-7BF5-4E32-8963-501572A18C0B}">
    <text xml:space="preserve">2024 Complete payment of overpayment
</text>
  </threadedComment>
  <threadedComment ref="V179" dT="2025-01-15T04:21:01.47" personId="{9F4911DB-FA9B-46C9-91B4-6F8249D6339A}" id="{969C861D-CCCF-40EC-A8C6-360A13D2A69B}">
    <text xml:space="preserve">2024 Complete payment of overpayment
</text>
  </threadedComment>
  <threadedComment ref="V183" dT="2025-01-15T04:21:08.43" personId="{9F4911DB-FA9B-46C9-91B4-6F8249D6339A}" id="{D0F6113B-5AF7-4754-BE6F-BAA72A2FF6E2}">
    <text xml:space="preserve">2024 Complete payment of overpayment
</text>
  </threadedComment>
  <threadedComment ref="V188" dT="2025-01-15T04:21:21.17" personId="{9F4911DB-FA9B-46C9-91B4-6F8249D6339A}" id="{A1AF5971-B9ED-477E-856A-FBEC214A0A8A}">
    <text xml:space="preserve">2024 Complete payment of overpayment
</text>
  </threadedComment>
  <threadedComment ref="V192" dT="2025-01-15T04:21:15.76" personId="{9F4911DB-FA9B-46C9-91B4-6F8249D6339A}" id="{D9FD160E-0FA0-4C93-A51A-6F3351598B21}">
    <text xml:space="preserve">2024 Complete payment of overpayment
</text>
  </threadedComment>
  <threadedComment ref="V196" dT="2025-01-15T04:20:00.80" personId="{9F4911DB-FA9B-46C9-91B4-6F8249D6339A}" id="{23822FD3-371B-424C-B08C-D245B37B48EB}">
    <text xml:space="preserve">2024 Complete payment of overpayment
</text>
  </threadedComment>
  <threadedComment ref="V203" dT="2025-01-15T04:18:45.76" personId="{9F4911DB-FA9B-46C9-91B4-6F8249D6339A}" id="{FC5278AB-D73F-4F7E-9088-0DB6649F3387}">
    <text xml:space="preserve">2024 Complete payment of overpayment
</text>
  </threadedComment>
  <threadedComment ref="V210" dT="2025-01-15T04:19:51.58" personId="{9F4911DB-FA9B-46C9-91B4-6F8249D6339A}" id="{9B39DDB5-B63B-475C-897D-244F47C4862C}">
    <text xml:space="preserve">2024 Complete payment of overpayment
</text>
  </threadedComment>
  <threadedComment ref="V211" dT="2025-01-15T04:19:41.80" personId="{9F4911DB-FA9B-46C9-91B4-6F8249D6339A}" id="{8AD9C9BA-43E8-4139-B432-FA982F2376AE}">
    <text xml:space="preserve">2024 Complete payment of overpayment
</text>
  </threadedComment>
  <threadedComment ref="V214" dT="2025-01-15T04:19:21.56" personId="{9F4911DB-FA9B-46C9-91B4-6F8249D6339A}" id="{5A39E854-0E32-4EA5-A6FC-6B97867DFF3A}">
    <text xml:space="preserve">2024 Complete payment of overpayment
</text>
  </threadedComment>
  <threadedComment ref="V227" dT="2025-01-15T04:17:12.38" personId="{9F4911DB-FA9B-46C9-91B4-6F8249D6339A}" id="{73A15973-D7A8-4C59-BE10-7710ACB971D0}">
    <text>2024 Complete payment of overpayment</text>
  </threadedComment>
  <threadedComment ref="V233" dT="2025-01-15T04:18:00.56" personId="{9F4911DB-FA9B-46C9-91B4-6F8249D6339A}" id="{2D2636A6-9EDA-4A54-BE19-274B97BAB9F4}">
    <text xml:space="preserve">2024 Complete payment of overpayment
</text>
  </threadedComment>
  <threadedComment ref="V238" dT="2025-01-15T04:17:49.72" personId="{9F4911DB-FA9B-46C9-91B4-6F8249D6339A}" id="{4809A4F4-A9A2-4D1E-94D9-446E51895877}">
    <text xml:space="preserve">2024 Complete payment of overpayment
</text>
  </threadedComment>
  <threadedComment ref="V242" dT="2025-01-15T04:17:40.67" personId="{9F4911DB-FA9B-46C9-91B4-6F8249D6339A}" id="{3D454E67-A159-4959-8A17-74B43C617B6C}">
    <text xml:space="preserve">2024 Complete payment of overpayment
</text>
  </threadedComment>
  <threadedComment ref="V250" dT="2025-01-15T04:18:14.04" personId="{9F4911DB-FA9B-46C9-91B4-6F8249D6339A}" id="{6B46C2E1-621B-497D-AF5B-9372BC2C6E1E}">
    <text xml:space="preserve">2024 Complete payment of overpayment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C8CB6-8E46-4C6F-A0D3-212CE49E43D7}">
  <dimension ref="A1:AH255"/>
  <sheetViews>
    <sheetView tabSelected="1" workbookViewId="0">
      <selection activeCell="AK6" sqref="AK6"/>
    </sheetView>
  </sheetViews>
  <sheetFormatPr defaultRowHeight="15" x14ac:dyDescent="0.25"/>
  <cols>
    <col min="2" max="2" width="16.7109375" style="1" customWidth="1"/>
    <col min="3" max="3" width="47.28515625" style="1" customWidth="1"/>
    <col min="4" max="4" width="10.140625" style="1" customWidth="1"/>
    <col min="5" max="5" width="29.42578125" style="1" hidden="1" customWidth="1"/>
    <col min="6" max="6" width="10" style="1" hidden="1" customWidth="1"/>
    <col min="7" max="7" width="27.85546875" style="1" hidden="1" customWidth="1"/>
    <col min="8" max="8" width="12.7109375" style="1" hidden="1" customWidth="1"/>
    <col min="9" max="9" width="10.140625" style="1" bestFit="1" customWidth="1"/>
    <col min="10" max="10" width="11.28515625" style="1" customWidth="1"/>
    <col min="11" max="11" width="35.7109375" style="1" customWidth="1"/>
    <col min="12" max="12" width="12.28515625" style="1" hidden="1" customWidth="1"/>
    <col min="13" max="13" width="12.7109375" style="1" hidden="1" customWidth="1"/>
    <col min="14" max="14" width="18.42578125" style="1" hidden="1" customWidth="1"/>
    <col min="15" max="18" width="10.7109375" style="1" hidden="1" customWidth="1"/>
    <col min="19" max="19" width="13.140625" style="1" hidden="1" customWidth="1"/>
    <col min="20" max="21" width="15.42578125" style="1" hidden="1" customWidth="1"/>
    <col min="22" max="23" width="13.7109375" style="1" hidden="1" customWidth="1"/>
    <col min="24" max="24" width="13.7109375" style="3" customWidth="1"/>
    <col min="25" max="32" width="12.7109375" style="1" hidden="1" customWidth="1"/>
    <col min="33" max="33" width="60.7109375" style="1" hidden="1" customWidth="1"/>
    <col min="34" max="34" width="17.42578125" customWidth="1"/>
  </cols>
  <sheetData>
    <row r="1" spans="1:34" ht="34.5" customHeight="1" x14ac:dyDescent="0.25">
      <c r="C1" s="2" t="s">
        <v>0</v>
      </c>
    </row>
    <row r="2" spans="1:34" ht="66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5" t="s">
        <v>33</v>
      </c>
      <c r="AH2" s="4" t="s">
        <v>34</v>
      </c>
    </row>
    <row r="3" spans="1:34" ht="18.75" customHeight="1" x14ac:dyDescent="0.25">
      <c r="A3" s="6">
        <v>1</v>
      </c>
      <c r="B3" s="7" t="s">
        <v>35</v>
      </c>
      <c r="C3" s="8" t="s">
        <v>36</v>
      </c>
      <c r="D3" s="8" t="s">
        <v>37</v>
      </c>
      <c r="E3" s="8" t="s">
        <v>38</v>
      </c>
      <c r="F3" s="8" t="s">
        <v>39</v>
      </c>
      <c r="G3" s="8" t="s">
        <v>40</v>
      </c>
      <c r="H3" s="8" t="s">
        <v>41</v>
      </c>
      <c r="I3" s="8" t="s">
        <v>42</v>
      </c>
      <c r="J3" s="8" t="s">
        <v>43</v>
      </c>
      <c r="K3" s="8" t="s">
        <v>44</v>
      </c>
      <c r="L3" s="8" t="s">
        <v>45</v>
      </c>
      <c r="M3" s="9" t="s">
        <v>46</v>
      </c>
      <c r="N3" s="8" t="s">
        <v>47</v>
      </c>
      <c r="O3" s="10">
        <v>160</v>
      </c>
      <c r="P3" s="10">
        <f>VLOOKUP(B3,'[1]Student Wthout BRN'!AF$3:AG$294,2,FALSE)</f>
        <v>37</v>
      </c>
      <c r="Q3" s="10">
        <f>O3-P3</f>
        <v>123</v>
      </c>
      <c r="R3" s="11">
        <v>8900</v>
      </c>
      <c r="S3" s="12">
        <f>Q3*R3</f>
        <v>1094700</v>
      </c>
      <c r="T3" s="12">
        <f>S3*30%</f>
        <v>328410</v>
      </c>
      <c r="U3" s="12">
        <f>VLOOKUP(B3,'[2]Tranche 1-3 2024'!$B$12:$BB$441,53,FALSE)</f>
        <v>1424000</v>
      </c>
      <c r="V3" s="12">
        <f>O3*R3-U3</f>
        <v>0</v>
      </c>
      <c r="W3" s="12">
        <f>T3+V3</f>
        <v>328410</v>
      </c>
      <c r="X3" s="13">
        <f>IF(W3&gt;=0,W3,0)</f>
        <v>328410</v>
      </c>
      <c r="Y3" s="9" t="s">
        <v>48</v>
      </c>
      <c r="Z3" s="9" t="s">
        <v>48</v>
      </c>
      <c r="AA3" s="9" t="s">
        <v>48</v>
      </c>
      <c r="AB3" s="9" t="s">
        <v>48</v>
      </c>
      <c r="AC3" s="9" t="s">
        <v>48</v>
      </c>
      <c r="AD3" s="9" t="s">
        <v>48</v>
      </c>
      <c r="AE3" s="9" t="s">
        <v>46</v>
      </c>
      <c r="AF3" s="9" t="s">
        <v>46</v>
      </c>
      <c r="AG3" s="14"/>
      <c r="AH3" s="15" t="s">
        <v>49</v>
      </c>
    </row>
    <row r="4" spans="1:34" ht="18.75" customHeight="1" x14ac:dyDescent="0.25">
      <c r="A4" s="6">
        <v>2</v>
      </c>
      <c r="B4" s="7" t="s">
        <v>50</v>
      </c>
      <c r="C4" s="8" t="s">
        <v>51</v>
      </c>
      <c r="D4" s="8" t="s">
        <v>37</v>
      </c>
      <c r="E4" s="8" t="s">
        <v>52</v>
      </c>
      <c r="F4" s="8" t="s">
        <v>53</v>
      </c>
      <c r="G4" s="8" t="s">
        <v>54</v>
      </c>
      <c r="H4" s="8" t="s">
        <v>41</v>
      </c>
      <c r="I4" s="8" t="s">
        <v>42</v>
      </c>
      <c r="J4" s="8" t="s">
        <v>55</v>
      </c>
      <c r="K4" s="8" t="s">
        <v>56</v>
      </c>
      <c r="L4" s="8" t="s">
        <v>45</v>
      </c>
      <c r="M4" s="9" t="s">
        <v>46</v>
      </c>
      <c r="N4" s="8" t="s">
        <v>47</v>
      </c>
      <c r="O4" s="10">
        <v>55</v>
      </c>
      <c r="P4" s="10">
        <f>VLOOKUP(B4,'[1]Student Wthout BRN'!AF$3:AG$294,2,FALSE)</f>
        <v>20</v>
      </c>
      <c r="Q4" s="10">
        <f t="shared" ref="Q4:Q67" si="0">O4-P4</f>
        <v>35</v>
      </c>
      <c r="R4" s="11">
        <v>8900</v>
      </c>
      <c r="S4" s="12">
        <f t="shared" ref="S4:S67" si="1">Q4*R4</f>
        <v>311500</v>
      </c>
      <c r="T4" s="12">
        <f t="shared" ref="T4:T67" si="2">S4*30%</f>
        <v>93450</v>
      </c>
      <c r="U4" s="12">
        <f>VLOOKUP(B4,'[2]Tranche 1-3 2024'!$B$12:$BB$441,53,FALSE)</f>
        <v>489500</v>
      </c>
      <c r="V4" s="12">
        <f t="shared" ref="V4:V67" si="3">O4*R4-U4</f>
        <v>0</v>
      </c>
      <c r="W4" s="12">
        <f t="shared" ref="W4:W67" si="4">T4+V4</f>
        <v>93450</v>
      </c>
      <c r="X4" s="13">
        <f t="shared" ref="X4:X67" si="5">IF(W4&gt;=0,W4,0)</f>
        <v>93450</v>
      </c>
      <c r="Y4" s="9" t="s">
        <v>48</v>
      </c>
      <c r="Z4" s="9" t="s">
        <v>48</v>
      </c>
      <c r="AA4" s="9" t="s">
        <v>48</v>
      </c>
      <c r="AB4" s="9" t="s">
        <v>48</v>
      </c>
      <c r="AC4" s="9" t="s">
        <v>48</v>
      </c>
      <c r="AD4" s="9" t="s">
        <v>48</v>
      </c>
      <c r="AE4" s="9" t="s">
        <v>46</v>
      </c>
      <c r="AF4" s="9" t="s">
        <v>46</v>
      </c>
      <c r="AG4" s="14"/>
      <c r="AH4" s="15" t="s">
        <v>49</v>
      </c>
    </row>
    <row r="5" spans="1:34" ht="18.75" customHeight="1" x14ac:dyDescent="0.25">
      <c r="A5" s="6">
        <v>3</v>
      </c>
      <c r="B5" s="7" t="s">
        <v>57</v>
      </c>
      <c r="C5" s="8" t="s">
        <v>58</v>
      </c>
      <c r="D5" s="8" t="s">
        <v>37</v>
      </c>
      <c r="E5" s="8" t="s">
        <v>38</v>
      </c>
      <c r="F5" s="8" t="s">
        <v>39</v>
      </c>
      <c r="G5" s="8" t="s">
        <v>40</v>
      </c>
      <c r="H5" s="8" t="s">
        <v>59</v>
      </c>
      <c r="I5" s="8" t="s">
        <v>42</v>
      </c>
      <c r="J5" s="8" t="s">
        <v>60</v>
      </c>
      <c r="K5" s="8" t="s">
        <v>61</v>
      </c>
      <c r="L5" s="8" t="s">
        <v>45</v>
      </c>
      <c r="M5" s="9" t="s">
        <v>46</v>
      </c>
      <c r="N5" s="8" t="s">
        <v>62</v>
      </c>
      <c r="O5" s="10">
        <v>217</v>
      </c>
      <c r="P5" s="10"/>
      <c r="Q5" s="10">
        <f t="shared" si="0"/>
        <v>217</v>
      </c>
      <c r="R5" s="11">
        <v>8900</v>
      </c>
      <c r="S5" s="12">
        <f t="shared" si="1"/>
        <v>1931300</v>
      </c>
      <c r="T5" s="12">
        <f t="shared" si="2"/>
        <v>579390</v>
      </c>
      <c r="U5" s="12">
        <f>VLOOKUP(B5,'[2]Tranche 1-3 2024'!$B$12:$BB$441,53,FALSE)</f>
        <v>1931300</v>
      </c>
      <c r="V5" s="12">
        <f t="shared" si="3"/>
        <v>0</v>
      </c>
      <c r="W5" s="12">
        <f t="shared" si="4"/>
        <v>579390</v>
      </c>
      <c r="X5" s="13">
        <f t="shared" si="5"/>
        <v>579390</v>
      </c>
      <c r="Y5" s="9" t="s">
        <v>48</v>
      </c>
      <c r="Z5" s="9" t="s">
        <v>48</v>
      </c>
      <c r="AA5" s="9" t="s">
        <v>48</v>
      </c>
      <c r="AB5" s="9" t="s">
        <v>48</v>
      </c>
      <c r="AC5" s="9" t="s">
        <v>48</v>
      </c>
      <c r="AD5" s="9" t="s">
        <v>48</v>
      </c>
      <c r="AE5" s="9" t="s">
        <v>48</v>
      </c>
      <c r="AF5" s="9" t="s">
        <v>46</v>
      </c>
      <c r="AG5" s="14" t="s">
        <v>63</v>
      </c>
      <c r="AH5" s="15" t="s">
        <v>49</v>
      </c>
    </row>
    <row r="6" spans="1:34" ht="18.75" customHeight="1" x14ac:dyDescent="0.25">
      <c r="A6" s="6">
        <v>4</v>
      </c>
      <c r="B6" s="7" t="s">
        <v>64</v>
      </c>
      <c r="C6" s="8" t="s">
        <v>65</v>
      </c>
      <c r="D6" s="8" t="s">
        <v>37</v>
      </c>
      <c r="E6" s="8" t="s">
        <v>38</v>
      </c>
      <c r="F6" s="8" t="s">
        <v>39</v>
      </c>
      <c r="G6" s="8" t="s">
        <v>40</v>
      </c>
      <c r="H6" s="8" t="s">
        <v>66</v>
      </c>
      <c r="I6" s="8" t="s">
        <v>42</v>
      </c>
      <c r="J6" s="8" t="s">
        <v>67</v>
      </c>
      <c r="K6" s="8" t="s">
        <v>68</v>
      </c>
      <c r="L6" s="8" t="s">
        <v>45</v>
      </c>
      <c r="M6" s="9" t="s">
        <v>46</v>
      </c>
      <c r="N6" s="8" t="s">
        <v>47</v>
      </c>
      <c r="O6" s="10">
        <v>182</v>
      </c>
      <c r="P6" s="10">
        <f>VLOOKUP(B6,'[1]Student Wthout BRN'!AF$3:AG$294,2,FALSE)</f>
        <v>79</v>
      </c>
      <c r="Q6" s="10">
        <f t="shared" si="0"/>
        <v>103</v>
      </c>
      <c r="R6" s="11">
        <v>8900</v>
      </c>
      <c r="S6" s="12">
        <f t="shared" si="1"/>
        <v>916700</v>
      </c>
      <c r="T6" s="12">
        <f t="shared" si="2"/>
        <v>275010</v>
      </c>
      <c r="U6" s="12">
        <f>VLOOKUP(B6,'[2]Tranche 1-3 2024'!$B$12:$BB$441,53,FALSE)</f>
        <v>1619800</v>
      </c>
      <c r="V6" s="12">
        <f t="shared" si="3"/>
        <v>0</v>
      </c>
      <c r="W6" s="12">
        <f t="shared" si="4"/>
        <v>275010</v>
      </c>
      <c r="X6" s="13">
        <f t="shared" si="5"/>
        <v>275010</v>
      </c>
      <c r="Y6" s="9" t="s">
        <v>48</v>
      </c>
      <c r="Z6" s="9" t="s">
        <v>48</v>
      </c>
      <c r="AA6" s="9" t="s">
        <v>48</v>
      </c>
      <c r="AB6" s="9" t="s">
        <v>48</v>
      </c>
      <c r="AC6" s="9" t="s">
        <v>48</v>
      </c>
      <c r="AD6" s="9" t="s">
        <v>48</v>
      </c>
      <c r="AE6" s="9" t="s">
        <v>46</v>
      </c>
      <c r="AF6" s="9" t="s">
        <v>46</v>
      </c>
      <c r="AG6" s="14"/>
      <c r="AH6" s="15" t="s">
        <v>49</v>
      </c>
    </row>
    <row r="7" spans="1:34" ht="18.75" customHeight="1" x14ac:dyDescent="0.25">
      <c r="A7" s="6">
        <v>5</v>
      </c>
      <c r="B7" s="7" t="s">
        <v>69</v>
      </c>
      <c r="C7" s="8" t="s">
        <v>70</v>
      </c>
      <c r="D7" s="8" t="s">
        <v>37</v>
      </c>
      <c r="E7" s="8" t="s">
        <v>52</v>
      </c>
      <c r="F7" s="8" t="s">
        <v>53</v>
      </c>
      <c r="G7" s="8" t="s">
        <v>54</v>
      </c>
      <c r="H7" s="8" t="s">
        <v>71</v>
      </c>
      <c r="I7" s="8" t="s">
        <v>42</v>
      </c>
      <c r="J7" s="8" t="s">
        <v>72</v>
      </c>
      <c r="K7" s="8" t="s">
        <v>73</v>
      </c>
      <c r="L7" s="8" t="s">
        <v>45</v>
      </c>
      <c r="M7" s="9" t="s">
        <v>46</v>
      </c>
      <c r="N7" s="8" t="s">
        <v>47</v>
      </c>
      <c r="O7" s="10">
        <v>31</v>
      </c>
      <c r="P7" s="10"/>
      <c r="Q7" s="10">
        <f t="shared" si="0"/>
        <v>31</v>
      </c>
      <c r="R7" s="11">
        <v>8900</v>
      </c>
      <c r="S7" s="12">
        <f t="shared" si="1"/>
        <v>275900</v>
      </c>
      <c r="T7" s="12">
        <f t="shared" si="2"/>
        <v>82770</v>
      </c>
      <c r="U7" s="12">
        <f>VLOOKUP(B7,'[2]Tranche 1-3 2024'!$B$12:$BB$441,53,FALSE)</f>
        <v>275900</v>
      </c>
      <c r="V7" s="12">
        <f t="shared" si="3"/>
        <v>0</v>
      </c>
      <c r="W7" s="12">
        <f t="shared" si="4"/>
        <v>82770</v>
      </c>
      <c r="X7" s="13">
        <f t="shared" si="5"/>
        <v>82770</v>
      </c>
      <c r="Y7" s="9" t="s">
        <v>48</v>
      </c>
      <c r="Z7" s="9" t="s">
        <v>48</v>
      </c>
      <c r="AA7" s="9" t="s">
        <v>48</v>
      </c>
      <c r="AB7" s="9" t="s">
        <v>48</v>
      </c>
      <c r="AC7" s="9" t="s">
        <v>48</v>
      </c>
      <c r="AD7" s="9" t="s">
        <v>48</v>
      </c>
      <c r="AE7" s="9" t="s">
        <v>46</v>
      </c>
      <c r="AF7" s="9" t="s">
        <v>46</v>
      </c>
      <c r="AG7" s="14"/>
      <c r="AH7" s="15" t="s">
        <v>49</v>
      </c>
    </row>
    <row r="8" spans="1:34" ht="18.75" customHeight="1" x14ac:dyDescent="0.25">
      <c r="A8" s="6">
        <v>6</v>
      </c>
      <c r="B8" s="7" t="s">
        <v>74</v>
      </c>
      <c r="C8" s="8" t="s">
        <v>75</v>
      </c>
      <c r="D8" s="8" t="s">
        <v>37</v>
      </c>
      <c r="E8" s="8" t="s">
        <v>38</v>
      </c>
      <c r="F8" s="8" t="s">
        <v>39</v>
      </c>
      <c r="G8" s="8" t="s">
        <v>40</v>
      </c>
      <c r="H8" s="8" t="s">
        <v>71</v>
      </c>
      <c r="I8" s="8" t="s">
        <v>42</v>
      </c>
      <c r="J8" s="8" t="s">
        <v>76</v>
      </c>
      <c r="K8" s="8" t="s">
        <v>77</v>
      </c>
      <c r="L8" s="8" t="s">
        <v>45</v>
      </c>
      <c r="M8" s="9" t="s">
        <v>46</v>
      </c>
      <c r="N8" s="8" t="s">
        <v>47</v>
      </c>
      <c r="O8" s="10">
        <v>44</v>
      </c>
      <c r="P8" s="10">
        <f>VLOOKUP(B8,'[1]Student Wthout BRN'!AF$3:AG$294,2,FALSE)</f>
        <v>4</v>
      </c>
      <c r="Q8" s="10">
        <f t="shared" si="0"/>
        <v>40</v>
      </c>
      <c r="R8" s="11">
        <v>8900</v>
      </c>
      <c r="S8" s="12">
        <f t="shared" si="1"/>
        <v>356000</v>
      </c>
      <c r="T8" s="12">
        <f t="shared" si="2"/>
        <v>106800</v>
      </c>
      <c r="U8" s="12">
        <f>VLOOKUP(B8,'[2]Tranche 1-3 2024'!$B$12:$BB$441,53,FALSE)</f>
        <v>391600</v>
      </c>
      <c r="V8" s="12">
        <f t="shared" si="3"/>
        <v>0</v>
      </c>
      <c r="W8" s="12">
        <f t="shared" si="4"/>
        <v>106800</v>
      </c>
      <c r="X8" s="13">
        <f t="shared" si="5"/>
        <v>106800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46</v>
      </c>
      <c r="AF8" s="9" t="s">
        <v>46</v>
      </c>
      <c r="AG8" s="14"/>
      <c r="AH8" s="15" t="s">
        <v>49</v>
      </c>
    </row>
    <row r="9" spans="1:34" ht="18.75" customHeight="1" x14ac:dyDescent="0.25">
      <c r="A9" s="6">
        <v>7</v>
      </c>
      <c r="B9" s="7" t="s">
        <v>78</v>
      </c>
      <c r="C9" s="8" t="s">
        <v>79</v>
      </c>
      <c r="D9" s="8" t="s">
        <v>37</v>
      </c>
      <c r="E9" s="8" t="s">
        <v>52</v>
      </c>
      <c r="F9" s="8" t="s">
        <v>53</v>
      </c>
      <c r="G9" s="8" t="s">
        <v>54</v>
      </c>
      <c r="H9" s="8" t="s">
        <v>80</v>
      </c>
      <c r="I9" s="8" t="s">
        <v>42</v>
      </c>
      <c r="J9" s="8" t="s">
        <v>81</v>
      </c>
      <c r="K9" s="8" t="s">
        <v>82</v>
      </c>
      <c r="L9" s="8" t="s">
        <v>45</v>
      </c>
      <c r="M9" s="9" t="s">
        <v>46</v>
      </c>
      <c r="N9" s="8" t="s">
        <v>47</v>
      </c>
      <c r="O9" s="10">
        <v>119</v>
      </c>
      <c r="P9" s="10">
        <f>VLOOKUP(B9,'[1]Student Wthout BRN'!AF$3:AG$294,2,FALSE)</f>
        <v>119</v>
      </c>
      <c r="Q9" s="10">
        <f t="shared" si="0"/>
        <v>0</v>
      </c>
      <c r="R9" s="11">
        <v>8900</v>
      </c>
      <c r="S9" s="12">
        <f t="shared" si="1"/>
        <v>0</v>
      </c>
      <c r="T9" s="12">
        <f t="shared" si="2"/>
        <v>0</v>
      </c>
      <c r="U9" s="12">
        <f>VLOOKUP(B9,'[2]Tranche 1-3 2024'!$B$12:$BB$441,53,FALSE)</f>
        <v>863300</v>
      </c>
      <c r="V9" s="12">
        <f>O9*R9-U9</f>
        <v>195800</v>
      </c>
      <c r="W9" s="12">
        <f t="shared" si="4"/>
        <v>195800</v>
      </c>
      <c r="X9" s="13">
        <f t="shared" si="5"/>
        <v>195800</v>
      </c>
      <c r="Y9" s="9" t="s">
        <v>48</v>
      </c>
      <c r="Z9" s="9" t="s">
        <v>48</v>
      </c>
      <c r="AA9" s="9" t="s">
        <v>48</v>
      </c>
      <c r="AB9" s="9" t="s">
        <v>48</v>
      </c>
      <c r="AC9" s="9" t="s">
        <v>48</v>
      </c>
      <c r="AD9" s="9" t="s">
        <v>48</v>
      </c>
      <c r="AE9" s="9" t="s">
        <v>46</v>
      </c>
      <c r="AF9" s="9" t="s">
        <v>46</v>
      </c>
      <c r="AG9" s="14" t="s">
        <v>83</v>
      </c>
      <c r="AH9" s="15" t="s">
        <v>49</v>
      </c>
    </row>
    <row r="10" spans="1:34" ht="18.75" customHeight="1" x14ac:dyDescent="0.25">
      <c r="A10" s="6">
        <v>8</v>
      </c>
      <c r="B10" s="7" t="s">
        <v>84</v>
      </c>
      <c r="C10" s="8" t="s">
        <v>85</v>
      </c>
      <c r="D10" s="8" t="s">
        <v>37</v>
      </c>
      <c r="E10" s="8" t="s">
        <v>38</v>
      </c>
      <c r="F10" s="8" t="s">
        <v>39</v>
      </c>
      <c r="G10" s="8" t="s">
        <v>40</v>
      </c>
      <c r="H10" s="8" t="s">
        <v>86</v>
      </c>
      <c r="I10" s="8" t="s">
        <v>42</v>
      </c>
      <c r="J10" s="8" t="s">
        <v>87</v>
      </c>
      <c r="K10" s="8" t="s">
        <v>88</v>
      </c>
      <c r="L10" s="8" t="s">
        <v>45</v>
      </c>
      <c r="M10" s="9" t="s">
        <v>46</v>
      </c>
      <c r="N10" s="8" t="s">
        <v>62</v>
      </c>
      <c r="O10" s="10">
        <v>48</v>
      </c>
      <c r="P10" s="10">
        <f>VLOOKUP(B10,'[1]Student Wthout BRN'!AF$3:AG$294,2,FALSE)</f>
        <v>36</v>
      </c>
      <c r="Q10" s="10">
        <f t="shared" si="0"/>
        <v>12</v>
      </c>
      <c r="R10" s="11">
        <v>8900</v>
      </c>
      <c r="S10" s="12">
        <f t="shared" si="1"/>
        <v>106800</v>
      </c>
      <c r="T10" s="12">
        <f t="shared" si="2"/>
        <v>32040</v>
      </c>
      <c r="U10" s="12">
        <f>VLOOKUP(B10,'[2]Tranche 1-3 2024'!$B$12:$BB$441,53,FALSE)</f>
        <v>427200</v>
      </c>
      <c r="V10" s="12">
        <f t="shared" si="3"/>
        <v>0</v>
      </c>
      <c r="W10" s="12">
        <f t="shared" si="4"/>
        <v>32040</v>
      </c>
      <c r="X10" s="13">
        <f t="shared" si="5"/>
        <v>32040</v>
      </c>
      <c r="Y10" s="9" t="s">
        <v>48</v>
      </c>
      <c r="Z10" s="9" t="s">
        <v>48</v>
      </c>
      <c r="AA10" s="9" t="s">
        <v>48</v>
      </c>
      <c r="AB10" s="9" t="s">
        <v>48</v>
      </c>
      <c r="AC10" s="9" t="s">
        <v>48</v>
      </c>
      <c r="AD10" s="9" t="s">
        <v>48</v>
      </c>
      <c r="AE10" s="9" t="s">
        <v>46</v>
      </c>
      <c r="AF10" s="9" t="s">
        <v>46</v>
      </c>
      <c r="AG10" s="14"/>
      <c r="AH10" s="15" t="s">
        <v>49</v>
      </c>
    </row>
    <row r="11" spans="1:34" ht="18.75" customHeight="1" x14ac:dyDescent="0.25">
      <c r="A11" s="6">
        <v>9</v>
      </c>
      <c r="B11" s="7" t="s">
        <v>89</v>
      </c>
      <c r="C11" s="8" t="s">
        <v>90</v>
      </c>
      <c r="D11" s="8" t="s">
        <v>37</v>
      </c>
      <c r="E11" s="8" t="s">
        <v>91</v>
      </c>
      <c r="F11" s="8" t="s">
        <v>53</v>
      </c>
      <c r="G11" s="8" t="s">
        <v>54</v>
      </c>
      <c r="H11" s="8" t="s">
        <v>92</v>
      </c>
      <c r="I11" s="8" t="s">
        <v>93</v>
      </c>
      <c r="J11" s="8" t="s">
        <v>94</v>
      </c>
      <c r="K11" s="8" t="s">
        <v>95</v>
      </c>
      <c r="L11" s="8" t="s">
        <v>45</v>
      </c>
      <c r="M11" s="9" t="s">
        <v>46</v>
      </c>
      <c r="N11" s="8" t="s">
        <v>47</v>
      </c>
      <c r="O11" s="10">
        <v>57</v>
      </c>
      <c r="P11" s="10"/>
      <c r="Q11" s="10">
        <f t="shared" si="0"/>
        <v>57</v>
      </c>
      <c r="R11" s="11">
        <v>8900</v>
      </c>
      <c r="S11" s="12">
        <f t="shared" si="1"/>
        <v>507300</v>
      </c>
      <c r="T11" s="12">
        <f t="shared" si="2"/>
        <v>152190</v>
      </c>
      <c r="U11" s="12">
        <f>VLOOKUP(B11,'[2]Tranche 1-3 2024'!$B$12:$BB$441,53,FALSE)</f>
        <v>507300</v>
      </c>
      <c r="V11" s="12">
        <f t="shared" si="3"/>
        <v>0</v>
      </c>
      <c r="W11" s="12">
        <f t="shared" si="4"/>
        <v>152190</v>
      </c>
      <c r="X11" s="13">
        <f t="shared" si="5"/>
        <v>152190</v>
      </c>
      <c r="Y11" s="9" t="s">
        <v>48</v>
      </c>
      <c r="Z11" s="9" t="s">
        <v>48</v>
      </c>
      <c r="AA11" s="9" t="s">
        <v>48</v>
      </c>
      <c r="AB11" s="9" t="s">
        <v>48</v>
      </c>
      <c r="AC11" s="9" t="s">
        <v>48</v>
      </c>
      <c r="AD11" s="9" t="s">
        <v>48</v>
      </c>
      <c r="AE11" s="9" t="s">
        <v>46</v>
      </c>
      <c r="AF11" s="9" t="s">
        <v>46</v>
      </c>
      <c r="AG11" s="14"/>
      <c r="AH11" s="15" t="s">
        <v>49</v>
      </c>
    </row>
    <row r="12" spans="1:34" ht="18.75" customHeight="1" x14ac:dyDescent="0.25">
      <c r="A12" s="6">
        <v>10</v>
      </c>
      <c r="B12" s="7" t="s">
        <v>96</v>
      </c>
      <c r="C12" s="8" t="s">
        <v>97</v>
      </c>
      <c r="D12" s="8" t="s">
        <v>37</v>
      </c>
      <c r="E12" s="8" t="s">
        <v>98</v>
      </c>
      <c r="F12" s="8" t="s">
        <v>39</v>
      </c>
      <c r="G12" s="8" t="s">
        <v>40</v>
      </c>
      <c r="H12" s="8" t="s">
        <v>92</v>
      </c>
      <c r="I12" s="8" t="s">
        <v>93</v>
      </c>
      <c r="J12" s="8" t="s">
        <v>99</v>
      </c>
      <c r="K12" s="8" t="s">
        <v>100</v>
      </c>
      <c r="L12" s="8" t="s">
        <v>45</v>
      </c>
      <c r="M12" s="9" t="s">
        <v>46</v>
      </c>
      <c r="N12" s="8" t="s">
        <v>62</v>
      </c>
      <c r="O12" s="10">
        <v>87</v>
      </c>
      <c r="P12" s="10">
        <f>VLOOKUP(B12,'[1]Student Wthout BRN'!AF$3:AG$294,2,FALSE)</f>
        <v>1</v>
      </c>
      <c r="Q12" s="10">
        <f t="shared" si="0"/>
        <v>86</v>
      </c>
      <c r="R12" s="11">
        <v>8900</v>
      </c>
      <c r="S12" s="12">
        <f t="shared" si="1"/>
        <v>765400</v>
      </c>
      <c r="T12" s="12">
        <f t="shared" si="2"/>
        <v>229620</v>
      </c>
      <c r="U12" s="12">
        <f>VLOOKUP(B12,'[2]Tranche 1-3 2024'!$B$12:$BB$441,53,FALSE)</f>
        <v>774300</v>
      </c>
      <c r="V12" s="12">
        <f t="shared" si="3"/>
        <v>0</v>
      </c>
      <c r="W12" s="12">
        <f t="shared" si="4"/>
        <v>229620</v>
      </c>
      <c r="X12" s="13">
        <f t="shared" si="5"/>
        <v>229620</v>
      </c>
      <c r="Y12" s="9" t="s">
        <v>48</v>
      </c>
      <c r="Z12" s="9" t="s">
        <v>48</v>
      </c>
      <c r="AA12" s="9" t="s">
        <v>48</v>
      </c>
      <c r="AB12" s="9" t="s">
        <v>48</v>
      </c>
      <c r="AC12" s="9" t="s">
        <v>48</v>
      </c>
      <c r="AD12" s="9" t="s">
        <v>48</v>
      </c>
      <c r="AE12" s="9" t="s">
        <v>46</v>
      </c>
      <c r="AF12" s="9" t="s">
        <v>46</v>
      </c>
      <c r="AG12" s="14"/>
      <c r="AH12" s="15" t="s">
        <v>49</v>
      </c>
    </row>
    <row r="13" spans="1:34" ht="18.75" customHeight="1" x14ac:dyDescent="0.25">
      <c r="A13" s="6">
        <v>11</v>
      </c>
      <c r="B13" s="7" t="s">
        <v>101</v>
      </c>
      <c r="C13" s="8" t="s">
        <v>102</v>
      </c>
      <c r="D13" s="8" t="s">
        <v>37</v>
      </c>
      <c r="E13" s="8" t="s">
        <v>91</v>
      </c>
      <c r="F13" s="8" t="s">
        <v>53</v>
      </c>
      <c r="G13" s="8" t="s">
        <v>54</v>
      </c>
      <c r="H13" s="8" t="s">
        <v>103</v>
      </c>
      <c r="I13" s="8" t="s">
        <v>93</v>
      </c>
      <c r="J13" s="8" t="s">
        <v>104</v>
      </c>
      <c r="K13" s="8" t="s">
        <v>105</v>
      </c>
      <c r="L13" s="8" t="s">
        <v>45</v>
      </c>
      <c r="M13" s="9" t="s">
        <v>46</v>
      </c>
      <c r="N13" s="8" t="s">
        <v>47</v>
      </c>
      <c r="O13" s="10">
        <v>168</v>
      </c>
      <c r="P13" s="10">
        <f>VLOOKUP(B13,'[1]Student Wthout BRN'!AF$3:AG$294,2,FALSE)</f>
        <v>4</v>
      </c>
      <c r="Q13" s="10">
        <f t="shared" si="0"/>
        <v>164</v>
      </c>
      <c r="R13" s="11">
        <v>8900</v>
      </c>
      <c r="S13" s="12">
        <f t="shared" si="1"/>
        <v>1459600</v>
      </c>
      <c r="T13" s="12">
        <f t="shared" si="2"/>
        <v>437880</v>
      </c>
      <c r="U13" s="12">
        <f>VLOOKUP(B13,'[2]Tranche 1-3 2024'!$B$12:$BB$441,53,FALSE)</f>
        <v>1495200</v>
      </c>
      <c r="V13" s="12">
        <f t="shared" si="3"/>
        <v>0</v>
      </c>
      <c r="W13" s="12">
        <f t="shared" si="4"/>
        <v>437880</v>
      </c>
      <c r="X13" s="13">
        <f t="shared" si="5"/>
        <v>437880</v>
      </c>
      <c r="Y13" s="9" t="s">
        <v>48</v>
      </c>
      <c r="Z13" s="9" t="s">
        <v>48</v>
      </c>
      <c r="AA13" s="9" t="s">
        <v>48</v>
      </c>
      <c r="AB13" s="9" t="s">
        <v>48</v>
      </c>
      <c r="AC13" s="9" t="s">
        <v>48</v>
      </c>
      <c r="AD13" s="9" t="s">
        <v>48</v>
      </c>
      <c r="AE13" s="9" t="s">
        <v>46</v>
      </c>
      <c r="AF13" s="9" t="s">
        <v>46</v>
      </c>
      <c r="AG13" s="14"/>
      <c r="AH13" s="15" t="s">
        <v>49</v>
      </c>
    </row>
    <row r="14" spans="1:34" ht="18.75" customHeight="1" x14ac:dyDescent="0.25">
      <c r="A14" s="6">
        <v>12</v>
      </c>
      <c r="B14" s="7" t="s">
        <v>106</v>
      </c>
      <c r="C14" s="8" t="s">
        <v>107</v>
      </c>
      <c r="D14" s="8" t="s">
        <v>37</v>
      </c>
      <c r="E14" s="8" t="s">
        <v>91</v>
      </c>
      <c r="F14" s="8" t="s">
        <v>53</v>
      </c>
      <c r="G14" s="8" t="s">
        <v>54</v>
      </c>
      <c r="H14" s="8" t="s">
        <v>92</v>
      </c>
      <c r="I14" s="8" t="s">
        <v>93</v>
      </c>
      <c r="J14" s="8" t="s">
        <v>108</v>
      </c>
      <c r="K14" s="8" t="s">
        <v>109</v>
      </c>
      <c r="L14" s="8" t="s">
        <v>45</v>
      </c>
      <c r="M14" s="9" t="s">
        <v>46</v>
      </c>
      <c r="N14" s="8" t="s">
        <v>47</v>
      </c>
      <c r="O14" s="10">
        <v>108</v>
      </c>
      <c r="P14" s="10">
        <f>VLOOKUP(B14,'[1]Student Wthout BRN'!AF$3:AG$294,2,FALSE)</f>
        <v>1</v>
      </c>
      <c r="Q14" s="10">
        <f t="shared" si="0"/>
        <v>107</v>
      </c>
      <c r="R14" s="11">
        <v>8900</v>
      </c>
      <c r="S14" s="12">
        <f t="shared" si="1"/>
        <v>952300</v>
      </c>
      <c r="T14" s="12">
        <f t="shared" si="2"/>
        <v>285690</v>
      </c>
      <c r="U14" s="12">
        <f>VLOOKUP(B14,'[2]Tranche 1-3 2024'!$B$12:$BB$441,53,FALSE)</f>
        <v>961200</v>
      </c>
      <c r="V14" s="12">
        <f t="shared" si="3"/>
        <v>0</v>
      </c>
      <c r="W14" s="12">
        <f t="shared" si="4"/>
        <v>285690</v>
      </c>
      <c r="X14" s="13">
        <f t="shared" si="5"/>
        <v>285690</v>
      </c>
      <c r="Y14" s="9" t="s">
        <v>48</v>
      </c>
      <c r="Z14" s="9" t="s">
        <v>48</v>
      </c>
      <c r="AA14" s="9" t="s">
        <v>48</v>
      </c>
      <c r="AB14" s="9" t="s">
        <v>48</v>
      </c>
      <c r="AC14" s="9" t="s">
        <v>48</v>
      </c>
      <c r="AD14" s="9" t="s">
        <v>48</v>
      </c>
      <c r="AE14" s="9" t="s">
        <v>46</v>
      </c>
      <c r="AF14" s="9" t="s">
        <v>46</v>
      </c>
      <c r="AG14" s="14"/>
      <c r="AH14" s="15" t="s">
        <v>49</v>
      </c>
    </row>
    <row r="15" spans="1:34" ht="18.75" customHeight="1" x14ac:dyDescent="0.25">
      <c r="A15" s="6">
        <v>13</v>
      </c>
      <c r="B15" s="7" t="s">
        <v>110</v>
      </c>
      <c r="C15" s="8" t="s">
        <v>111</v>
      </c>
      <c r="D15" s="8" t="s">
        <v>37</v>
      </c>
      <c r="E15" s="8" t="s">
        <v>91</v>
      </c>
      <c r="F15" s="8" t="s">
        <v>53</v>
      </c>
      <c r="G15" s="8" t="s">
        <v>54</v>
      </c>
      <c r="H15" s="8" t="s">
        <v>103</v>
      </c>
      <c r="I15" s="8" t="s">
        <v>93</v>
      </c>
      <c r="J15" s="8" t="s">
        <v>112</v>
      </c>
      <c r="K15" s="8" t="s">
        <v>113</v>
      </c>
      <c r="L15" s="8" t="s">
        <v>45</v>
      </c>
      <c r="M15" s="9" t="s">
        <v>46</v>
      </c>
      <c r="N15" s="8" t="s">
        <v>62</v>
      </c>
      <c r="O15" s="10">
        <v>535</v>
      </c>
      <c r="P15" s="10"/>
      <c r="Q15" s="10">
        <f t="shared" si="0"/>
        <v>535</v>
      </c>
      <c r="R15" s="11">
        <v>8900</v>
      </c>
      <c r="S15" s="12">
        <f t="shared" si="1"/>
        <v>4761500</v>
      </c>
      <c r="T15" s="12">
        <f t="shared" si="2"/>
        <v>1428450</v>
      </c>
      <c r="U15" s="12">
        <f>VLOOKUP(B15,'[2]Tranche 1-3 2024'!$B$12:$BB$441,53,FALSE)</f>
        <v>4761500</v>
      </c>
      <c r="V15" s="12">
        <f t="shared" si="3"/>
        <v>0</v>
      </c>
      <c r="W15" s="12">
        <f t="shared" si="4"/>
        <v>1428450</v>
      </c>
      <c r="X15" s="13">
        <f t="shared" si="5"/>
        <v>1428450</v>
      </c>
      <c r="Y15" s="9" t="s">
        <v>48</v>
      </c>
      <c r="Z15" s="9" t="s">
        <v>48</v>
      </c>
      <c r="AA15" s="9" t="s">
        <v>48</v>
      </c>
      <c r="AB15" s="9" t="s">
        <v>48</v>
      </c>
      <c r="AC15" s="9" t="s">
        <v>48</v>
      </c>
      <c r="AD15" s="9" t="s">
        <v>48</v>
      </c>
      <c r="AE15" s="9" t="s">
        <v>46</v>
      </c>
      <c r="AF15" s="9" t="s">
        <v>46</v>
      </c>
      <c r="AG15" s="14"/>
      <c r="AH15" s="15" t="s">
        <v>49</v>
      </c>
    </row>
    <row r="16" spans="1:34" ht="18.75" customHeight="1" x14ac:dyDescent="0.25">
      <c r="A16" s="6">
        <v>14</v>
      </c>
      <c r="B16" s="7" t="s">
        <v>114</v>
      </c>
      <c r="C16" s="8" t="s">
        <v>115</v>
      </c>
      <c r="D16" s="8" t="s">
        <v>37</v>
      </c>
      <c r="E16" s="8" t="s">
        <v>91</v>
      </c>
      <c r="F16" s="8" t="s">
        <v>53</v>
      </c>
      <c r="G16" s="8" t="s">
        <v>54</v>
      </c>
      <c r="H16" s="8" t="s">
        <v>116</v>
      </c>
      <c r="I16" s="8" t="s">
        <v>93</v>
      </c>
      <c r="J16" s="8" t="s">
        <v>117</v>
      </c>
      <c r="K16" s="8" t="s">
        <v>118</v>
      </c>
      <c r="L16" s="8" t="s">
        <v>45</v>
      </c>
      <c r="M16" s="9" t="s">
        <v>46</v>
      </c>
      <c r="N16" s="8" t="s">
        <v>47</v>
      </c>
      <c r="O16" s="10">
        <v>44</v>
      </c>
      <c r="P16" s="10"/>
      <c r="Q16" s="10">
        <f t="shared" si="0"/>
        <v>44</v>
      </c>
      <c r="R16" s="11">
        <v>8900</v>
      </c>
      <c r="S16" s="12">
        <f t="shared" si="1"/>
        <v>391600</v>
      </c>
      <c r="T16" s="12">
        <f t="shared" si="2"/>
        <v>117480</v>
      </c>
      <c r="U16" s="12">
        <f>VLOOKUP(B16,'[2]Tranche 1-3 2024'!$B$12:$BB$441,53,FALSE)</f>
        <v>391600</v>
      </c>
      <c r="V16" s="12">
        <f t="shared" si="3"/>
        <v>0</v>
      </c>
      <c r="W16" s="12">
        <f t="shared" si="4"/>
        <v>117480</v>
      </c>
      <c r="X16" s="13">
        <f t="shared" si="5"/>
        <v>117480</v>
      </c>
      <c r="Y16" s="9" t="s">
        <v>48</v>
      </c>
      <c r="Z16" s="9" t="s">
        <v>48</v>
      </c>
      <c r="AA16" s="9" t="s">
        <v>48</v>
      </c>
      <c r="AB16" s="9" t="s">
        <v>48</v>
      </c>
      <c r="AC16" s="9" t="s">
        <v>48</v>
      </c>
      <c r="AD16" s="9" t="s">
        <v>48</v>
      </c>
      <c r="AE16" s="9" t="s">
        <v>46</v>
      </c>
      <c r="AF16" s="9" t="s">
        <v>48</v>
      </c>
      <c r="AG16" s="14"/>
      <c r="AH16" s="15" t="s">
        <v>49</v>
      </c>
    </row>
    <row r="17" spans="1:34" ht="18.75" customHeight="1" x14ac:dyDescent="0.25">
      <c r="A17" s="6">
        <v>15</v>
      </c>
      <c r="B17" s="7" t="s">
        <v>119</v>
      </c>
      <c r="C17" s="8" t="s">
        <v>120</v>
      </c>
      <c r="D17" s="8" t="s">
        <v>37</v>
      </c>
      <c r="E17" s="8" t="s">
        <v>91</v>
      </c>
      <c r="F17" s="8" t="s">
        <v>53</v>
      </c>
      <c r="G17" s="8" t="s">
        <v>54</v>
      </c>
      <c r="H17" s="8" t="s">
        <v>103</v>
      </c>
      <c r="I17" s="8" t="s">
        <v>93</v>
      </c>
      <c r="J17" s="8" t="s">
        <v>121</v>
      </c>
      <c r="K17" s="8" t="s">
        <v>122</v>
      </c>
      <c r="L17" s="8" t="s">
        <v>45</v>
      </c>
      <c r="M17" s="9" t="s">
        <v>46</v>
      </c>
      <c r="N17" s="8" t="s">
        <v>47</v>
      </c>
      <c r="O17" s="10">
        <v>259</v>
      </c>
      <c r="P17" s="10">
        <f>VLOOKUP(B17,'[1]Student Wthout BRN'!AF$3:AG$294,2,FALSE)</f>
        <v>6</v>
      </c>
      <c r="Q17" s="10">
        <f t="shared" si="0"/>
        <v>253</v>
      </c>
      <c r="R17" s="11">
        <v>8900</v>
      </c>
      <c r="S17" s="12">
        <f t="shared" si="1"/>
        <v>2251700</v>
      </c>
      <c r="T17" s="12">
        <f t="shared" si="2"/>
        <v>675510</v>
      </c>
      <c r="U17" s="12">
        <f>VLOOKUP(B17,'[2]Tranche 1-3 2024'!$B$12:$BB$441,53,FALSE)</f>
        <v>2305100</v>
      </c>
      <c r="V17" s="12">
        <f t="shared" si="3"/>
        <v>0</v>
      </c>
      <c r="W17" s="12">
        <f t="shared" si="4"/>
        <v>675510</v>
      </c>
      <c r="X17" s="13">
        <f t="shared" si="5"/>
        <v>675510</v>
      </c>
      <c r="Y17" s="9" t="s">
        <v>46</v>
      </c>
      <c r="Z17" s="9" t="s">
        <v>48</v>
      </c>
      <c r="AA17" s="9" t="s">
        <v>46</v>
      </c>
      <c r="AB17" s="9" t="s">
        <v>48</v>
      </c>
      <c r="AC17" s="9" t="s">
        <v>48</v>
      </c>
      <c r="AD17" s="9" t="s">
        <v>48</v>
      </c>
      <c r="AE17" s="9" t="s">
        <v>46</v>
      </c>
      <c r="AF17" s="9" t="s">
        <v>46</v>
      </c>
      <c r="AG17" s="14"/>
      <c r="AH17" s="15" t="s">
        <v>49</v>
      </c>
    </row>
    <row r="18" spans="1:34" ht="18.75" customHeight="1" x14ac:dyDescent="0.25">
      <c r="A18" s="6">
        <v>16</v>
      </c>
      <c r="B18" s="7" t="s">
        <v>123</v>
      </c>
      <c r="C18" s="8" t="s">
        <v>124</v>
      </c>
      <c r="D18" s="8" t="s">
        <v>125</v>
      </c>
      <c r="E18" s="8" t="s">
        <v>91</v>
      </c>
      <c r="F18" s="8" t="s">
        <v>53</v>
      </c>
      <c r="G18" s="8" t="s">
        <v>54</v>
      </c>
      <c r="H18" s="8" t="s">
        <v>103</v>
      </c>
      <c r="I18" s="8" t="s">
        <v>93</v>
      </c>
      <c r="J18" s="8" t="s">
        <v>126</v>
      </c>
      <c r="K18" s="8" t="s">
        <v>127</v>
      </c>
      <c r="L18" s="8" t="s">
        <v>45</v>
      </c>
      <c r="M18" s="9" t="s">
        <v>46</v>
      </c>
      <c r="N18" s="8" t="s">
        <v>47</v>
      </c>
      <c r="O18" s="10">
        <v>74</v>
      </c>
      <c r="P18" s="10">
        <f>VLOOKUP(B18,'[1]Student Wthout BRN'!AF$3:AG$294,2,FALSE)</f>
        <v>4</v>
      </c>
      <c r="Q18" s="10">
        <f t="shared" si="0"/>
        <v>70</v>
      </c>
      <c r="R18" s="11">
        <v>8900</v>
      </c>
      <c r="S18" s="12">
        <f t="shared" si="1"/>
        <v>623000</v>
      </c>
      <c r="T18" s="12">
        <f t="shared" si="2"/>
        <v>186900</v>
      </c>
      <c r="U18" s="12">
        <f>VLOOKUP(B18,'[2]Tranche 1-3 2024'!$B$12:$BB$441,53,FALSE)</f>
        <v>658600</v>
      </c>
      <c r="V18" s="12">
        <f t="shared" si="3"/>
        <v>0</v>
      </c>
      <c r="W18" s="12">
        <f t="shared" si="4"/>
        <v>186900</v>
      </c>
      <c r="X18" s="13">
        <f t="shared" si="5"/>
        <v>186900</v>
      </c>
      <c r="Y18" s="9" t="s">
        <v>48</v>
      </c>
      <c r="Z18" s="9" t="s">
        <v>48</v>
      </c>
      <c r="AA18" s="9" t="s">
        <v>48</v>
      </c>
      <c r="AB18" s="9" t="s">
        <v>48</v>
      </c>
      <c r="AC18" s="9" t="s">
        <v>48</v>
      </c>
      <c r="AD18" s="9" t="s">
        <v>48</v>
      </c>
      <c r="AE18" s="9" t="s">
        <v>46</v>
      </c>
      <c r="AF18" s="9" t="s">
        <v>46</v>
      </c>
      <c r="AG18" s="14"/>
      <c r="AH18" s="15" t="s">
        <v>49</v>
      </c>
    </row>
    <row r="19" spans="1:34" ht="18.75" customHeight="1" x14ac:dyDescent="0.25">
      <c r="A19" s="6">
        <v>17</v>
      </c>
      <c r="B19" s="7" t="s">
        <v>128</v>
      </c>
      <c r="C19" s="8" t="s">
        <v>129</v>
      </c>
      <c r="D19" s="8" t="s">
        <v>37</v>
      </c>
      <c r="E19" s="8" t="s">
        <v>91</v>
      </c>
      <c r="F19" s="8" t="s">
        <v>53</v>
      </c>
      <c r="G19" s="8" t="s">
        <v>54</v>
      </c>
      <c r="H19" s="8" t="s">
        <v>130</v>
      </c>
      <c r="I19" s="8" t="s">
        <v>93</v>
      </c>
      <c r="J19" s="8" t="s">
        <v>131</v>
      </c>
      <c r="K19" s="8" t="s">
        <v>132</v>
      </c>
      <c r="L19" s="8" t="s">
        <v>45</v>
      </c>
      <c r="M19" s="9" t="s">
        <v>46</v>
      </c>
      <c r="N19" s="8" t="s">
        <v>47</v>
      </c>
      <c r="O19" s="10">
        <v>27</v>
      </c>
      <c r="P19" s="10">
        <f>VLOOKUP(B19,'[1]Student Wthout BRN'!AF$3:AG$294,2,FALSE)</f>
        <v>2</v>
      </c>
      <c r="Q19" s="10">
        <f t="shared" si="0"/>
        <v>25</v>
      </c>
      <c r="R19" s="11">
        <v>8900</v>
      </c>
      <c r="S19" s="12">
        <f t="shared" si="1"/>
        <v>222500</v>
      </c>
      <c r="T19" s="12">
        <f t="shared" si="2"/>
        <v>66750</v>
      </c>
      <c r="U19" s="12">
        <f>VLOOKUP(B19,'[2]Tranche 1-3 2024'!$B$12:$BB$441,53,FALSE)</f>
        <v>240300</v>
      </c>
      <c r="V19" s="12">
        <f t="shared" si="3"/>
        <v>0</v>
      </c>
      <c r="W19" s="12">
        <f t="shared" si="4"/>
        <v>66750</v>
      </c>
      <c r="X19" s="13">
        <f t="shared" si="5"/>
        <v>66750</v>
      </c>
      <c r="Y19" s="9" t="s">
        <v>48</v>
      </c>
      <c r="Z19" s="9" t="s">
        <v>48</v>
      </c>
      <c r="AA19" s="9" t="s">
        <v>48</v>
      </c>
      <c r="AB19" s="9" t="s">
        <v>48</v>
      </c>
      <c r="AC19" s="9" t="s">
        <v>48</v>
      </c>
      <c r="AD19" s="9" t="s">
        <v>48</v>
      </c>
      <c r="AE19" s="9" t="s">
        <v>46</v>
      </c>
      <c r="AF19" s="9" t="s">
        <v>46</v>
      </c>
      <c r="AG19" s="14"/>
      <c r="AH19" s="15" t="s">
        <v>49</v>
      </c>
    </row>
    <row r="20" spans="1:34" ht="18.75" customHeight="1" x14ac:dyDescent="0.25">
      <c r="A20" s="6">
        <v>18</v>
      </c>
      <c r="B20" s="7" t="s">
        <v>133</v>
      </c>
      <c r="C20" s="8" t="s">
        <v>134</v>
      </c>
      <c r="D20" s="8" t="s">
        <v>37</v>
      </c>
      <c r="E20" s="8" t="s">
        <v>91</v>
      </c>
      <c r="F20" s="8" t="s">
        <v>53</v>
      </c>
      <c r="G20" s="8" t="s">
        <v>54</v>
      </c>
      <c r="H20" s="8" t="s">
        <v>103</v>
      </c>
      <c r="I20" s="8" t="s">
        <v>93</v>
      </c>
      <c r="J20" s="8" t="s">
        <v>135</v>
      </c>
      <c r="K20" s="8" t="s">
        <v>136</v>
      </c>
      <c r="L20" s="8" t="s">
        <v>45</v>
      </c>
      <c r="M20" s="9" t="s">
        <v>46</v>
      </c>
      <c r="N20" s="8" t="s">
        <v>62</v>
      </c>
      <c r="O20" s="10">
        <v>108</v>
      </c>
      <c r="P20" s="10">
        <f>VLOOKUP(B20,'[1]Student Wthout BRN'!AF$3:AG$294,2,FALSE)</f>
        <v>1</v>
      </c>
      <c r="Q20" s="10">
        <f t="shared" si="0"/>
        <v>107</v>
      </c>
      <c r="R20" s="11">
        <v>8900</v>
      </c>
      <c r="S20" s="12">
        <f t="shared" si="1"/>
        <v>952300</v>
      </c>
      <c r="T20" s="12">
        <f t="shared" si="2"/>
        <v>285690</v>
      </c>
      <c r="U20" s="12">
        <f>VLOOKUP(B20,'[2]Tranche 1-3 2024'!$B$12:$BB$441,53,FALSE)</f>
        <v>961200</v>
      </c>
      <c r="V20" s="12">
        <f t="shared" si="3"/>
        <v>0</v>
      </c>
      <c r="W20" s="12">
        <f t="shared" si="4"/>
        <v>285690</v>
      </c>
      <c r="X20" s="13">
        <f t="shared" si="5"/>
        <v>285690</v>
      </c>
      <c r="Y20" s="9" t="s">
        <v>48</v>
      </c>
      <c r="Z20" s="9" t="s">
        <v>48</v>
      </c>
      <c r="AA20" s="9" t="s">
        <v>48</v>
      </c>
      <c r="AB20" s="9" t="s">
        <v>48</v>
      </c>
      <c r="AC20" s="9" t="s">
        <v>48</v>
      </c>
      <c r="AD20" s="9" t="s">
        <v>48</v>
      </c>
      <c r="AE20" s="9" t="s">
        <v>46</v>
      </c>
      <c r="AF20" s="9" t="s">
        <v>46</v>
      </c>
      <c r="AG20" s="14"/>
      <c r="AH20" s="15" t="s">
        <v>49</v>
      </c>
    </row>
    <row r="21" spans="1:34" ht="18.75" customHeight="1" x14ac:dyDescent="0.25">
      <c r="A21" s="6">
        <v>19</v>
      </c>
      <c r="B21" s="7" t="s">
        <v>137</v>
      </c>
      <c r="C21" s="8" t="s">
        <v>138</v>
      </c>
      <c r="D21" s="8" t="s">
        <v>37</v>
      </c>
      <c r="E21" s="8" t="s">
        <v>91</v>
      </c>
      <c r="F21" s="8" t="s">
        <v>53</v>
      </c>
      <c r="G21" s="8" t="s">
        <v>54</v>
      </c>
      <c r="H21" s="8" t="s">
        <v>103</v>
      </c>
      <c r="I21" s="8" t="s">
        <v>93</v>
      </c>
      <c r="J21" s="8" t="s">
        <v>139</v>
      </c>
      <c r="K21" s="8" t="s">
        <v>140</v>
      </c>
      <c r="L21" s="8" t="s">
        <v>45</v>
      </c>
      <c r="M21" s="9" t="s">
        <v>46</v>
      </c>
      <c r="N21" s="8" t="s">
        <v>62</v>
      </c>
      <c r="O21" s="10">
        <v>186</v>
      </c>
      <c r="P21" s="10">
        <f>VLOOKUP(B21,'[1]Student Wthout BRN'!AF$3:AG$294,2,FALSE)</f>
        <v>1</v>
      </c>
      <c r="Q21" s="10">
        <f t="shared" si="0"/>
        <v>185</v>
      </c>
      <c r="R21" s="11">
        <v>8900</v>
      </c>
      <c r="S21" s="12">
        <f t="shared" si="1"/>
        <v>1646500</v>
      </c>
      <c r="T21" s="12">
        <f t="shared" si="2"/>
        <v>493950</v>
      </c>
      <c r="U21" s="12">
        <f>VLOOKUP(B21,'[2]Tranche 1-3 2024'!$B$12:$BB$441,53,FALSE)</f>
        <v>1655400</v>
      </c>
      <c r="V21" s="12">
        <f t="shared" si="3"/>
        <v>0</v>
      </c>
      <c r="W21" s="12">
        <f t="shared" si="4"/>
        <v>493950</v>
      </c>
      <c r="X21" s="13">
        <f t="shared" si="5"/>
        <v>493950</v>
      </c>
      <c r="Y21" s="9" t="s">
        <v>48</v>
      </c>
      <c r="Z21" s="9" t="s">
        <v>48</v>
      </c>
      <c r="AA21" s="9" t="s">
        <v>48</v>
      </c>
      <c r="AB21" s="9" t="s">
        <v>48</v>
      </c>
      <c r="AC21" s="9" t="s">
        <v>48</v>
      </c>
      <c r="AD21" s="9" t="s">
        <v>48</v>
      </c>
      <c r="AE21" s="9" t="s">
        <v>46</v>
      </c>
      <c r="AF21" s="9" t="s">
        <v>46</v>
      </c>
      <c r="AG21" s="14"/>
      <c r="AH21" s="15" t="s">
        <v>49</v>
      </c>
    </row>
    <row r="22" spans="1:34" ht="18.75" customHeight="1" x14ac:dyDescent="0.25">
      <c r="A22" s="6">
        <v>20</v>
      </c>
      <c r="B22" s="7" t="s">
        <v>141</v>
      </c>
      <c r="C22" s="8" t="s">
        <v>142</v>
      </c>
      <c r="D22" s="8" t="s">
        <v>125</v>
      </c>
      <c r="E22" s="8" t="s">
        <v>143</v>
      </c>
      <c r="F22" s="8" t="s">
        <v>39</v>
      </c>
      <c r="G22" s="8" t="s">
        <v>40</v>
      </c>
      <c r="H22" s="8" t="s">
        <v>103</v>
      </c>
      <c r="I22" s="8" t="s">
        <v>93</v>
      </c>
      <c r="J22" s="8" t="s">
        <v>144</v>
      </c>
      <c r="K22" s="8" t="s">
        <v>145</v>
      </c>
      <c r="L22" s="8" t="s">
        <v>45</v>
      </c>
      <c r="M22" s="9" t="s">
        <v>46</v>
      </c>
      <c r="N22" s="8" t="s">
        <v>47</v>
      </c>
      <c r="O22" s="10">
        <v>202</v>
      </c>
      <c r="P22" s="10"/>
      <c r="Q22" s="10">
        <f t="shared" si="0"/>
        <v>202</v>
      </c>
      <c r="R22" s="11">
        <v>8900</v>
      </c>
      <c r="S22" s="12">
        <f t="shared" si="1"/>
        <v>1797800</v>
      </c>
      <c r="T22" s="12">
        <f t="shared" si="2"/>
        <v>539340</v>
      </c>
      <c r="U22" s="12">
        <f>VLOOKUP(B22,'[2]Tranche 1-3 2024'!$B$12:$BB$441,53,FALSE)</f>
        <v>1806700</v>
      </c>
      <c r="V22" s="12">
        <f t="shared" si="3"/>
        <v>-8900</v>
      </c>
      <c r="W22" s="12">
        <f t="shared" si="4"/>
        <v>530440</v>
      </c>
      <c r="X22" s="13">
        <f t="shared" si="5"/>
        <v>530440</v>
      </c>
      <c r="Y22" s="9" t="s">
        <v>48</v>
      </c>
      <c r="Z22" s="9" t="s">
        <v>48</v>
      </c>
      <c r="AA22" s="9" t="s">
        <v>48</v>
      </c>
      <c r="AB22" s="9" t="s">
        <v>48</v>
      </c>
      <c r="AC22" s="9" t="s">
        <v>48</v>
      </c>
      <c r="AD22" s="9" t="s">
        <v>48</v>
      </c>
      <c r="AE22" s="9" t="s">
        <v>46</v>
      </c>
      <c r="AF22" s="9" t="s">
        <v>46</v>
      </c>
      <c r="AG22" s="14" t="s">
        <v>83</v>
      </c>
      <c r="AH22" s="15" t="s">
        <v>49</v>
      </c>
    </row>
    <row r="23" spans="1:34" ht="18.75" customHeight="1" x14ac:dyDescent="0.25">
      <c r="A23" s="6">
        <v>21</v>
      </c>
      <c r="B23" s="7" t="s">
        <v>146</v>
      </c>
      <c r="C23" s="8" t="s">
        <v>147</v>
      </c>
      <c r="D23" s="8" t="s">
        <v>37</v>
      </c>
      <c r="E23" s="8" t="s">
        <v>91</v>
      </c>
      <c r="F23" s="8" t="s">
        <v>53</v>
      </c>
      <c r="G23" s="8" t="s">
        <v>54</v>
      </c>
      <c r="H23" s="8" t="s">
        <v>103</v>
      </c>
      <c r="I23" s="8" t="s">
        <v>93</v>
      </c>
      <c r="J23" s="8" t="s">
        <v>148</v>
      </c>
      <c r="K23" s="8" t="s">
        <v>149</v>
      </c>
      <c r="L23" s="8" t="s">
        <v>45</v>
      </c>
      <c r="M23" s="9" t="s">
        <v>46</v>
      </c>
      <c r="N23" s="8" t="s">
        <v>47</v>
      </c>
      <c r="O23" s="10">
        <v>150</v>
      </c>
      <c r="P23" s="10"/>
      <c r="Q23" s="10">
        <f t="shared" si="0"/>
        <v>150</v>
      </c>
      <c r="R23" s="11">
        <v>8900</v>
      </c>
      <c r="S23" s="12">
        <f t="shared" si="1"/>
        <v>1335000</v>
      </c>
      <c r="T23" s="12">
        <f t="shared" si="2"/>
        <v>400500</v>
      </c>
      <c r="U23" s="12">
        <f>VLOOKUP(B23,'[2]Tranche 1-3 2024'!$B$12:$BB$441,53,FALSE)</f>
        <v>1335000</v>
      </c>
      <c r="V23" s="12">
        <f t="shared" si="3"/>
        <v>0</v>
      </c>
      <c r="W23" s="12">
        <f t="shared" si="4"/>
        <v>400500</v>
      </c>
      <c r="X23" s="13">
        <f t="shared" si="5"/>
        <v>400500</v>
      </c>
      <c r="Y23" s="9" t="s">
        <v>48</v>
      </c>
      <c r="Z23" s="9" t="s">
        <v>48</v>
      </c>
      <c r="AA23" s="9" t="s">
        <v>48</v>
      </c>
      <c r="AB23" s="9" t="s">
        <v>48</v>
      </c>
      <c r="AC23" s="9" t="s">
        <v>48</v>
      </c>
      <c r="AD23" s="9" t="s">
        <v>48</v>
      </c>
      <c r="AE23" s="9" t="s">
        <v>48</v>
      </c>
      <c r="AF23" s="9" t="s">
        <v>46</v>
      </c>
      <c r="AG23" s="14" t="s">
        <v>63</v>
      </c>
      <c r="AH23" s="15" t="s">
        <v>49</v>
      </c>
    </row>
    <row r="24" spans="1:34" ht="18.75" customHeight="1" x14ac:dyDescent="0.25">
      <c r="A24" s="6">
        <v>22</v>
      </c>
      <c r="B24" s="7" t="s">
        <v>150</v>
      </c>
      <c r="C24" s="8" t="s">
        <v>151</v>
      </c>
      <c r="D24" s="8" t="s">
        <v>37</v>
      </c>
      <c r="E24" s="8" t="s">
        <v>91</v>
      </c>
      <c r="F24" s="8" t="s">
        <v>53</v>
      </c>
      <c r="G24" s="8" t="s">
        <v>54</v>
      </c>
      <c r="H24" s="8" t="s">
        <v>103</v>
      </c>
      <c r="I24" s="8" t="s">
        <v>93</v>
      </c>
      <c r="J24" s="8" t="s">
        <v>152</v>
      </c>
      <c r="K24" s="8" t="s">
        <v>153</v>
      </c>
      <c r="L24" s="8" t="s">
        <v>45</v>
      </c>
      <c r="M24" s="9" t="s">
        <v>46</v>
      </c>
      <c r="N24" s="8" t="s">
        <v>47</v>
      </c>
      <c r="O24" s="10">
        <v>99</v>
      </c>
      <c r="P24" s="10"/>
      <c r="Q24" s="10">
        <f t="shared" si="0"/>
        <v>99</v>
      </c>
      <c r="R24" s="11">
        <v>8900</v>
      </c>
      <c r="S24" s="12">
        <f t="shared" si="1"/>
        <v>881100</v>
      </c>
      <c r="T24" s="12">
        <f t="shared" si="2"/>
        <v>264330</v>
      </c>
      <c r="U24" s="12">
        <f>VLOOKUP(B24,'[2]Tranche 1-3 2024'!$B$12:$BB$441,53,FALSE)</f>
        <v>881100</v>
      </c>
      <c r="V24" s="12">
        <f t="shared" si="3"/>
        <v>0</v>
      </c>
      <c r="W24" s="12">
        <f t="shared" si="4"/>
        <v>264330</v>
      </c>
      <c r="X24" s="13">
        <f t="shared" si="5"/>
        <v>264330</v>
      </c>
      <c r="Y24" s="9" t="s">
        <v>48</v>
      </c>
      <c r="Z24" s="9" t="s">
        <v>48</v>
      </c>
      <c r="AA24" s="9" t="s">
        <v>48</v>
      </c>
      <c r="AB24" s="9" t="s">
        <v>48</v>
      </c>
      <c r="AC24" s="9" t="s">
        <v>48</v>
      </c>
      <c r="AD24" s="9" t="s">
        <v>48</v>
      </c>
      <c r="AE24" s="9" t="s">
        <v>46</v>
      </c>
      <c r="AF24" s="9" t="s">
        <v>46</v>
      </c>
      <c r="AG24" s="14"/>
      <c r="AH24" s="15" t="s">
        <v>49</v>
      </c>
    </row>
    <row r="25" spans="1:34" ht="18.75" customHeight="1" x14ac:dyDescent="0.25">
      <c r="A25" s="6">
        <v>23</v>
      </c>
      <c r="B25" s="7" t="s">
        <v>154</v>
      </c>
      <c r="C25" s="8" t="s">
        <v>155</v>
      </c>
      <c r="D25" s="8" t="s">
        <v>37</v>
      </c>
      <c r="E25" s="8" t="s">
        <v>91</v>
      </c>
      <c r="F25" s="8" t="s">
        <v>53</v>
      </c>
      <c r="G25" s="8" t="s">
        <v>54</v>
      </c>
      <c r="H25" s="8" t="s">
        <v>103</v>
      </c>
      <c r="I25" s="8" t="s">
        <v>93</v>
      </c>
      <c r="J25" s="8" t="s">
        <v>156</v>
      </c>
      <c r="K25" s="8" t="s">
        <v>157</v>
      </c>
      <c r="L25" s="8" t="s">
        <v>45</v>
      </c>
      <c r="M25" s="9" t="s">
        <v>46</v>
      </c>
      <c r="N25" s="8" t="s">
        <v>47</v>
      </c>
      <c r="O25" s="10">
        <v>112</v>
      </c>
      <c r="P25" s="10">
        <f>VLOOKUP(B25,'[1]Student Wthout BRN'!AF$3:AG$294,2,FALSE)</f>
        <v>13</v>
      </c>
      <c r="Q25" s="10">
        <f t="shared" si="0"/>
        <v>99</v>
      </c>
      <c r="R25" s="11">
        <v>8900</v>
      </c>
      <c r="S25" s="12">
        <f t="shared" si="1"/>
        <v>881100</v>
      </c>
      <c r="T25" s="12">
        <f t="shared" si="2"/>
        <v>264330</v>
      </c>
      <c r="U25" s="12">
        <f>VLOOKUP(B25,'[2]Tranche 1-3 2024'!$B$12:$BB$441,53,FALSE)</f>
        <v>996800</v>
      </c>
      <c r="V25" s="12">
        <f t="shared" si="3"/>
        <v>0</v>
      </c>
      <c r="W25" s="12">
        <f t="shared" si="4"/>
        <v>264330</v>
      </c>
      <c r="X25" s="13">
        <f t="shared" si="5"/>
        <v>264330</v>
      </c>
      <c r="Y25" s="9" t="s">
        <v>48</v>
      </c>
      <c r="Z25" s="9" t="s">
        <v>48</v>
      </c>
      <c r="AA25" s="9" t="s">
        <v>48</v>
      </c>
      <c r="AB25" s="9" t="s">
        <v>48</v>
      </c>
      <c r="AC25" s="9" t="s">
        <v>48</v>
      </c>
      <c r="AD25" s="9" t="s">
        <v>48</v>
      </c>
      <c r="AE25" s="9" t="s">
        <v>46</v>
      </c>
      <c r="AF25" s="9" t="s">
        <v>46</v>
      </c>
      <c r="AG25" s="14"/>
      <c r="AH25" s="15" t="s">
        <v>49</v>
      </c>
    </row>
    <row r="26" spans="1:34" ht="18.75" customHeight="1" x14ac:dyDescent="0.25">
      <c r="A26" s="6">
        <v>24</v>
      </c>
      <c r="B26" s="7" t="s">
        <v>158</v>
      </c>
      <c r="C26" s="8" t="s">
        <v>159</v>
      </c>
      <c r="D26" s="8" t="s">
        <v>37</v>
      </c>
      <c r="E26" s="8" t="s">
        <v>91</v>
      </c>
      <c r="F26" s="8" t="s">
        <v>53</v>
      </c>
      <c r="G26" s="8" t="s">
        <v>54</v>
      </c>
      <c r="H26" s="8" t="s">
        <v>92</v>
      </c>
      <c r="I26" s="8" t="s">
        <v>93</v>
      </c>
      <c r="J26" s="8" t="s">
        <v>160</v>
      </c>
      <c r="K26" s="8" t="s">
        <v>161</v>
      </c>
      <c r="L26" s="8" t="s">
        <v>45</v>
      </c>
      <c r="M26" s="9" t="s">
        <v>46</v>
      </c>
      <c r="N26" s="8" t="s">
        <v>47</v>
      </c>
      <c r="O26" s="10">
        <v>125</v>
      </c>
      <c r="P26" s="10"/>
      <c r="Q26" s="10">
        <f t="shared" si="0"/>
        <v>125</v>
      </c>
      <c r="R26" s="11">
        <v>8900</v>
      </c>
      <c r="S26" s="12">
        <f t="shared" si="1"/>
        <v>1112500</v>
      </c>
      <c r="T26" s="12">
        <f t="shared" si="2"/>
        <v>333750</v>
      </c>
      <c r="U26" s="12">
        <f>VLOOKUP(B26,'[2]Tranche 1-3 2024'!$B$12:$BB$441,53,FALSE)</f>
        <v>1112500</v>
      </c>
      <c r="V26" s="12">
        <f t="shared" si="3"/>
        <v>0</v>
      </c>
      <c r="W26" s="12">
        <f t="shared" si="4"/>
        <v>333750</v>
      </c>
      <c r="X26" s="13">
        <f t="shared" si="5"/>
        <v>333750</v>
      </c>
      <c r="Y26" s="9" t="s">
        <v>48</v>
      </c>
      <c r="Z26" s="9" t="s">
        <v>48</v>
      </c>
      <c r="AA26" s="9" t="s">
        <v>48</v>
      </c>
      <c r="AB26" s="9" t="s">
        <v>48</v>
      </c>
      <c r="AC26" s="9" t="s">
        <v>48</v>
      </c>
      <c r="AD26" s="9" t="s">
        <v>48</v>
      </c>
      <c r="AE26" s="9" t="s">
        <v>46</v>
      </c>
      <c r="AF26" s="9" t="s">
        <v>46</v>
      </c>
      <c r="AG26" s="14"/>
      <c r="AH26" s="15" t="s">
        <v>49</v>
      </c>
    </row>
    <row r="27" spans="1:34" ht="18.75" customHeight="1" x14ac:dyDescent="0.25">
      <c r="A27" s="6">
        <v>25</v>
      </c>
      <c r="B27" s="7" t="s">
        <v>162</v>
      </c>
      <c r="C27" s="8" t="s">
        <v>163</v>
      </c>
      <c r="D27" s="8" t="s">
        <v>37</v>
      </c>
      <c r="E27" s="8" t="s">
        <v>91</v>
      </c>
      <c r="F27" s="8" t="s">
        <v>53</v>
      </c>
      <c r="G27" s="8" t="s">
        <v>54</v>
      </c>
      <c r="H27" s="8" t="s">
        <v>103</v>
      </c>
      <c r="I27" s="8" t="s">
        <v>93</v>
      </c>
      <c r="J27" s="8" t="s">
        <v>164</v>
      </c>
      <c r="K27" s="8" t="s">
        <v>165</v>
      </c>
      <c r="L27" s="8" t="s">
        <v>45</v>
      </c>
      <c r="M27" s="9" t="s">
        <v>48</v>
      </c>
      <c r="N27" s="8" t="s">
        <v>62</v>
      </c>
      <c r="O27" s="10">
        <v>415</v>
      </c>
      <c r="P27" s="10"/>
      <c r="Q27" s="10">
        <f t="shared" si="0"/>
        <v>415</v>
      </c>
      <c r="R27" s="11">
        <v>8900</v>
      </c>
      <c r="S27" s="12">
        <f t="shared" si="1"/>
        <v>3693500</v>
      </c>
      <c r="T27" s="12">
        <f t="shared" si="2"/>
        <v>1108050</v>
      </c>
      <c r="U27" s="12">
        <f>VLOOKUP(B27,'[2]Tranche 1-3 2024'!$B$12:$BB$441,53,FALSE)</f>
        <v>3702400</v>
      </c>
      <c r="V27" s="12">
        <f t="shared" si="3"/>
        <v>-8900</v>
      </c>
      <c r="W27" s="12">
        <f t="shared" si="4"/>
        <v>1099150</v>
      </c>
      <c r="X27" s="13">
        <f t="shared" si="5"/>
        <v>1099150</v>
      </c>
      <c r="Y27" s="9" t="s">
        <v>48</v>
      </c>
      <c r="Z27" s="9" t="s">
        <v>48</v>
      </c>
      <c r="AA27" s="9" t="s">
        <v>48</v>
      </c>
      <c r="AB27" s="9" t="s">
        <v>48</v>
      </c>
      <c r="AC27" s="9" t="s">
        <v>48</v>
      </c>
      <c r="AD27" s="9" t="s">
        <v>48</v>
      </c>
      <c r="AE27" s="9" t="s">
        <v>48</v>
      </c>
      <c r="AF27" s="9" t="s">
        <v>46</v>
      </c>
      <c r="AG27" s="14" t="s">
        <v>63</v>
      </c>
      <c r="AH27" s="15" t="s">
        <v>49</v>
      </c>
    </row>
    <row r="28" spans="1:34" ht="18.75" customHeight="1" x14ac:dyDescent="0.25">
      <c r="A28" s="6">
        <v>26</v>
      </c>
      <c r="B28" s="7" t="s">
        <v>166</v>
      </c>
      <c r="C28" s="8" t="s">
        <v>167</v>
      </c>
      <c r="D28" s="8" t="s">
        <v>125</v>
      </c>
      <c r="E28" s="8" t="s">
        <v>91</v>
      </c>
      <c r="F28" s="8" t="s">
        <v>53</v>
      </c>
      <c r="G28" s="8" t="s">
        <v>54</v>
      </c>
      <c r="H28" s="8" t="s">
        <v>103</v>
      </c>
      <c r="I28" s="8" t="s">
        <v>93</v>
      </c>
      <c r="J28" s="8" t="s">
        <v>164</v>
      </c>
      <c r="K28" s="8" t="s">
        <v>165</v>
      </c>
      <c r="L28" s="8" t="s">
        <v>45</v>
      </c>
      <c r="M28" s="9" t="s">
        <v>48</v>
      </c>
      <c r="N28" s="8" t="s">
        <v>62</v>
      </c>
      <c r="O28" s="10">
        <v>303</v>
      </c>
      <c r="P28" s="10">
        <f>VLOOKUP(B28,'[1]Student Wthout BRN'!AF$3:AG$294,2,FALSE)</f>
        <v>7</v>
      </c>
      <c r="Q28" s="10">
        <f t="shared" si="0"/>
        <v>296</v>
      </c>
      <c r="R28" s="11">
        <v>8900</v>
      </c>
      <c r="S28" s="12">
        <f t="shared" si="1"/>
        <v>2634400</v>
      </c>
      <c r="T28" s="12">
        <f t="shared" si="2"/>
        <v>790320</v>
      </c>
      <c r="U28" s="12">
        <f>VLOOKUP(B28,'[2]Tranche 1-3 2024'!$B$12:$BB$441,53,FALSE)</f>
        <v>2696700</v>
      </c>
      <c r="V28" s="12">
        <f t="shared" si="3"/>
        <v>0</v>
      </c>
      <c r="W28" s="12">
        <f t="shared" si="4"/>
        <v>790320</v>
      </c>
      <c r="X28" s="13">
        <f t="shared" si="5"/>
        <v>790320</v>
      </c>
      <c r="Y28" s="9" t="s">
        <v>48</v>
      </c>
      <c r="Z28" s="9" t="s">
        <v>48</v>
      </c>
      <c r="AA28" s="9" t="s">
        <v>48</v>
      </c>
      <c r="AB28" s="9" t="s">
        <v>48</v>
      </c>
      <c r="AC28" s="9" t="s">
        <v>48</v>
      </c>
      <c r="AD28" s="9" t="s">
        <v>48</v>
      </c>
      <c r="AE28" s="9" t="s">
        <v>46</v>
      </c>
      <c r="AF28" s="9" t="s">
        <v>46</v>
      </c>
      <c r="AG28" s="14"/>
      <c r="AH28" s="15" t="s">
        <v>49</v>
      </c>
    </row>
    <row r="29" spans="1:34" ht="18.75" customHeight="1" x14ac:dyDescent="0.25">
      <c r="A29" s="6">
        <v>27</v>
      </c>
      <c r="B29" s="7" t="s">
        <v>168</v>
      </c>
      <c r="C29" s="8" t="s">
        <v>169</v>
      </c>
      <c r="D29" s="8" t="s">
        <v>37</v>
      </c>
      <c r="E29" s="8" t="s">
        <v>91</v>
      </c>
      <c r="F29" s="8" t="s">
        <v>53</v>
      </c>
      <c r="G29" s="8" t="s">
        <v>54</v>
      </c>
      <c r="H29" s="8" t="s">
        <v>92</v>
      </c>
      <c r="I29" s="8" t="s">
        <v>93</v>
      </c>
      <c r="J29" s="8" t="s">
        <v>170</v>
      </c>
      <c r="K29" s="8" t="s">
        <v>171</v>
      </c>
      <c r="L29" s="8" t="s">
        <v>45</v>
      </c>
      <c r="M29" s="9" t="s">
        <v>46</v>
      </c>
      <c r="N29" s="8" t="s">
        <v>47</v>
      </c>
      <c r="O29" s="10">
        <v>12</v>
      </c>
      <c r="P29" s="10"/>
      <c r="Q29" s="10">
        <f t="shared" si="0"/>
        <v>12</v>
      </c>
      <c r="R29" s="11">
        <v>8900</v>
      </c>
      <c r="S29" s="12">
        <f t="shared" si="1"/>
        <v>106800</v>
      </c>
      <c r="T29" s="12">
        <f t="shared" si="2"/>
        <v>32040</v>
      </c>
      <c r="U29" s="12">
        <f>VLOOKUP(B29,'[2]Tranche 1-3 2024'!$B$12:$BB$441,53,FALSE)</f>
        <v>106800</v>
      </c>
      <c r="V29" s="12">
        <f t="shared" si="3"/>
        <v>0</v>
      </c>
      <c r="W29" s="12">
        <f t="shared" si="4"/>
        <v>32040</v>
      </c>
      <c r="X29" s="13">
        <f t="shared" si="5"/>
        <v>32040</v>
      </c>
      <c r="Y29" s="9" t="s">
        <v>48</v>
      </c>
      <c r="Z29" s="9" t="s">
        <v>48</v>
      </c>
      <c r="AA29" s="9" t="s">
        <v>48</v>
      </c>
      <c r="AB29" s="9" t="s">
        <v>48</v>
      </c>
      <c r="AC29" s="9" t="s">
        <v>48</v>
      </c>
      <c r="AD29" s="9" t="s">
        <v>48</v>
      </c>
      <c r="AE29" s="9" t="s">
        <v>46</v>
      </c>
      <c r="AF29" s="9" t="s">
        <v>48</v>
      </c>
      <c r="AG29" s="14"/>
      <c r="AH29" s="15" t="s">
        <v>49</v>
      </c>
    </row>
    <row r="30" spans="1:34" ht="18.75" customHeight="1" x14ac:dyDescent="0.25">
      <c r="A30" s="6">
        <v>28</v>
      </c>
      <c r="B30" s="7" t="s">
        <v>172</v>
      </c>
      <c r="C30" s="8" t="s">
        <v>173</v>
      </c>
      <c r="D30" s="8" t="s">
        <v>37</v>
      </c>
      <c r="E30" s="8" t="s">
        <v>91</v>
      </c>
      <c r="F30" s="8" t="s">
        <v>53</v>
      </c>
      <c r="G30" s="8" t="s">
        <v>54</v>
      </c>
      <c r="H30" s="8" t="s">
        <v>103</v>
      </c>
      <c r="I30" s="8" t="s">
        <v>93</v>
      </c>
      <c r="J30" s="8" t="s">
        <v>174</v>
      </c>
      <c r="K30" s="8" t="s">
        <v>175</v>
      </c>
      <c r="L30" s="8" t="s">
        <v>45</v>
      </c>
      <c r="M30" s="9" t="s">
        <v>46</v>
      </c>
      <c r="N30" s="8" t="s">
        <v>47</v>
      </c>
      <c r="O30" s="10">
        <v>57</v>
      </c>
      <c r="P30" s="10"/>
      <c r="Q30" s="10">
        <f t="shared" si="0"/>
        <v>57</v>
      </c>
      <c r="R30" s="11">
        <v>8900</v>
      </c>
      <c r="S30" s="12">
        <f t="shared" si="1"/>
        <v>507300</v>
      </c>
      <c r="T30" s="12">
        <f t="shared" si="2"/>
        <v>152190</v>
      </c>
      <c r="U30" s="12">
        <f>VLOOKUP(B30,'[2]Tranche 1-3 2024'!$B$12:$BB$441,53,FALSE)</f>
        <v>516200</v>
      </c>
      <c r="V30" s="12">
        <f t="shared" si="3"/>
        <v>-8900</v>
      </c>
      <c r="W30" s="12">
        <f t="shared" si="4"/>
        <v>143290</v>
      </c>
      <c r="X30" s="13">
        <f t="shared" si="5"/>
        <v>143290</v>
      </c>
      <c r="Y30" s="9" t="s">
        <v>48</v>
      </c>
      <c r="Z30" s="9" t="s">
        <v>48</v>
      </c>
      <c r="AA30" s="9" t="s">
        <v>48</v>
      </c>
      <c r="AB30" s="9" t="s">
        <v>48</v>
      </c>
      <c r="AC30" s="9" t="s">
        <v>48</v>
      </c>
      <c r="AD30" s="9" t="s">
        <v>48</v>
      </c>
      <c r="AE30" s="9" t="s">
        <v>46</v>
      </c>
      <c r="AF30" s="9" t="s">
        <v>46</v>
      </c>
      <c r="AG30" s="14"/>
      <c r="AH30" s="15" t="s">
        <v>49</v>
      </c>
    </row>
    <row r="31" spans="1:34" ht="18.75" customHeight="1" x14ac:dyDescent="0.25">
      <c r="A31" s="6">
        <v>29</v>
      </c>
      <c r="B31" s="7" t="s">
        <v>176</v>
      </c>
      <c r="C31" s="8" t="s">
        <v>177</v>
      </c>
      <c r="D31" s="8" t="s">
        <v>37</v>
      </c>
      <c r="E31" s="8" t="s">
        <v>91</v>
      </c>
      <c r="F31" s="8" t="s">
        <v>53</v>
      </c>
      <c r="G31" s="8" t="s">
        <v>54</v>
      </c>
      <c r="H31" s="8" t="s">
        <v>103</v>
      </c>
      <c r="I31" s="8" t="s">
        <v>93</v>
      </c>
      <c r="J31" s="8" t="s">
        <v>178</v>
      </c>
      <c r="K31" s="8" t="s">
        <v>179</v>
      </c>
      <c r="L31" s="8" t="s">
        <v>45</v>
      </c>
      <c r="M31" s="9" t="s">
        <v>46</v>
      </c>
      <c r="N31" s="8" t="s">
        <v>47</v>
      </c>
      <c r="O31" s="10">
        <v>128</v>
      </c>
      <c r="P31" s="10">
        <f>VLOOKUP(B31,'[1]Student Wthout BRN'!AF$3:AG$294,2,FALSE)</f>
        <v>22</v>
      </c>
      <c r="Q31" s="10">
        <f t="shared" si="0"/>
        <v>106</v>
      </c>
      <c r="R31" s="11">
        <v>8900</v>
      </c>
      <c r="S31" s="12">
        <f t="shared" si="1"/>
        <v>943400</v>
      </c>
      <c r="T31" s="12">
        <f t="shared" si="2"/>
        <v>283020</v>
      </c>
      <c r="U31" s="12">
        <f>VLOOKUP(B31,'[2]Tranche 1-3 2024'!$B$12:$BB$441,53,FALSE)</f>
        <v>1139200</v>
      </c>
      <c r="V31" s="12">
        <f t="shared" si="3"/>
        <v>0</v>
      </c>
      <c r="W31" s="12">
        <f t="shared" si="4"/>
        <v>283020</v>
      </c>
      <c r="X31" s="13">
        <f t="shared" si="5"/>
        <v>283020</v>
      </c>
      <c r="Y31" s="9" t="s">
        <v>48</v>
      </c>
      <c r="Z31" s="9" t="s">
        <v>48</v>
      </c>
      <c r="AA31" s="9" t="s">
        <v>48</v>
      </c>
      <c r="AB31" s="9" t="s">
        <v>48</v>
      </c>
      <c r="AC31" s="9" t="s">
        <v>48</v>
      </c>
      <c r="AD31" s="9" t="s">
        <v>48</v>
      </c>
      <c r="AE31" s="9" t="s">
        <v>46</v>
      </c>
      <c r="AF31" s="9" t="s">
        <v>46</v>
      </c>
      <c r="AG31" s="14"/>
      <c r="AH31" s="15" t="s">
        <v>49</v>
      </c>
    </row>
    <row r="32" spans="1:34" ht="18.75" customHeight="1" x14ac:dyDescent="0.25">
      <c r="A32" s="6">
        <v>30</v>
      </c>
      <c r="B32" s="7" t="s">
        <v>180</v>
      </c>
      <c r="C32" s="8" t="s">
        <v>181</v>
      </c>
      <c r="D32" s="8" t="s">
        <v>37</v>
      </c>
      <c r="E32" s="8" t="s">
        <v>91</v>
      </c>
      <c r="F32" s="8" t="s">
        <v>53</v>
      </c>
      <c r="G32" s="8" t="s">
        <v>54</v>
      </c>
      <c r="H32" s="8" t="s">
        <v>103</v>
      </c>
      <c r="I32" s="8" t="s">
        <v>93</v>
      </c>
      <c r="J32" s="8" t="s">
        <v>182</v>
      </c>
      <c r="K32" s="8" t="s">
        <v>183</v>
      </c>
      <c r="L32" s="8" t="s">
        <v>45</v>
      </c>
      <c r="M32" s="9" t="s">
        <v>46</v>
      </c>
      <c r="N32" s="8" t="s">
        <v>62</v>
      </c>
      <c r="O32" s="10">
        <v>48</v>
      </c>
      <c r="P32" s="10"/>
      <c r="Q32" s="10">
        <f t="shared" si="0"/>
        <v>48</v>
      </c>
      <c r="R32" s="11">
        <v>8900</v>
      </c>
      <c r="S32" s="12">
        <f t="shared" si="1"/>
        <v>427200</v>
      </c>
      <c r="T32" s="12">
        <f t="shared" si="2"/>
        <v>128160</v>
      </c>
      <c r="U32" s="12">
        <f>VLOOKUP(B32,'[2]Tranche 1-3 2024'!$B$12:$BB$441,53,FALSE)</f>
        <v>427200</v>
      </c>
      <c r="V32" s="12">
        <f t="shared" si="3"/>
        <v>0</v>
      </c>
      <c r="W32" s="12">
        <f t="shared" si="4"/>
        <v>128160</v>
      </c>
      <c r="X32" s="13">
        <f t="shared" si="5"/>
        <v>128160</v>
      </c>
      <c r="Y32" s="9" t="s">
        <v>48</v>
      </c>
      <c r="Z32" s="9" t="s">
        <v>48</v>
      </c>
      <c r="AA32" s="9" t="s">
        <v>48</v>
      </c>
      <c r="AB32" s="9" t="s">
        <v>48</v>
      </c>
      <c r="AC32" s="9" t="s">
        <v>48</v>
      </c>
      <c r="AD32" s="9" t="s">
        <v>48</v>
      </c>
      <c r="AE32" s="9" t="s">
        <v>46</v>
      </c>
      <c r="AF32" s="9" t="s">
        <v>46</v>
      </c>
      <c r="AG32" s="14"/>
      <c r="AH32" s="15" t="s">
        <v>49</v>
      </c>
    </row>
    <row r="33" spans="1:34" ht="18.75" customHeight="1" x14ac:dyDescent="0.25">
      <c r="A33" s="6">
        <v>31</v>
      </c>
      <c r="B33" s="7" t="s">
        <v>184</v>
      </c>
      <c r="C33" s="8" t="s">
        <v>185</v>
      </c>
      <c r="D33" s="8" t="s">
        <v>125</v>
      </c>
      <c r="E33" s="8" t="s">
        <v>91</v>
      </c>
      <c r="F33" s="8" t="s">
        <v>53</v>
      </c>
      <c r="G33" s="8" t="s">
        <v>54</v>
      </c>
      <c r="H33" s="8" t="s">
        <v>103</v>
      </c>
      <c r="I33" s="8" t="s">
        <v>93</v>
      </c>
      <c r="J33" s="8" t="s">
        <v>186</v>
      </c>
      <c r="K33" s="8" t="s">
        <v>187</v>
      </c>
      <c r="L33" s="8" t="s">
        <v>45</v>
      </c>
      <c r="M33" s="9" t="s">
        <v>46</v>
      </c>
      <c r="N33" s="8" t="s">
        <v>47</v>
      </c>
      <c r="O33" s="10">
        <v>121</v>
      </c>
      <c r="P33" s="10"/>
      <c r="Q33" s="10">
        <f t="shared" si="0"/>
        <v>121</v>
      </c>
      <c r="R33" s="11">
        <v>8900</v>
      </c>
      <c r="S33" s="12">
        <f t="shared" si="1"/>
        <v>1076900</v>
      </c>
      <c r="T33" s="12">
        <f t="shared" si="2"/>
        <v>323070</v>
      </c>
      <c r="U33" s="12">
        <f>VLOOKUP(B33,'[2]Tranche 1-3 2024'!$B$12:$BB$441,53,FALSE)</f>
        <v>1076900</v>
      </c>
      <c r="V33" s="12">
        <f t="shared" si="3"/>
        <v>0</v>
      </c>
      <c r="W33" s="12">
        <f t="shared" si="4"/>
        <v>323070</v>
      </c>
      <c r="X33" s="13">
        <f t="shared" si="5"/>
        <v>323070</v>
      </c>
      <c r="Y33" s="9" t="s">
        <v>48</v>
      </c>
      <c r="Z33" s="9" t="s">
        <v>48</v>
      </c>
      <c r="AA33" s="9" t="s">
        <v>48</v>
      </c>
      <c r="AB33" s="9" t="s">
        <v>48</v>
      </c>
      <c r="AC33" s="9" t="s">
        <v>48</v>
      </c>
      <c r="AD33" s="9" t="s">
        <v>48</v>
      </c>
      <c r="AE33" s="9" t="s">
        <v>46</v>
      </c>
      <c r="AF33" s="9" t="s">
        <v>46</v>
      </c>
      <c r="AG33" s="14"/>
      <c r="AH33" s="15" t="s">
        <v>49</v>
      </c>
    </row>
    <row r="34" spans="1:34" ht="18.75" customHeight="1" x14ac:dyDescent="0.25">
      <c r="A34" s="6">
        <v>32</v>
      </c>
      <c r="B34" s="7" t="s">
        <v>188</v>
      </c>
      <c r="C34" s="8" t="s">
        <v>189</v>
      </c>
      <c r="D34" s="8" t="s">
        <v>37</v>
      </c>
      <c r="E34" s="8" t="s">
        <v>98</v>
      </c>
      <c r="F34" s="8" t="s">
        <v>39</v>
      </c>
      <c r="G34" s="8" t="s">
        <v>40</v>
      </c>
      <c r="H34" s="8" t="s">
        <v>103</v>
      </c>
      <c r="I34" s="8" t="s">
        <v>93</v>
      </c>
      <c r="J34" s="8" t="s">
        <v>190</v>
      </c>
      <c r="K34" s="8" t="s">
        <v>191</v>
      </c>
      <c r="L34" s="8" t="s">
        <v>45</v>
      </c>
      <c r="M34" s="9" t="s">
        <v>46</v>
      </c>
      <c r="N34" s="8" t="s">
        <v>47</v>
      </c>
      <c r="O34" s="10">
        <v>394</v>
      </c>
      <c r="P34" s="10">
        <f>VLOOKUP(B34,'[1]Student Wthout BRN'!AF$3:AG$294,2,FALSE)</f>
        <v>5</v>
      </c>
      <c r="Q34" s="10">
        <f t="shared" si="0"/>
        <v>389</v>
      </c>
      <c r="R34" s="11">
        <v>8900</v>
      </c>
      <c r="S34" s="12">
        <f t="shared" si="1"/>
        <v>3462100</v>
      </c>
      <c r="T34" s="12">
        <f t="shared" si="2"/>
        <v>1038630</v>
      </c>
      <c r="U34" s="12">
        <f>VLOOKUP(B34,'[2]Tranche 1-3 2024'!$B$12:$BB$441,53,FALSE)</f>
        <v>3506600</v>
      </c>
      <c r="V34" s="12">
        <f t="shared" si="3"/>
        <v>0</v>
      </c>
      <c r="W34" s="12">
        <f t="shared" si="4"/>
        <v>1038630</v>
      </c>
      <c r="X34" s="13">
        <f t="shared" si="5"/>
        <v>1038630</v>
      </c>
      <c r="Y34" s="9" t="s">
        <v>48</v>
      </c>
      <c r="Z34" s="9" t="s">
        <v>48</v>
      </c>
      <c r="AA34" s="9" t="s">
        <v>48</v>
      </c>
      <c r="AB34" s="9" t="s">
        <v>48</v>
      </c>
      <c r="AC34" s="9" t="s">
        <v>48</v>
      </c>
      <c r="AD34" s="9" t="s">
        <v>48</v>
      </c>
      <c r="AE34" s="9" t="s">
        <v>46</v>
      </c>
      <c r="AF34" s="9" t="s">
        <v>46</v>
      </c>
      <c r="AG34" s="14"/>
      <c r="AH34" s="15" t="s">
        <v>49</v>
      </c>
    </row>
    <row r="35" spans="1:34" ht="18.75" customHeight="1" x14ac:dyDescent="0.25">
      <c r="A35" s="6">
        <v>33</v>
      </c>
      <c r="B35" s="7" t="s">
        <v>192</v>
      </c>
      <c r="C35" s="8" t="s">
        <v>193</v>
      </c>
      <c r="D35" s="8" t="s">
        <v>125</v>
      </c>
      <c r="E35" s="8" t="s">
        <v>91</v>
      </c>
      <c r="F35" s="8" t="s">
        <v>53</v>
      </c>
      <c r="G35" s="8" t="s">
        <v>54</v>
      </c>
      <c r="H35" s="8" t="s">
        <v>103</v>
      </c>
      <c r="I35" s="8" t="s">
        <v>93</v>
      </c>
      <c r="J35" s="8" t="s">
        <v>194</v>
      </c>
      <c r="K35" s="8" t="s">
        <v>195</v>
      </c>
      <c r="L35" s="8" t="s">
        <v>45</v>
      </c>
      <c r="M35" s="9" t="s">
        <v>46</v>
      </c>
      <c r="N35" s="8" t="s">
        <v>62</v>
      </c>
      <c r="O35" s="10">
        <v>378</v>
      </c>
      <c r="P35" s="10">
        <f>VLOOKUP(B35,'[1]Student Wthout BRN'!AF$3:AG$294,2,FALSE)</f>
        <v>11</v>
      </c>
      <c r="Q35" s="10">
        <f t="shared" si="0"/>
        <v>367</v>
      </c>
      <c r="R35" s="11">
        <v>8900</v>
      </c>
      <c r="S35" s="12">
        <f t="shared" si="1"/>
        <v>3266300</v>
      </c>
      <c r="T35" s="12">
        <f t="shared" si="2"/>
        <v>979890</v>
      </c>
      <c r="U35" s="12">
        <f>VLOOKUP(B35,'[2]Tranche 1-3 2024'!$B$12:$BB$441,53,FALSE)</f>
        <v>3364200</v>
      </c>
      <c r="V35" s="12">
        <f t="shared" si="3"/>
        <v>0</v>
      </c>
      <c r="W35" s="12">
        <f t="shared" si="4"/>
        <v>979890</v>
      </c>
      <c r="X35" s="13">
        <f t="shared" si="5"/>
        <v>979890</v>
      </c>
      <c r="Y35" s="9" t="s">
        <v>48</v>
      </c>
      <c r="Z35" s="9" t="s">
        <v>48</v>
      </c>
      <c r="AA35" s="9" t="s">
        <v>48</v>
      </c>
      <c r="AB35" s="9" t="s">
        <v>48</v>
      </c>
      <c r="AC35" s="9" t="s">
        <v>48</v>
      </c>
      <c r="AD35" s="9" t="s">
        <v>48</v>
      </c>
      <c r="AE35" s="9" t="s">
        <v>48</v>
      </c>
      <c r="AF35" s="9" t="s">
        <v>46</v>
      </c>
      <c r="AG35" s="14" t="s">
        <v>63</v>
      </c>
      <c r="AH35" s="15" t="s">
        <v>49</v>
      </c>
    </row>
    <row r="36" spans="1:34" ht="18.75" customHeight="1" x14ac:dyDescent="0.25">
      <c r="A36" s="6">
        <v>34</v>
      </c>
      <c r="B36" s="7" t="s">
        <v>196</v>
      </c>
      <c r="C36" s="8" t="s">
        <v>197</v>
      </c>
      <c r="D36" s="8" t="s">
        <v>37</v>
      </c>
      <c r="E36" s="8" t="s">
        <v>91</v>
      </c>
      <c r="F36" s="8" t="s">
        <v>53</v>
      </c>
      <c r="G36" s="8" t="s">
        <v>54</v>
      </c>
      <c r="H36" s="8" t="s">
        <v>103</v>
      </c>
      <c r="I36" s="8" t="s">
        <v>93</v>
      </c>
      <c r="J36" s="8" t="s">
        <v>198</v>
      </c>
      <c r="K36" s="8" t="s">
        <v>199</v>
      </c>
      <c r="L36" s="8" t="s">
        <v>45</v>
      </c>
      <c r="M36" s="9" t="s">
        <v>46</v>
      </c>
      <c r="N36" s="8" t="s">
        <v>47</v>
      </c>
      <c r="O36" s="10">
        <v>110</v>
      </c>
      <c r="P36" s="10"/>
      <c r="Q36" s="10">
        <f t="shared" si="0"/>
        <v>110</v>
      </c>
      <c r="R36" s="11">
        <v>8900</v>
      </c>
      <c r="S36" s="12">
        <f t="shared" si="1"/>
        <v>979000</v>
      </c>
      <c r="T36" s="12">
        <f t="shared" si="2"/>
        <v>293700</v>
      </c>
      <c r="U36" s="12">
        <f>VLOOKUP(B36,'[2]Tranche 1-3 2024'!$B$12:$BB$441,53,FALSE)</f>
        <v>979000</v>
      </c>
      <c r="V36" s="12">
        <f t="shared" si="3"/>
        <v>0</v>
      </c>
      <c r="W36" s="12">
        <f t="shared" si="4"/>
        <v>293700</v>
      </c>
      <c r="X36" s="13">
        <f t="shared" si="5"/>
        <v>293700</v>
      </c>
      <c r="Y36" s="9" t="s">
        <v>48</v>
      </c>
      <c r="Z36" s="9" t="s">
        <v>48</v>
      </c>
      <c r="AA36" s="9" t="s">
        <v>48</v>
      </c>
      <c r="AB36" s="9" t="s">
        <v>48</v>
      </c>
      <c r="AC36" s="9" t="s">
        <v>48</v>
      </c>
      <c r="AD36" s="9" t="s">
        <v>48</v>
      </c>
      <c r="AE36" s="9" t="s">
        <v>48</v>
      </c>
      <c r="AF36" s="9" t="s">
        <v>46</v>
      </c>
      <c r="AG36" s="14" t="s">
        <v>63</v>
      </c>
      <c r="AH36" s="15" t="s">
        <v>49</v>
      </c>
    </row>
    <row r="37" spans="1:34" ht="18.75" customHeight="1" x14ac:dyDescent="0.25">
      <c r="A37" s="6">
        <v>35</v>
      </c>
      <c r="B37" s="7" t="s">
        <v>200</v>
      </c>
      <c r="C37" s="8" t="s">
        <v>201</v>
      </c>
      <c r="D37" s="8" t="s">
        <v>125</v>
      </c>
      <c r="E37" s="8" t="s">
        <v>91</v>
      </c>
      <c r="F37" s="8" t="s">
        <v>53</v>
      </c>
      <c r="G37" s="8" t="s">
        <v>54</v>
      </c>
      <c r="H37" s="8" t="s">
        <v>103</v>
      </c>
      <c r="I37" s="8" t="s">
        <v>93</v>
      </c>
      <c r="J37" s="8" t="s">
        <v>202</v>
      </c>
      <c r="K37" s="8" t="s">
        <v>203</v>
      </c>
      <c r="L37" s="8" t="s">
        <v>45</v>
      </c>
      <c r="M37" s="9" t="s">
        <v>46</v>
      </c>
      <c r="N37" s="8" t="s">
        <v>47</v>
      </c>
      <c r="O37" s="10">
        <v>119</v>
      </c>
      <c r="P37" s="10">
        <f>VLOOKUP(B37,'[1]Student Wthout BRN'!AF$3:AG$294,2,FALSE)</f>
        <v>16</v>
      </c>
      <c r="Q37" s="10">
        <f t="shared" si="0"/>
        <v>103</v>
      </c>
      <c r="R37" s="11">
        <v>8900</v>
      </c>
      <c r="S37" s="12">
        <f t="shared" si="1"/>
        <v>916700</v>
      </c>
      <c r="T37" s="12">
        <f t="shared" si="2"/>
        <v>275010</v>
      </c>
      <c r="U37" s="12">
        <f>VLOOKUP(B37,'[2]Tranche 1-3 2024'!$B$12:$BB$441,53,FALSE)</f>
        <v>1059100</v>
      </c>
      <c r="V37" s="12">
        <f t="shared" si="3"/>
        <v>0</v>
      </c>
      <c r="W37" s="12">
        <f t="shared" si="4"/>
        <v>275010</v>
      </c>
      <c r="X37" s="13">
        <f t="shared" si="5"/>
        <v>275010</v>
      </c>
      <c r="Y37" s="9" t="s">
        <v>48</v>
      </c>
      <c r="Z37" s="9" t="s">
        <v>48</v>
      </c>
      <c r="AA37" s="9" t="s">
        <v>48</v>
      </c>
      <c r="AB37" s="9" t="s">
        <v>48</v>
      </c>
      <c r="AC37" s="9" t="s">
        <v>48</v>
      </c>
      <c r="AD37" s="9" t="s">
        <v>48</v>
      </c>
      <c r="AE37" s="9" t="s">
        <v>46</v>
      </c>
      <c r="AF37" s="9" t="s">
        <v>46</v>
      </c>
      <c r="AG37" s="14"/>
      <c r="AH37" s="15" t="s">
        <v>49</v>
      </c>
    </row>
    <row r="38" spans="1:34" ht="18.75" customHeight="1" x14ac:dyDescent="0.25">
      <c r="A38" s="6">
        <v>36</v>
      </c>
      <c r="B38" s="7" t="s">
        <v>204</v>
      </c>
      <c r="C38" s="8" t="s">
        <v>205</v>
      </c>
      <c r="D38" s="8" t="s">
        <v>37</v>
      </c>
      <c r="E38" s="8" t="s">
        <v>91</v>
      </c>
      <c r="F38" s="8" t="s">
        <v>53</v>
      </c>
      <c r="G38" s="8" t="s">
        <v>54</v>
      </c>
      <c r="H38" s="8" t="s">
        <v>103</v>
      </c>
      <c r="I38" s="8" t="s">
        <v>93</v>
      </c>
      <c r="J38" s="8" t="s">
        <v>206</v>
      </c>
      <c r="K38" s="8" t="s">
        <v>207</v>
      </c>
      <c r="L38" s="8" t="s">
        <v>45</v>
      </c>
      <c r="M38" s="9" t="s">
        <v>46</v>
      </c>
      <c r="N38" s="8" t="s">
        <v>62</v>
      </c>
      <c r="O38" s="10">
        <v>164</v>
      </c>
      <c r="P38" s="10">
        <f>VLOOKUP(B38,'[1]Student Wthout BRN'!AF$3:AG$294,2,FALSE)</f>
        <v>12</v>
      </c>
      <c r="Q38" s="10">
        <f t="shared" si="0"/>
        <v>152</v>
      </c>
      <c r="R38" s="11">
        <v>8900</v>
      </c>
      <c r="S38" s="12">
        <f t="shared" si="1"/>
        <v>1352800</v>
      </c>
      <c r="T38" s="12">
        <f t="shared" si="2"/>
        <v>405840</v>
      </c>
      <c r="U38" s="12">
        <f>VLOOKUP(B38,'[2]Tranche 1-3 2024'!$B$12:$BB$441,53,FALSE)</f>
        <v>1459600</v>
      </c>
      <c r="V38" s="12">
        <f t="shared" si="3"/>
        <v>0</v>
      </c>
      <c r="W38" s="12">
        <f t="shared" si="4"/>
        <v>405840</v>
      </c>
      <c r="X38" s="13">
        <f t="shared" si="5"/>
        <v>405840</v>
      </c>
      <c r="Y38" s="9" t="s">
        <v>48</v>
      </c>
      <c r="Z38" s="9" t="s">
        <v>48</v>
      </c>
      <c r="AA38" s="9" t="s">
        <v>48</v>
      </c>
      <c r="AB38" s="9" t="s">
        <v>48</v>
      </c>
      <c r="AC38" s="9" t="s">
        <v>48</v>
      </c>
      <c r="AD38" s="9" t="s">
        <v>48</v>
      </c>
      <c r="AE38" s="9" t="s">
        <v>46</v>
      </c>
      <c r="AF38" s="9" t="s">
        <v>46</v>
      </c>
      <c r="AG38" s="14"/>
      <c r="AH38" s="15" t="s">
        <v>49</v>
      </c>
    </row>
    <row r="39" spans="1:34" ht="18.75" customHeight="1" x14ac:dyDescent="0.25">
      <c r="A39" s="6">
        <v>37</v>
      </c>
      <c r="B39" s="7" t="s">
        <v>208</v>
      </c>
      <c r="C39" s="8" t="s">
        <v>209</v>
      </c>
      <c r="D39" s="8" t="s">
        <v>125</v>
      </c>
      <c r="E39" s="8" t="s">
        <v>91</v>
      </c>
      <c r="F39" s="8" t="s">
        <v>53</v>
      </c>
      <c r="G39" s="8" t="s">
        <v>54</v>
      </c>
      <c r="H39" s="8" t="s">
        <v>92</v>
      </c>
      <c r="I39" s="8" t="s">
        <v>93</v>
      </c>
      <c r="J39" s="8" t="s">
        <v>210</v>
      </c>
      <c r="K39" s="8" t="s">
        <v>211</v>
      </c>
      <c r="L39" s="8" t="s">
        <v>45</v>
      </c>
      <c r="M39" s="9" t="s">
        <v>46</v>
      </c>
      <c r="N39" s="8" t="s">
        <v>47</v>
      </c>
      <c r="O39" s="10">
        <v>80</v>
      </c>
      <c r="P39" s="10">
        <f>VLOOKUP(B39,'[1]Student Wthout BRN'!AF$3:AG$294,2,FALSE)</f>
        <v>4</v>
      </c>
      <c r="Q39" s="10">
        <f t="shared" si="0"/>
        <v>76</v>
      </c>
      <c r="R39" s="11">
        <v>8900</v>
      </c>
      <c r="S39" s="12">
        <f t="shared" si="1"/>
        <v>676400</v>
      </c>
      <c r="T39" s="12">
        <f t="shared" si="2"/>
        <v>202920</v>
      </c>
      <c r="U39" s="12">
        <f>VLOOKUP(B39,'[2]Tranche 1-3 2024'!$B$12:$BB$441,53,FALSE)</f>
        <v>712000</v>
      </c>
      <c r="V39" s="12">
        <f t="shared" si="3"/>
        <v>0</v>
      </c>
      <c r="W39" s="12">
        <f t="shared" si="4"/>
        <v>202920</v>
      </c>
      <c r="X39" s="13">
        <f t="shared" si="5"/>
        <v>202920</v>
      </c>
      <c r="Y39" s="9" t="s">
        <v>48</v>
      </c>
      <c r="Z39" s="9" t="s">
        <v>48</v>
      </c>
      <c r="AA39" s="9" t="s">
        <v>48</v>
      </c>
      <c r="AB39" s="9" t="s">
        <v>48</v>
      </c>
      <c r="AC39" s="9" t="s">
        <v>48</v>
      </c>
      <c r="AD39" s="9" t="s">
        <v>48</v>
      </c>
      <c r="AE39" s="9" t="s">
        <v>46</v>
      </c>
      <c r="AF39" s="9" t="s">
        <v>46</v>
      </c>
      <c r="AG39" s="14"/>
      <c r="AH39" s="15" t="s">
        <v>49</v>
      </c>
    </row>
    <row r="40" spans="1:34" ht="18.75" customHeight="1" x14ac:dyDescent="0.25">
      <c r="A40" s="6">
        <v>38</v>
      </c>
      <c r="B40" s="7" t="s">
        <v>212</v>
      </c>
      <c r="C40" s="8" t="s">
        <v>213</v>
      </c>
      <c r="D40" s="8" t="s">
        <v>125</v>
      </c>
      <c r="E40" s="8" t="s">
        <v>214</v>
      </c>
      <c r="F40" s="8" t="s">
        <v>39</v>
      </c>
      <c r="G40" s="8" t="s">
        <v>40</v>
      </c>
      <c r="H40" s="8" t="s">
        <v>103</v>
      </c>
      <c r="I40" s="8" t="s">
        <v>93</v>
      </c>
      <c r="J40" s="8" t="s">
        <v>215</v>
      </c>
      <c r="K40" s="8" t="s">
        <v>216</v>
      </c>
      <c r="L40" s="8" t="s">
        <v>45</v>
      </c>
      <c r="M40" s="9" t="s">
        <v>46</v>
      </c>
      <c r="N40" s="8" t="s">
        <v>47</v>
      </c>
      <c r="O40" s="10">
        <v>125</v>
      </c>
      <c r="P40" s="10">
        <f>VLOOKUP(B40,'[1]Student Wthout BRN'!AF$3:AG$294,2,FALSE)</f>
        <v>8</v>
      </c>
      <c r="Q40" s="10">
        <f t="shared" si="0"/>
        <v>117</v>
      </c>
      <c r="R40" s="11">
        <v>8900</v>
      </c>
      <c r="S40" s="12">
        <f t="shared" si="1"/>
        <v>1041300</v>
      </c>
      <c r="T40" s="12">
        <f t="shared" si="2"/>
        <v>312390</v>
      </c>
      <c r="U40" s="12">
        <f>VLOOKUP(B40,'[2]Tranche 1-3 2024'!$B$12:$BB$441,53,FALSE)</f>
        <v>1112500</v>
      </c>
      <c r="V40" s="12">
        <f t="shared" si="3"/>
        <v>0</v>
      </c>
      <c r="W40" s="12">
        <f t="shared" si="4"/>
        <v>312390</v>
      </c>
      <c r="X40" s="13">
        <f t="shared" si="5"/>
        <v>312390</v>
      </c>
      <c r="Y40" s="9" t="s">
        <v>48</v>
      </c>
      <c r="Z40" s="9" t="s">
        <v>48</v>
      </c>
      <c r="AA40" s="9" t="s">
        <v>48</v>
      </c>
      <c r="AB40" s="9" t="s">
        <v>48</v>
      </c>
      <c r="AC40" s="9" t="s">
        <v>48</v>
      </c>
      <c r="AD40" s="9" t="s">
        <v>48</v>
      </c>
      <c r="AE40" s="9" t="s">
        <v>46</v>
      </c>
      <c r="AF40" s="9" t="s">
        <v>46</v>
      </c>
      <c r="AG40" s="14"/>
      <c r="AH40" s="15" t="s">
        <v>49</v>
      </c>
    </row>
    <row r="41" spans="1:34" ht="18.75" customHeight="1" x14ac:dyDescent="0.25">
      <c r="A41" s="6">
        <v>39</v>
      </c>
      <c r="B41" s="7" t="s">
        <v>217</v>
      </c>
      <c r="C41" s="8" t="s">
        <v>218</v>
      </c>
      <c r="D41" s="8" t="s">
        <v>37</v>
      </c>
      <c r="E41" s="8" t="s">
        <v>91</v>
      </c>
      <c r="F41" s="8" t="s">
        <v>53</v>
      </c>
      <c r="G41" s="8" t="s">
        <v>54</v>
      </c>
      <c r="H41" s="8" t="s">
        <v>103</v>
      </c>
      <c r="I41" s="8" t="s">
        <v>93</v>
      </c>
      <c r="J41" s="8" t="s">
        <v>219</v>
      </c>
      <c r="K41" s="8" t="s">
        <v>220</v>
      </c>
      <c r="L41" s="8" t="s">
        <v>45</v>
      </c>
      <c r="M41" s="9" t="s">
        <v>46</v>
      </c>
      <c r="N41" s="8" t="s">
        <v>62</v>
      </c>
      <c r="O41" s="10">
        <v>224</v>
      </c>
      <c r="P41" s="10"/>
      <c r="Q41" s="10">
        <f t="shared" si="0"/>
        <v>224</v>
      </c>
      <c r="R41" s="11">
        <v>8900</v>
      </c>
      <c r="S41" s="12">
        <f t="shared" si="1"/>
        <v>1993600</v>
      </c>
      <c r="T41" s="12">
        <f t="shared" si="2"/>
        <v>598080</v>
      </c>
      <c r="U41" s="12">
        <f>VLOOKUP(B41,'[2]Tranche 1-3 2024'!$B$12:$BB$441,53,FALSE)</f>
        <v>2002500</v>
      </c>
      <c r="V41" s="12">
        <f t="shared" si="3"/>
        <v>-8900</v>
      </c>
      <c r="W41" s="12">
        <f t="shared" si="4"/>
        <v>589180</v>
      </c>
      <c r="X41" s="13">
        <f t="shared" si="5"/>
        <v>589180</v>
      </c>
      <c r="Y41" s="9" t="s">
        <v>48</v>
      </c>
      <c r="Z41" s="9" t="s">
        <v>48</v>
      </c>
      <c r="AA41" s="9" t="s">
        <v>48</v>
      </c>
      <c r="AB41" s="9" t="s">
        <v>48</v>
      </c>
      <c r="AC41" s="9" t="s">
        <v>48</v>
      </c>
      <c r="AD41" s="9" t="s">
        <v>48</v>
      </c>
      <c r="AE41" s="9" t="s">
        <v>46</v>
      </c>
      <c r="AF41" s="9" t="s">
        <v>46</v>
      </c>
      <c r="AG41" s="14"/>
      <c r="AH41" s="15" t="s">
        <v>49</v>
      </c>
    </row>
    <row r="42" spans="1:34" ht="18.75" customHeight="1" x14ac:dyDescent="0.25">
      <c r="A42" s="6">
        <v>40</v>
      </c>
      <c r="B42" s="7" t="s">
        <v>221</v>
      </c>
      <c r="C42" s="8" t="s">
        <v>222</v>
      </c>
      <c r="D42" s="8" t="s">
        <v>125</v>
      </c>
      <c r="E42" s="8" t="s">
        <v>91</v>
      </c>
      <c r="F42" s="8" t="s">
        <v>53</v>
      </c>
      <c r="G42" s="8" t="s">
        <v>54</v>
      </c>
      <c r="H42" s="8" t="s">
        <v>92</v>
      </c>
      <c r="I42" s="8" t="s">
        <v>93</v>
      </c>
      <c r="J42" s="8" t="s">
        <v>223</v>
      </c>
      <c r="K42" s="8" t="s">
        <v>224</v>
      </c>
      <c r="L42" s="8" t="s">
        <v>45</v>
      </c>
      <c r="M42" s="9" t="s">
        <v>46</v>
      </c>
      <c r="N42" s="8" t="s">
        <v>47</v>
      </c>
      <c r="O42" s="10">
        <v>65</v>
      </c>
      <c r="P42" s="10"/>
      <c r="Q42" s="10">
        <f t="shared" si="0"/>
        <v>65</v>
      </c>
      <c r="R42" s="11">
        <v>8900</v>
      </c>
      <c r="S42" s="12">
        <f t="shared" si="1"/>
        <v>578500</v>
      </c>
      <c r="T42" s="12">
        <f t="shared" si="2"/>
        <v>173550</v>
      </c>
      <c r="U42" s="12">
        <f>VLOOKUP(B42,'[2]Tranche 1-3 2024'!$B$12:$BB$441,53,FALSE)</f>
        <v>578500</v>
      </c>
      <c r="V42" s="12">
        <f t="shared" si="3"/>
        <v>0</v>
      </c>
      <c r="W42" s="12">
        <f t="shared" si="4"/>
        <v>173550</v>
      </c>
      <c r="X42" s="13">
        <f t="shared" si="5"/>
        <v>173550</v>
      </c>
      <c r="Y42" s="9" t="s">
        <v>48</v>
      </c>
      <c r="Z42" s="9" t="s">
        <v>48</v>
      </c>
      <c r="AA42" s="9" t="s">
        <v>48</v>
      </c>
      <c r="AB42" s="9" t="s">
        <v>48</v>
      </c>
      <c r="AC42" s="9" t="s">
        <v>48</v>
      </c>
      <c r="AD42" s="9" t="s">
        <v>48</v>
      </c>
      <c r="AE42" s="9" t="s">
        <v>46</v>
      </c>
      <c r="AF42" s="9" t="s">
        <v>46</v>
      </c>
      <c r="AG42" s="14"/>
      <c r="AH42" s="15" t="s">
        <v>49</v>
      </c>
    </row>
    <row r="43" spans="1:34" ht="18.75" customHeight="1" x14ac:dyDescent="0.25">
      <c r="A43" s="6">
        <v>41</v>
      </c>
      <c r="B43" s="7" t="s">
        <v>225</v>
      </c>
      <c r="C43" s="8" t="s">
        <v>226</v>
      </c>
      <c r="D43" s="8" t="s">
        <v>37</v>
      </c>
      <c r="E43" s="8" t="s">
        <v>91</v>
      </c>
      <c r="F43" s="8" t="s">
        <v>53</v>
      </c>
      <c r="G43" s="8" t="s">
        <v>54</v>
      </c>
      <c r="H43" s="8" t="s">
        <v>103</v>
      </c>
      <c r="I43" s="8" t="s">
        <v>93</v>
      </c>
      <c r="J43" s="8" t="s">
        <v>227</v>
      </c>
      <c r="K43" s="8" t="s">
        <v>228</v>
      </c>
      <c r="L43" s="8" t="s">
        <v>45</v>
      </c>
      <c r="M43" s="9" t="s">
        <v>46</v>
      </c>
      <c r="N43" s="8" t="s">
        <v>62</v>
      </c>
      <c r="O43" s="10">
        <v>183</v>
      </c>
      <c r="P43" s="10">
        <f>VLOOKUP(B43,'[1]Student Wthout BRN'!AF$3:AG$294,2,FALSE)</f>
        <v>44</v>
      </c>
      <c r="Q43" s="10">
        <f t="shared" si="0"/>
        <v>139</v>
      </c>
      <c r="R43" s="11">
        <v>8900</v>
      </c>
      <c r="S43" s="12">
        <f t="shared" si="1"/>
        <v>1237100</v>
      </c>
      <c r="T43" s="12">
        <f t="shared" si="2"/>
        <v>371130</v>
      </c>
      <c r="U43" s="12">
        <f>VLOOKUP(B43,'[2]Tranche 1-3 2024'!$B$12:$BB$441,53,FALSE)</f>
        <v>1628700</v>
      </c>
      <c r="V43" s="12">
        <f t="shared" si="3"/>
        <v>0</v>
      </c>
      <c r="W43" s="12">
        <f t="shared" si="4"/>
        <v>371130</v>
      </c>
      <c r="X43" s="13">
        <f t="shared" si="5"/>
        <v>371130</v>
      </c>
      <c r="Y43" s="9" t="s">
        <v>48</v>
      </c>
      <c r="Z43" s="9" t="s">
        <v>48</v>
      </c>
      <c r="AA43" s="9" t="s">
        <v>48</v>
      </c>
      <c r="AB43" s="9" t="s">
        <v>48</v>
      </c>
      <c r="AC43" s="9" t="s">
        <v>48</v>
      </c>
      <c r="AD43" s="9" t="s">
        <v>48</v>
      </c>
      <c r="AE43" s="9" t="s">
        <v>46</v>
      </c>
      <c r="AF43" s="9" t="s">
        <v>46</v>
      </c>
      <c r="AG43" s="14"/>
      <c r="AH43" s="15" t="s">
        <v>49</v>
      </c>
    </row>
    <row r="44" spans="1:34" ht="18.75" customHeight="1" x14ac:dyDescent="0.25">
      <c r="A44" s="6">
        <v>42</v>
      </c>
      <c r="B44" s="7" t="s">
        <v>229</v>
      </c>
      <c r="C44" s="8" t="s">
        <v>230</v>
      </c>
      <c r="D44" s="8" t="s">
        <v>125</v>
      </c>
      <c r="E44" s="8" t="s">
        <v>214</v>
      </c>
      <c r="F44" s="8" t="s">
        <v>39</v>
      </c>
      <c r="G44" s="8" t="s">
        <v>40</v>
      </c>
      <c r="H44" s="8" t="s">
        <v>103</v>
      </c>
      <c r="I44" s="8" t="s">
        <v>93</v>
      </c>
      <c r="J44" s="8" t="s">
        <v>231</v>
      </c>
      <c r="K44" s="8" t="s">
        <v>232</v>
      </c>
      <c r="L44" s="8" t="s">
        <v>45</v>
      </c>
      <c r="M44" s="9" t="s">
        <v>46</v>
      </c>
      <c r="N44" s="8" t="s">
        <v>47</v>
      </c>
      <c r="O44" s="10">
        <v>51</v>
      </c>
      <c r="P44" s="10">
        <f>VLOOKUP(B44,'[1]Student Wthout BRN'!AF$3:AG$294,2,FALSE)</f>
        <v>6</v>
      </c>
      <c r="Q44" s="10">
        <f t="shared" si="0"/>
        <v>45</v>
      </c>
      <c r="R44" s="11">
        <v>8900</v>
      </c>
      <c r="S44" s="12">
        <f t="shared" si="1"/>
        <v>400500</v>
      </c>
      <c r="T44" s="12">
        <f t="shared" si="2"/>
        <v>120150</v>
      </c>
      <c r="U44" s="12">
        <f>VLOOKUP(B44,'[2]Tranche 1-3 2024'!$B$12:$BB$441,53,FALSE)</f>
        <v>453900</v>
      </c>
      <c r="V44" s="12">
        <f t="shared" si="3"/>
        <v>0</v>
      </c>
      <c r="W44" s="12">
        <f t="shared" si="4"/>
        <v>120150</v>
      </c>
      <c r="X44" s="13">
        <f t="shared" si="5"/>
        <v>120150</v>
      </c>
      <c r="Y44" s="9" t="s">
        <v>48</v>
      </c>
      <c r="Z44" s="9" t="s">
        <v>48</v>
      </c>
      <c r="AA44" s="9" t="s">
        <v>48</v>
      </c>
      <c r="AB44" s="9" t="s">
        <v>48</v>
      </c>
      <c r="AC44" s="9" t="s">
        <v>48</v>
      </c>
      <c r="AD44" s="9" t="s">
        <v>48</v>
      </c>
      <c r="AE44" s="9" t="s">
        <v>46</v>
      </c>
      <c r="AF44" s="9" t="s">
        <v>46</v>
      </c>
      <c r="AG44" s="14"/>
      <c r="AH44" s="15" t="s">
        <v>49</v>
      </c>
    </row>
    <row r="45" spans="1:34" ht="18.75" customHeight="1" x14ac:dyDescent="0.25">
      <c r="A45" s="6">
        <v>43</v>
      </c>
      <c r="B45" s="7" t="s">
        <v>233</v>
      </c>
      <c r="C45" s="8" t="s">
        <v>234</v>
      </c>
      <c r="D45" s="8" t="s">
        <v>37</v>
      </c>
      <c r="E45" s="8" t="s">
        <v>235</v>
      </c>
      <c r="F45" s="8" t="s">
        <v>39</v>
      </c>
      <c r="G45" s="8" t="s">
        <v>40</v>
      </c>
      <c r="H45" s="8" t="s">
        <v>103</v>
      </c>
      <c r="I45" s="8" t="s">
        <v>93</v>
      </c>
      <c r="J45" s="8" t="s">
        <v>236</v>
      </c>
      <c r="K45" s="8" t="s">
        <v>237</v>
      </c>
      <c r="L45" s="8" t="s">
        <v>45</v>
      </c>
      <c r="M45" s="9" t="s">
        <v>48</v>
      </c>
      <c r="N45" s="8" t="s">
        <v>47</v>
      </c>
      <c r="O45" s="10">
        <v>116</v>
      </c>
      <c r="P45" s="10"/>
      <c r="Q45" s="10">
        <f t="shared" si="0"/>
        <v>116</v>
      </c>
      <c r="R45" s="11">
        <v>8900</v>
      </c>
      <c r="S45" s="12">
        <f t="shared" si="1"/>
        <v>1032400</v>
      </c>
      <c r="T45" s="12">
        <f t="shared" si="2"/>
        <v>309720</v>
      </c>
      <c r="U45" s="12">
        <f>VLOOKUP(B45,'[2]Tranche 1-3 2024'!$B$12:$BB$441,53,FALSE)</f>
        <v>1032400</v>
      </c>
      <c r="V45" s="12">
        <f t="shared" si="3"/>
        <v>0</v>
      </c>
      <c r="W45" s="12">
        <f t="shared" si="4"/>
        <v>309720</v>
      </c>
      <c r="X45" s="13">
        <f t="shared" si="5"/>
        <v>309720</v>
      </c>
      <c r="Y45" s="9" t="s">
        <v>48</v>
      </c>
      <c r="Z45" s="9" t="s">
        <v>48</v>
      </c>
      <c r="AA45" s="9" t="s">
        <v>48</v>
      </c>
      <c r="AB45" s="9" t="s">
        <v>48</v>
      </c>
      <c r="AC45" s="9" t="s">
        <v>48</v>
      </c>
      <c r="AD45" s="9" t="s">
        <v>48</v>
      </c>
      <c r="AE45" s="9" t="s">
        <v>46</v>
      </c>
      <c r="AF45" s="9" t="s">
        <v>46</v>
      </c>
      <c r="AG45" s="14"/>
      <c r="AH45" s="15" t="s">
        <v>49</v>
      </c>
    </row>
    <row r="46" spans="1:34" ht="18.75" customHeight="1" x14ac:dyDescent="0.25">
      <c r="A46" s="6">
        <v>44</v>
      </c>
      <c r="B46" s="7" t="s">
        <v>238</v>
      </c>
      <c r="C46" s="8" t="s">
        <v>239</v>
      </c>
      <c r="D46" s="8" t="s">
        <v>37</v>
      </c>
      <c r="E46" s="8" t="s">
        <v>91</v>
      </c>
      <c r="F46" s="8" t="s">
        <v>53</v>
      </c>
      <c r="G46" s="8" t="s">
        <v>54</v>
      </c>
      <c r="H46" s="8" t="s">
        <v>103</v>
      </c>
      <c r="I46" s="8" t="s">
        <v>93</v>
      </c>
      <c r="J46" s="8" t="s">
        <v>240</v>
      </c>
      <c r="K46" s="8" t="s">
        <v>241</v>
      </c>
      <c r="L46" s="8" t="s">
        <v>45</v>
      </c>
      <c r="M46" s="9" t="s">
        <v>46</v>
      </c>
      <c r="N46" s="8" t="s">
        <v>62</v>
      </c>
      <c r="O46" s="10">
        <v>180</v>
      </c>
      <c r="P46" s="10">
        <f>VLOOKUP(B46,'[1]Student Wthout BRN'!AF$3:AG$294,2,FALSE)</f>
        <v>2</v>
      </c>
      <c r="Q46" s="10">
        <f t="shared" si="0"/>
        <v>178</v>
      </c>
      <c r="R46" s="11">
        <v>8900</v>
      </c>
      <c r="S46" s="12">
        <f t="shared" si="1"/>
        <v>1584200</v>
      </c>
      <c r="T46" s="12">
        <f t="shared" si="2"/>
        <v>475260</v>
      </c>
      <c r="U46" s="12">
        <f>VLOOKUP(B46,'[2]Tranche 1-3 2024'!$B$12:$BB$441,53,FALSE)</f>
        <v>1602000</v>
      </c>
      <c r="V46" s="12">
        <f t="shared" si="3"/>
        <v>0</v>
      </c>
      <c r="W46" s="12">
        <f t="shared" si="4"/>
        <v>475260</v>
      </c>
      <c r="X46" s="13">
        <f t="shared" si="5"/>
        <v>475260</v>
      </c>
      <c r="Y46" s="9" t="s">
        <v>48</v>
      </c>
      <c r="Z46" s="9" t="s">
        <v>48</v>
      </c>
      <c r="AA46" s="9" t="s">
        <v>48</v>
      </c>
      <c r="AB46" s="9" t="s">
        <v>48</v>
      </c>
      <c r="AC46" s="9" t="s">
        <v>48</v>
      </c>
      <c r="AD46" s="9" t="s">
        <v>48</v>
      </c>
      <c r="AE46" s="9" t="s">
        <v>46</v>
      </c>
      <c r="AF46" s="9" t="s">
        <v>46</v>
      </c>
      <c r="AG46" s="14"/>
      <c r="AH46" s="15" t="s">
        <v>49</v>
      </c>
    </row>
    <row r="47" spans="1:34" ht="18.75" customHeight="1" x14ac:dyDescent="0.25">
      <c r="A47" s="6">
        <v>45</v>
      </c>
      <c r="B47" s="7" t="s">
        <v>242</v>
      </c>
      <c r="C47" s="8" t="s">
        <v>243</v>
      </c>
      <c r="D47" s="8" t="s">
        <v>37</v>
      </c>
      <c r="E47" s="8" t="s">
        <v>91</v>
      </c>
      <c r="F47" s="8" t="s">
        <v>53</v>
      </c>
      <c r="G47" s="8" t="s">
        <v>54</v>
      </c>
      <c r="H47" s="8" t="s">
        <v>103</v>
      </c>
      <c r="I47" s="8" t="s">
        <v>93</v>
      </c>
      <c r="J47" s="8" t="s">
        <v>244</v>
      </c>
      <c r="K47" s="8" t="s">
        <v>245</v>
      </c>
      <c r="L47" s="8" t="s">
        <v>45</v>
      </c>
      <c r="M47" s="9" t="s">
        <v>46</v>
      </c>
      <c r="N47" s="8" t="s">
        <v>47</v>
      </c>
      <c r="O47" s="10">
        <v>840</v>
      </c>
      <c r="P47" s="10">
        <f>VLOOKUP(B47,'[1]Student Wthout BRN'!AF$3:AG$294,2,FALSE)</f>
        <v>17</v>
      </c>
      <c r="Q47" s="10">
        <f t="shared" si="0"/>
        <v>823</v>
      </c>
      <c r="R47" s="11">
        <v>8900</v>
      </c>
      <c r="S47" s="12">
        <f t="shared" si="1"/>
        <v>7324700</v>
      </c>
      <c r="T47" s="12">
        <f t="shared" si="2"/>
        <v>2197410</v>
      </c>
      <c r="U47" s="12">
        <f>VLOOKUP(B47,'[2]Tranche 1-3 2024'!$B$12:$BB$441,53,FALSE)</f>
        <v>7476000</v>
      </c>
      <c r="V47" s="12">
        <f t="shared" si="3"/>
        <v>0</v>
      </c>
      <c r="W47" s="12">
        <f t="shared" si="4"/>
        <v>2197410</v>
      </c>
      <c r="X47" s="13">
        <f t="shared" si="5"/>
        <v>2197410</v>
      </c>
      <c r="Y47" s="9" t="s">
        <v>48</v>
      </c>
      <c r="Z47" s="9" t="s">
        <v>48</v>
      </c>
      <c r="AA47" s="9" t="s">
        <v>48</v>
      </c>
      <c r="AB47" s="9" t="s">
        <v>48</v>
      </c>
      <c r="AC47" s="9" t="s">
        <v>48</v>
      </c>
      <c r="AD47" s="9" t="s">
        <v>48</v>
      </c>
      <c r="AE47" s="9" t="s">
        <v>46</v>
      </c>
      <c r="AF47" s="9" t="s">
        <v>46</v>
      </c>
      <c r="AG47" s="14"/>
      <c r="AH47" s="15" t="s">
        <v>49</v>
      </c>
    </row>
    <row r="48" spans="1:34" ht="18.75" customHeight="1" x14ac:dyDescent="0.25">
      <c r="A48" s="6">
        <v>46</v>
      </c>
      <c r="B48" s="7" t="s">
        <v>246</v>
      </c>
      <c r="C48" s="8" t="s">
        <v>247</v>
      </c>
      <c r="D48" s="8" t="s">
        <v>37</v>
      </c>
      <c r="E48" s="8" t="s">
        <v>91</v>
      </c>
      <c r="F48" s="8" t="s">
        <v>53</v>
      </c>
      <c r="G48" s="8" t="s">
        <v>54</v>
      </c>
      <c r="H48" s="8" t="s">
        <v>103</v>
      </c>
      <c r="I48" s="8" t="s">
        <v>93</v>
      </c>
      <c r="J48" s="8" t="s">
        <v>248</v>
      </c>
      <c r="K48" s="8" t="s">
        <v>249</v>
      </c>
      <c r="L48" s="8" t="s">
        <v>45</v>
      </c>
      <c r="M48" s="9" t="s">
        <v>46</v>
      </c>
      <c r="N48" s="8" t="s">
        <v>47</v>
      </c>
      <c r="O48" s="10">
        <v>122</v>
      </c>
      <c r="P48" s="10"/>
      <c r="Q48" s="10">
        <f t="shared" si="0"/>
        <v>122</v>
      </c>
      <c r="R48" s="11">
        <v>8900</v>
      </c>
      <c r="S48" s="12">
        <f t="shared" si="1"/>
        <v>1085800</v>
      </c>
      <c r="T48" s="12">
        <f t="shared" si="2"/>
        <v>325740</v>
      </c>
      <c r="U48" s="12">
        <f>VLOOKUP(B48,'[2]Tranche 1-3 2024'!$B$12:$BB$441,53,FALSE)</f>
        <v>1085800</v>
      </c>
      <c r="V48" s="12">
        <f t="shared" si="3"/>
        <v>0</v>
      </c>
      <c r="W48" s="12">
        <f t="shared" si="4"/>
        <v>325740</v>
      </c>
      <c r="X48" s="13">
        <f t="shared" si="5"/>
        <v>325740</v>
      </c>
      <c r="Y48" s="9" t="s">
        <v>48</v>
      </c>
      <c r="Z48" s="9" t="s">
        <v>48</v>
      </c>
      <c r="AA48" s="9" t="s">
        <v>48</v>
      </c>
      <c r="AB48" s="9" t="s">
        <v>48</v>
      </c>
      <c r="AC48" s="9" t="s">
        <v>48</v>
      </c>
      <c r="AD48" s="9" t="s">
        <v>48</v>
      </c>
      <c r="AE48" s="9" t="s">
        <v>46</v>
      </c>
      <c r="AF48" s="9" t="s">
        <v>46</v>
      </c>
      <c r="AG48" s="14"/>
      <c r="AH48" s="15" t="s">
        <v>49</v>
      </c>
    </row>
    <row r="49" spans="1:34" ht="18.75" customHeight="1" x14ac:dyDescent="0.25">
      <c r="A49" s="6">
        <v>47</v>
      </c>
      <c r="B49" s="7" t="s">
        <v>250</v>
      </c>
      <c r="C49" s="8" t="s">
        <v>251</v>
      </c>
      <c r="D49" s="8" t="s">
        <v>37</v>
      </c>
      <c r="E49" s="8" t="s">
        <v>38</v>
      </c>
      <c r="F49" s="8" t="s">
        <v>39</v>
      </c>
      <c r="G49" s="8" t="s">
        <v>40</v>
      </c>
      <c r="H49" s="8" t="s">
        <v>103</v>
      </c>
      <c r="I49" s="8" t="s">
        <v>93</v>
      </c>
      <c r="J49" s="8" t="s">
        <v>252</v>
      </c>
      <c r="K49" s="8" t="s">
        <v>253</v>
      </c>
      <c r="L49" s="8" t="s">
        <v>45</v>
      </c>
      <c r="M49" s="9" t="s">
        <v>46</v>
      </c>
      <c r="N49" s="8" t="s">
        <v>47</v>
      </c>
      <c r="O49" s="10">
        <v>149</v>
      </c>
      <c r="P49" s="10">
        <f>VLOOKUP(B49,'[1]Student Wthout BRN'!AF$3:AG$294,2,FALSE)</f>
        <v>20</v>
      </c>
      <c r="Q49" s="10">
        <f t="shared" si="0"/>
        <v>129</v>
      </c>
      <c r="R49" s="11">
        <v>8900</v>
      </c>
      <c r="S49" s="12">
        <f t="shared" si="1"/>
        <v>1148100</v>
      </c>
      <c r="T49" s="12">
        <f t="shared" si="2"/>
        <v>344430</v>
      </c>
      <c r="U49" s="12">
        <f>VLOOKUP(B49,'[2]Tranche 1-3 2024'!$B$12:$BB$441,53,FALSE)</f>
        <v>1326100</v>
      </c>
      <c r="V49" s="12">
        <f t="shared" si="3"/>
        <v>0</v>
      </c>
      <c r="W49" s="12">
        <f t="shared" si="4"/>
        <v>344430</v>
      </c>
      <c r="X49" s="13">
        <f t="shared" si="5"/>
        <v>344430</v>
      </c>
      <c r="Y49" s="9" t="s">
        <v>48</v>
      </c>
      <c r="Z49" s="9" t="s">
        <v>48</v>
      </c>
      <c r="AA49" s="9" t="s">
        <v>48</v>
      </c>
      <c r="AB49" s="9" t="s">
        <v>48</v>
      </c>
      <c r="AC49" s="9" t="s">
        <v>48</v>
      </c>
      <c r="AD49" s="9" t="s">
        <v>48</v>
      </c>
      <c r="AE49" s="9" t="s">
        <v>46</v>
      </c>
      <c r="AF49" s="9" t="s">
        <v>46</v>
      </c>
      <c r="AG49" s="14"/>
      <c r="AH49" s="15" t="s">
        <v>49</v>
      </c>
    </row>
    <row r="50" spans="1:34" ht="18.75" customHeight="1" x14ac:dyDescent="0.25">
      <c r="A50" s="6">
        <v>48</v>
      </c>
      <c r="B50" s="7" t="s">
        <v>254</v>
      </c>
      <c r="C50" s="8" t="s">
        <v>255</v>
      </c>
      <c r="D50" s="8" t="s">
        <v>125</v>
      </c>
      <c r="E50" s="8" t="s">
        <v>143</v>
      </c>
      <c r="F50" s="8" t="s">
        <v>39</v>
      </c>
      <c r="G50" s="8" t="s">
        <v>40</v>
      </c>
      <c r="H50" s="8" t="s">
        <v>103</v>
      </c>
      <c r="I50" s="8" t="s">
        <v>93</v>
      </c>
      <c r="J50" s="8" t="s">
        <v>256</v>
      </c>
      <c r="K50" s="8" t="s">
        <v>257</v>
      </c>
      <c r="L50" s="8" t="s">
        <v>45</v>
      </c>
      <c r="M50" s="9" t="s">
        <v>46</v>
      </c>
      <c r="N50" s="8" t="s">
        <v>47</v>
      </c>
      <c r="O50" s="10">
        <v>99</v>
      </c>
      <c r="P50" s="10">
        <f>VLOOKUP(B50,'[1]Student Wthout BRN'!AF$3:AG$294,2,FALSE)</f>
        <v>8</v>
      </c>
      <c r="Q50" s="10">
        <f t="shared" si="0"/>
        <v>91</v>
      </c>
      <c r="R50" s="11">
        <v>8900</v>
      </c>
      <c r="S50" s="12">
        <f t="shared" si="1"/>
        <v>809900</v>
      </c>
      <c r="T50" s="12">
        <f t="shared" si="2"/>
        <v>242970</v>
      </c>
      <c r="U50" s="12">
        <f>VLOOKUP(B50,'[2]Tranche 1-3 2024'!$B$12:$BB$441,53,FALSE)</f>
        <v>881100</v>
      </c>
      <c r="V50" s="12">
        <f t="shared" si="3"/>
        <v>0</v>
      </c>
      <c r="W50" s="12">
        <f t="shared" si="4"/>
        <v>242970</v>
      </c>
      <c r="X50" s="13">
        <f t="shared" si="5"/>
        <v>242970</v>
      </c>
      <c r="Y50" s="9" t="s">
        <v>48</v>
      </c>
      <c r="Z50" s="9" t="s">
        <v>48</v>
      </c>
      <c r="AA50" s="9" t="s">
        <v>48</v>
      </c>
      <c r="AB50" s="9" t="s">
        <v>48</v>
      </c>
      <c r="AC50" s="9" t="s">
        <v>48</v>
      </c>
      <c r="AD50" s="9" t="s">
        <v>48</v>
      </c>
      <c r="AE50" s="9" t="s">
        <v>46</v>
      </c>
      <c r="AF50" s="9" t="s">
        <v>46</v>
      </c>
      <c r="AG50" s="14"/>
      <c r="AH50" s="15" t="s">
        <v>49</v>
      </c>
    </row>
    <row r="51" spans="1:34" ht="18.75" customHeight="1" x14ac:dyDescent="0.25">
      <c r="A51" s="6">
        <v>49</v>
      </c>
      <c r="B51" s="7" t="s">
        <v>258</v>
      </c>
      <c r="C51" s="8" t="s">
        <v>259</v>
      </c>
      <c r="D51" s="8" t="s">
        <v>125</v>
      </c>
      <c r="E51" s="8" t="s">
        <v>143</v>
      </c>
      <c r="F51" s="8" t="s">
        <v>39</v>
      </c>
      <c r="G51" s="8" t="s">
        <v>40</v>
      </c>
      <c r="H51" s="8" t="s">
        <v>103</v>
      </c>
      <c r="I51" s="8" t="s">
        <v>93</v>
      </c>
      <c r="J51" s="8" t="s">
        <v>260</v>
      </c>
      <c r="K51" s="8" t="s">
        <v>261</v>
      </c>
      <c r="L51" s="8" t="s">
        <v>45</v>
      </c>
      <c r="M51" s="9" t="s">
        <v>46</v>
      </c>
      <c r="N51" s="8" t="s">
        <v>47</v>
      </c>
      <c r="O51" s="10">
        <v>308</v>
      </c>
      <c r="P51" s="10"/>
      <c r="Q51" s="10">
        <f t="shared" si="0"/>
        <v>308</v>
      </c>
      <c r="R51" s="11">
        <v>8900</v>
      </c>
      <c r="S51" s="12">
        <f t="shared" si="1"/>
        <v>2741200</v>
      </c>
      <c r="T51" s="12">
        <f t="shared" si="2"/>
        <v>822360</v>
      </c>
      <c r="U51" s="12">
        <f>VLOOKUP(B51,'[2]Tranche 1-3 2024'!$B$12:$BB$441,53,FALSE)</f>
        <v>2741200</v>
      </c>
      <c r="V51" s="12">
        <f t="shared" si="3"/>
        <v>0</v>
      </c>
      <c r="W51" s="12">
        <f t="shared" si="4"/>
        <v>822360</v>
      </c>
      <c r="X51" s="13">
        <f t="shared" si="5"/>
        <v>822360</v>
      </c>
      <c r="Y51" s="9" t="s">
        <v>48</v>
      </c>
      <c r="Z51" s="9" t="s">
        <v>48</v>
      </c>
      <c r="AA51" s="9" t="s">
        <v>48</v>
      </c>
      <c r="AB51" s="9" t="s">
        <v>48</v>
      </c>
      <c r="AC51" s="9" t="s">
        <v>48</v>
      </c>
      <c r="AD51" s="9" t="s">
        <v>48</v>
      </c>
      <c r="AE51" s="9" t="s">
        <v>46</v>
      </c>
      <c r="AF51" s="9" t="s">
        <v>46</v>
      </c>
      <c r="AG51" s="14"/>
      <c r="AH51" s="15" t="s">
        <v>49</v>
      </c>
    </row>
    <row r="52" spans="1:34" ht="18.75" customHeight="1" x14ac:dyDescent="0.25">
      <c r="A52" s="6">
        <v>50</v>
      </c>
      <c r="B52" s="7" t="s">
        <v>262</v>
      </c>
      <c r="C52" s="8" t="s">
        <v>263</v>
      </c>
      <c r="D52" s="8" t="s">
        <v>37</v>
      </c>
      <c r="E52" s="8" t="s">
        <v>264</v>
      </c>
      <c r="F52" s="8" t="s">
        <v>39</v>
      </c>
      <c r="G52" s="8" t="s">
        <v>40</v>
      </c>
      <c r="H52" s="8" t="s">
        <v>103</v>
      </c>
      <c r="I52" s="8" t="s">
        <v>93</v>
      </c>
      <c r="J52" s="8" t="s">
        <v>265</v>
      </c>
      <c r="K52" s="8" t="s">
        <v>266</v>
      </c>
      <c r="L52" s="8" t="s">
        <v>45</v>
      </c>
      <c r="M52" s="9" t="s">
        <v>46</v>
      </c>
      <c r="N52" s="8" t="s">
        <v>47</v>
      </c>
      <c r="O52" s="10">
        <v>246</v>
      </c>
      <c r="P52" s="10">
        <f>VLOOKUP(B52,'[1]Student Wthout BRN'!AF$3:AG$294,2,FALSE)</f>
        <v>9</v>
      </c>
      <c r="Q52" s="10">
        <f t="shared" si="0"/>
        <v>237</v>
      </c>
      <c r="R52" s="11">
        <v>8900</v>
      </c>
      <c r="S52" s="12">
        <f t="shared" si="1"/>
        <v>2109300</v>
      </c>
      <c r="T52" s="12">
        <f t="shared" si="2"/>
        <v>632790</v>
      </c>
      <c r="U52" s="12">
        <f>VLOOKUP(B52,'[2]Tranche 1-3 2024'!$B$12:$BB$441,53,FALSE)</f>
        <v>2189400</v>
      </c>
      <c r="V52" s="12">
        <f t="shared" si="3"/>
        <v>0</v>
      </c>
      <c r="W52" s="12">
        <f t="shared" si="4"/>
        <v>632790</v>
      </c>
      <c r="X52" s="13">
        <f t="shared" si="5"/>
        <v>632790</v>
      </c>
      <c r="Y52" s="9" t="s">
        <v>48</v>
      </c>
      <c r="Z52" s="9" t="s">
        <v>48</v>
      </c>
      <c r="AA52" s="9" t="s">
        <v>48</v>
      </c>
      <c r="AB52" s="9" t="s">
        <v>48</v>
      </c>
      <c r="AC52" s="9" t="s">
        <v>48</v>
      </c>
      <c r="AD52" s="9" t="s">
        <v>48</v>
      </c>
      <c r="AE52" s="9" t="s">
        <v>48</v>
      </c>
      <c r="AF52" s="9" t="s">
        <v>46</v>
      </c>
      <c r="AG52" s="14" t="s">
        <v>63</v>
      </c>
      <c r="AH52" s="15" t="s">
        <v>49</v>
      </c>
    </row>
    <row r="53" spans="1:34" ht="18.75" customHeight="1" x14ac:dyDescent="0.25">
      <c r="A53" s="6">
        <v>51</v>
      </c>
      <c r="B53" s="7" t="s">
        <v>267</v>
      </c>
      <c r="C53" s="8" t="s">
        <v>268</v>
      </c>
      <c r="D53" s="8" t="s">
        <v>37</v>
      </c>
      <c r="E53" s="8" t="s">
        <v>269</v>
      </c>
      <c r="F53" s="8" t="s">
        <v>39</v>
      </c>
      <c r="G53" s="8" t="s">
        <v>40</v>
      </c>
      <c r="H53" s="8" t="s">
        <v>103</v>
      </c>
      <c r="I53" s="8" t="s">
        <v>93</v>
      </c>
      <c r="J53" s="8" t="s">
        <v>270</v>
      </c>
      <c r="K53" s="8" t="s">
        <v>271</v>
      </c>
      <c r="L53" s="8" t="s">
        <v>45</v>
      </c>
      <c r="M53" s="9" t="s">
        <v>46</v>
      </c>
      <c r="N53" s="8" t="s">
        <v>47</v>
      </c>
      <c r="O53" s="10">
        <v>128</v>
      </c>
      <c r="P53" s="10">
        <f>VLOOKUP(B53,'[1]Student Wthout BRN'!AF$3:AG$294,2,FALSE)</f>
        <v>6</v>
      </c>
      <c r="Q53" s="10">
        <f t="shared" si="0"/>
        <v>122</v>
      </c>
      <c r="R53" s="11">
        <v>8900</v>
      </c>
      <c r="S53" s="12">
        <f t="shared" si="1"/>
        <v>1085800</v>
      </c>
      <c r="T53" s="12">
        <f t="shared" si="2"/>
        <v>325740</v>
      </c>
      <c r="U53" s="12">
        <f>VLOOKUP(B53,'[2]Tranche 1-3 2024'!$B$12:$BB$441,53,FALSE)</f>
        <v>1139200</v>
      </c>
      <c r="V53" s="12">
        <f t="shared" si="3"/>
        <v>0</v>
      </c>
      <c r="W53" s="12">
        <f t="shared" si="4"/>
        <v>325740</v>
      </c>
      <c r="X53" s="13">
        <f t="shared" si="5"/>
        <v>325740</v>
      </c>
      <c r="Y53" s="9" t="s">
        <v>48</v>
      </c>
      <c r="Z53" s="9" t="s">
        <v>48</v>
      </c>
      <c r="AA53" s="9" t="s">
        <v>48</v>
      </c>
      <c r="AB53" s="9" t="s">
        <v>48</v>
      </c>
      <c r="AC53" s="9" t="s">
        <v>48</v>
      </c>
      <c r="AD53" s="9" t="s">
        <v>48</v>
      </c>
      <c r="AE53" s="9" t="s">
        <v>46</v>
      </c>
      <c r="AF53" s="9" t="s">
        <v>46</v>
      </c>
      <c r="AG53" s="14"/>
      <c r="AH53" s="15" t="s">
        <v>49</v>
      </c>
    </row>
    <row r="54" spans="1:34" ht="18.75" customHeight="1" x14ac:dyDescent="0.25">
      <c r="A54" s="6">
        <v>52</v>
      </c>
      <c r="B54" s="7" t="s">
        <v>272</v>
      </c>
      <c r="C54" s="8" t="s">
        <v>273</v>
      </c>
      <c r="D54" s="8" t="s">
        <v>37</v>
      </c>
      <c r="E54" s="8" t="s">
        <v>91</v>
      </c>
      <c r="F54" s="8" t="s">
        <v>53</v>
      </c>
      <c r="G54" s="8" t="s">
        <v>54</v>
      </c>
      <c r="H54" s="8" t="s">
        <v>103</v>
      </c>
      <c r="I54" s="8" t="s">
        <v>93</v>
      </c>
      <c r="J54" s="8" t="s">
        <v>274</v>
      </c>
      <c r="K54" s="8" t="s">
        <v>275</v>
      </c>
      <c r="L54" s="8" t="s">
        <v>45</v>
      </c>
      <c r="M54" s="9" t="s">
        <v>46</v>
      </c>
      <c r="N54" s="8" t="s">
        <v>47</v>
      </c>
      <c r="O54" s="10">
        <v>73</v>
      </c>
      <c r="P54" s="10"/>
      <c r="Q54" s="10">
        <f t="shared" si="0"/>
        <v>73</v>
      </c>
      <c r="R54" s="11">
        <v>8900</v>
      </c>
      <c r="S54" s="12">
        <f t="shared" si="1"/>
        <v>649700</v>
      </c>
      <c r="T54" s="12">
        <f t="shared" si="2"/>
        <v>194910</v>
      </c>
      <c r="U54" s="12">
        <f>VLOOKUP(B54,'[2]Tranche 1-3 2024'!$B$12:$BB$441,53,FALSE)</f>
        <v>649700</v>
      </c>
      <c r="V54" s="12">
        <f t="shared" si="3"/>
        <v>0</v>
      </c>
      <c r="W54" s="12">
        <f t="shared" si="4"/>
        <v>194910</v>
      </c>
      <c r="X54" s="13">
        <f t="shared" si="5"/>
        <v>194910</v>
      </c>
      <c r="Y54" s="9" t="s">
        <v>48</v>
      </c>
      <c r="Z54" s="9" t="s">
        <v>48</v>
      </c>
      <c r="AA54" s="9" t="s">
        <v>48</v>
      </c>
      <c r="AB54" s="9" t="s">
        <v>48</v>
      </c>
      <c r="AC54" s="9" t="s">
        <v>48</v>
      </c>
      <c r="AD54" s="9" t="s">
        <v>48</v>
      </c>
      <c r="AE54" s="9" t="s">
        <v>46</v>
      </c>
      <c r="AF54" s="9" t="s">
        <v>46</v>
      </c>
      <c r="AG54" s="14"/>
      <c r="AH54" s="15" t="s">
        <v>49</v>
      </c>
    </row>
    <row r="55" spans="1:34" ht="18.75" customHeight="1" x14ac:dyDescent="0.25">
      <c r="A55" s="6">
        <v>53</v>
      </c>
      <c r="B55" s="7" t="s">
        <v>276</v>
      </c>
      <c r="C55" s="8" t="s">
        <v>277</v>
      </c>
      <c r="D55" s="8" t="s">
        <v>37</v>
      </c>
      <c r="E55" s="8" t="s">
        <v>269</v>
      </c>
      <c r="F55" s="8" t="s">
        <v>39</v>
      </c>
      <c r="G55" s="8" t="s">
        <v>40</v>
      </c>
      <c r="H55" s="8" t="s">
        <v>103</v>
      </c>
      <c r="I55" s="8" t="s">
        <v>93</v>
      </c>
      <c r="J55" s="8" t="s">
        <v>278</v>
      </c>
      <c r="K55" s="8" t="s">
        <v>279</v>
      </c>
      <c r="L55" s="8" t="s">
        <v>45</v>
      </c>
      <c r="M55" s="9" t="s">
        <v>46</v>
      </c>
      <c r="N55" s="8" t="s">
        <v>47</v>
      </c>
      <c r="O55" s="10">
        <v>247</v>
      </c>
      <c r="P55" s="10">
        <f>VLOOKUP(B55,'[1]Student Wthout BRN'!AF$3:AG$294,2,FALSE)</f>
        <v>5</v>
      </c>
      <c r="Q55" s="10">
        <f t="shared" si="0"/>
        <v>242</v>
      </c>
      <c r="R55" s="11">
        <v>8900</v>
      </c>
      <c r="S55" s="12">
        <f t="shared" si="1"/>
        <v>2153800</v>
      </c>
      <c r="T55" s="12">
        <f t="shared" si="2"/>
        <v>646140</v>
      </c>
      <c r="U55" s="12">
        <f>VLOOKUP(B55,'[2]Tranche 1-3 2024'!$B$12:$BB$441,53,FALSE)</f>
        <v>2198300</v>
      </c>
      <c r="V55" s="12">
        <f t="shared" si="3"/>
        <v>0</v>
      </c>
      <c r="W55" s="12">
        <f t="shared" si="4"/>
        <v>646140</v>
      </c>
      <c r="X55" s="13">
        <f t="shared" si="5"/>
        <v>646140</v>
      </c>
      <c r="Y55" s="9" t="s">
        <v>48</v>
      </c>
      <c r="Z55" s="9" t="s">
        <v>48</v>
      </c>
      <c r="AA55" s="9" t="s">
        <v>48</v>
      </c>
      <c r="AB55" s="9" t="s">
        <v>48</v>
      </c>
      <c r="AC55" s="9" t="s">
        <v>48</v>
      </c>
      <c r="AD55" s="9" t="s">
        <v>48</v>
      </c>
      <c r="AE55" s="9" t="s">
        <v>48</v>
      </c>
      <c r="AF55" s="9" t="s">
        <v>46</v>
      </c>
      <c r="AG55" s="14" t="s">
        <v>63</v>
      </c>
      <c r="AH55" s="15" t="s">
        <v>49</v>
      </c>
    </row>
    <row r="56" spans="1:34" ht="18.75" customHeight="1" x14ac:dyDescent="0.25">
      <c r="A56" s="6">
        <v>54</v>
      </c>
      <c r="B56" s="7" t="s">
        <v>280</v>
      </c>
      <c r="C56" s="8" t="s">
        <v>281</v>
      </c>
      <c r="D56" s="8" t="s">
        <v>37</v>
      </c>
      <c r="E56" s="8" t="s">
        <v>91</v>
      </c>
      <c r="F56" s="8" t="s">
        <v>53</v>
      </c>
      <c r="G56" s="8" t="s">
        <v>54</v>
      </c>
      <c r="H56" s="8" t="s">
        <v>103</v>
      </c>
      <c r="I56" s="8" t="s">
        <v>93</v>
      </c>
      <c r="J56" s="8" t="s">
        <v>282</v>
      </c>
      <c r="K56" s="8" t="s">
        <v>283</v>
      </c>
      <c r="L56" s="8" t="s">
        <v>45</v>
      </c>
      <c r="M56" s="9" t="s">
        <v>46</v>
      </c>
      <c r="N56" s="8" t="s">
        <v>47</v>
      </c>
      <c r="O56" s="10">
        <v>128</v>
      </c>
      <c r="P56" s="10">
        <f>VLOOKUP(B56,'[1]Student Wthout BRN'!AF$3:AG$294,2,FALSE)</f>
        <v>2</v>
      </c>
      <c r="Q56" s="10">
        <f t="shared" si="0"/>
        <v>126</v>
      </c>
      <c r="R56" s="11">
        <v>8900</v>
      </c>
      <c r="S56" s="12">
        <f t="shared" si="1"/>
        <v>1121400</v>
      </c>
      <c r="T56" s="12">
        <f t="shared" si="2"/>
        <v>336420</v>
      </c>
      <c r="U56" s="12">
        <f>VLOOKUP(B56,'[2]Tranche 1-3 2024'!$B$12:$BB$441,53,FALSE)</f>
        <v>1139200</v>
      </c>
      <c r="V56" s="12">
        <f t="shared" si="3"/>
        <v>0</v>
      </c>
      <c r="W56" s="12">
        <f t="shared" si="4"/>
        <v>336420</v>
      </c>
      <c r="X56" s="13">
        <f t="shared" si="5"/>
        <v>336420</v>
      </c>
      <c r="Y56" s="9" t="s">
        <v>48</v>
      </c>
      <c r="Z56" s="9" t="s">
        <v>48</v>
      </c>
      <c r="AA56" s="9" t="s">
        <v>48</v>
      </c>
      <c r="AB56" s="9" t="s">
        <v>48</v>
      </c>
      <c r="AC56" s="9" t="s">
        <v>48</v>
      </c>
      <c r="AD56" s="9" t="s">
        <v>48</v>
      </c>
      <c r="AE56" s="9" t="s">
        <v>46</v>
      </c>
      <c r="AF56" s="9" t="s">
        <v>46</v>
      </c>
      <c r="AG56" s="14"/>
      <c r="AH56" s="15" t="s">
        <v>49</v>
      </c>
    </row>
    <row r="57" spans="1:34" ht="18.75" customHeight="1" x14ac:dyDescent="0.25">
      <c r="A57" s="6">
        <v>55</v>
      </c>
      <c r="B57" s="7" t="s">
        <v>284</v>
      </c>
      <c r="C57" s="8" t="s">
        <v>285</v>
      </c>
      <c r="D57" s="8" t="s">
        <v>37</v>
      </c>
      <c r="E57" s="8" t="s">
        <v>91</v>
      </c>
      <c r="F57" s="8" t="s">
        <v>53</v>
      </c>
      <c r="G57" s="8" t="s">
        <v>54</v>
      </c>
      <c r="H57" s="8" t="s">
        <v>103</v>
      </c>
      <c r="I57" s="8" t="s">
        <v>93</v>
      </c>
      <c r="J57" s="8" t="s">
        <v>286</v>
      </c>
      <c r="K57" s="8" t="s">
        <v>287</v>
      </c>
      <c r="L57" s="8" t="s">
        <v>45</v>
      </c>
      <c r="M57" s="9" t="s">
        <v>46</v>
      </c>
      <c r="N57" s="8" t="s">
        <v>47</v>
      </c>
      <c r="O57" s="10">
        <v>108</v>
      </c>
      <c r="P57" s="10"/>
      <c r="Q57" s="10">
        <f t="shared" si="0"/>
        <v>108</v>
      </c>
      <c r="R57" s="11">
        <v>8900</v>
      </c>
      <c r="S57" s="12">
        <f t="shared" si="1"/>
        <v>961200</v>
      </c>
      <c r="T57" s="12">
        <f t="shared" si="2"/>
        <v>288360</v>
      </c>
      <c r="U57" s="12">
        <f>VLOOKUP(B57,'[2]Tranche 1-3 2024'!$B$12:$BB$441,53,FALSE)</f>
        <v>961200</v>
      </c>
      <c r="V57" s="12">
        <f t="shared" si="3"/>
        <v>0</v>
      </c>
      <c r="W57" s="12">
        <f t="shared" si="4"/>
        <v>288360</v>
      </c>
      <c r="X57" s="13">
        <f t="shared" si="5"/>
        <v>288360</v>
      </c>
      <c r="Y57" s="9" t="s">
        <v>48</v>
      </c>
      <c r="Z57" s="9" t="s">
        <v>48</v>
      </c>
      <c r="AA57" s="9" t="s">
        <v>48</v>
      </c>
      <c r="AB57" s="9" t="s">
        <v>48</v>
      </c>
      <c r="AC57" s="9" t="s">
        <v>48</v>
      </c>
      <c r="AD57" s="9" t="s">
        <v>48</v>
      </c>
      <c r="AE57" s="9" t="s">
        <v>46</v>
      </c>
      <c r="AF57" s="9" t="s">
        <v>46</v>
      </c>
      <c r="AG57" s="14"/>
      <c r="AH57" s="15" t="s">
        <v>49</v>
      </c>
    </row>
    <row r="58" spans="1:34" ht="18.75" customHeight="1" x14ac:dyDescent="0.25">
      <c r="A58" s="6">
        <v>56</v>
      </c>
      <c r="B58" s="7" t="s">
        <v>288</v>
      </c>
      <c r="C58" s="8" t="s">
        <v>289</v>
      </c>
      <c r="D58" s="8" t="s">
        <v>37</v>
      </c>
      <c r="E58" s="8" t="s">
        <v>290</v>
      </c>
      <c r="F58" s="8" t="s">
        <v>53</v>
      </c>
      <c r="G58" s="8" t="s">
        <v>54</v>
      </c>
      <c r="H58" s="8" t="s">
        <v>291</v>
      </c>
      <c r="I58" s="8" t="s">
        <v>292</v>
      </c>
      <c r="J58" s="8" t="s">
        <v>293</v>
      </c>
      <c r="K58" s="8" t="s">
        <v>294</v>
      </c>
      <c r="L58" s="8" t="s">
        <v>45</v>
      </c>
      <c r="M58" s="9" t="s">
        <v>46</v>
      </c>
      <c r="N58" s="8" t="s">
        <v>47</v>
      </c>
      <c r="O58" s="10">
        <v>126</v>
      </c>
      <c r="P58" s="10">
        <f>VLOOKUP(B58,'[1]Student Wthout BRN'!AF$3:AG$294,2,FALSE)</f>
        <v>40</v>
      </c>
      <c r="Q58" s="10">
        <f t="shared" si="0"/>
        <v>86</v>
      </c>
      <c r="R58" s="11">
        <v>8900</v>
      </c>
      <c r="S58" s="12">
        <f t="shared" si="1"/>
        <v>765400</v>
      </c>
      <c r="T58" s="12">
        <f t="shared" si="2"/>
        <v>229620</v>
      </c>
      <c r="U58" s="12">
        <f>VLOOKUP(B58,'[2]Tranche 1-3 2024'!$B$12:$BB$441,53,FALSE)</f>
        <v>1121400</v>
      </c>
      <c r="V58" s="12">
        <f t="shared" si="3"/>
        <v>0</v>
      </c>
      <c r="W58" s="12">
        <f t="shared" si="4"/>
        <v>229620</v>
      </c>
      <c r="X58" s="13">
        <f t="shared" si="5"/>
        <v>229620</v>
      </c>
      <c r="Y58" s="9" t="s">
        <v>48</v>
      </c>
      <c r="Z58" s="9" t="s">
        <v>48</v>
      </c>
      <c r="AA58" s="9" t="s">
        <v>48</v>
      </c>
      <c r="AB58" s="9" t="s">
        <v>48</v>
      </c>
      <c r="AC58" s="9" t="s">
        <v>48</v>
      </c>
      <c r="AD58" s="9" t="s">
        <v>48</v>
      </c>
      <c r="AE58" s="9" t="s">
        <v>46</v>
      </c>
      <c r="AF58" s="9" t="s">
        <v>46</v>
      </c>
      <c r="AG58" s="14"/>
      <c r="AH58" s="15" t="s">
        <v>49</v>
      </c>
    </row>
    <row r="59" spans="1:34" ht="18.75" customHeight="1" x14ac:dyDescent="0.25">
      <c r="A59" s="6">
        <v>57</v>
      </c>
      <c r="B59" s="7" t="s">
        <v>295</v>
      </c>
      <c r="C59" s="8" t="s">
        <v>296</v>
      </c>
      <c r="D59" s="8" t="s">
        <v>125</v>
      </c>
      <c r="E59" s="8" t="s">
        <v>290</v>
      </c>
      <c r="F59" s="8" t="s">
        <v>53</v>
      </c>
      <c r="G59" s="8" t="s">
        <v>54</v>
      </c>
      <c r="H59" s="8" t="s">
        <v>297</v>
      </c>
      <c r="I59" s="8" t="s">
        <v>292</v>
      </c>
      <c r="J59" s="8" t="s">
        <v>298</v>
      </c>
      <c r="K59" s="8" t="s">
        <v>299</v>
      </c>
      <c r="L59" s="8" t="s">
        <v>45</v>
      </c>
      <c r="M59" s="9" t="s">
        <v>46</v>
      </c>
      <c r="N59" s="8" t="s">
        <v>47</v>
      </c>
      <c r="O59" s="10">
        <v>174</v>
      </c>
      <c r="P59" s="10">
        <f>VLOOKUP(B59,'[1]Student Wthout BRN'!AF$3:AG$294,2,FALSE)</f>
        <v>66</v>
      </c>
      <c r="Q59" s="10">
        <f t="shared" si="0"/>
        <v>108</v>
      </c>
      <c r="R59" s="11">
        <v>8900</v>
      </c>
      <c r="S59" s="12">
        <f t="shared" si="1"/>
        <v>961200</v>
      </c>
      <c r="T59" s="12">
        <f t="shared" si="2"/>
        <v>288360</v>
      </c>
      <c r="U59" s="12">
        <f>VLOOKUP(B59,'[2]Tranche 1-3 2024'!$B$12:$BB$441,53,FALSE)</f>
        <v>1548600</v>
      </c>
      <c r="V59" s="12">
        <f t="shared" si="3"/>
        <v>0</v>
      </c>
      <c r="W59" s="12">
        <f t="shared" si="4"/>
        <v>288360</v>
      </c>
      <c r="X59" s="13">
        <f t="shared" si="5"/>
        <v>288360</v>
      </c>
      <c r="Y59" s="9" t="s">
        <v>48</v>
      </c>
      <c r="Z59" s="9" t="s">
        <v>48</v>
      </c>
      <c r="AA59" s="9" t="s">
        <v>48</v>
      </c>
      <c r="AB59" s="9" t="s">
        <v>48</v>
      </c>
      <c r="AC59" s="9" t="s">
        <v>48</v>
      </c>
      <c r="AD59" s="9" t="s">
        <v>48</v>
      </c>
      <c r="AE59" s="9" t="s">
        <v>46</v>
      </c>
      <c r="AF59" s="9" t="s">
        <v>46</v>
      </c>
      <c r="AG59" s="14"/>
      <c r="AH59" s="15" t="s">
        <v>49</v>
      </c>
    </row>
    <row r="60" spans="1:34" ht="18.75" customHeight="1" x14ac:dyDescent="0.25">
      <c r="A60" s="6">
        <v>58</v>
      </c>
      <c r="B60" s="7" t="s">
        <v>300</v>
      </c>
      <c r="C60" s="8" t="s">
        <v>301</v>
      </c>
      <c r="D60" s="8" t="s">
        <v>37</v>
      </c>
      <c r="E60" s="8" t="s">
        <v>38</v>
      </c>
      <c r="F60" s="8" t="s">
        <v>39</v>
      </c>
      <c r="G60" s="8" t="s">
        <v>40</v>
      </c>
      <c r="H60" s="8" t="s">
        <v>302</v>
      </c>
      <c r="I60" s="8" t="s">
        <v>292</v>
      </c>
      <c r="J60" s="8" t="s">
        <v>303</v>
      </c>
      <c r="K60" s="8" t="s">
        <v>304</v>
      </c>
      <c r="L60" s="8" t="s">
        <v>45</v>
      </c>
      <c r="M60" s="9" t="s">
        <v>46</v>
      </c>
      <c r="N60" s="8" t="s">
        <v>47</v>
      </c>
      <c r="O60" s="10">
        <v>77</v>
      </c>
      <c r="P60" s="10">
        <f>VLOOKUP(B60,'[1]Student Wthout BRN'!AF$3:AG$294,2,FALSE)</f>
        <v>2</v>
      </c>
      <c r="Q60" s="10">
        <f t="shared" si="0"/>
        <v>75</v>
      </c>
      <c r="R60" s="11">
        <v>8900</v>
      </c>
      <c r="S60" s="12">
        <f t="shared" si="1"/>
        <v>667500</v>
      </c>
      <c r="T60" s="12">
        <f t="shared" si="2"/>
        <v>200250</v>
      </c>
      <c r="U60" s="12">
        <f>VLOOKUP(B60,'[2]Tranche 1-3 2024'!$B$12:$BB$441,53,FALSE)</f>
        <v>685300</v>
      </c>
      <c r="V60" s="12">
        <f t="shared" si="3"/>
        <v>0</v>
      </c>
      <c r="W60" s="12">
        <f t="shared" si="4"/>
        <v>200250</v>
      </c>
      <c r="X60" s="13">
        <f t="shared" si="5"/>
        <v>200250</v>
      </c>
      <c r="Y60" s="9" t="s">
        <v>48</v>
      </c>
      <c r="Z60" s="9" t="s">
        <v>48</v>
      </c>
      <c r="AA60" s="9" t="s">
        <v>48</v>
      </c>
      <c r="AB60" s="9" t="s">
        <v>48</v>
      </c>
      <c r="AC60" s="9" t="s">
        <v>48</v>
      </c>
      <c r="AD60" s="9" t="s">
        <v>48</v>
      </c>
      <c r="AE60" s="9" t="s">
        <v>46</v>
      </c>
      <c r="AF60" s="9" t="s">
        <v>46</v>
      </c>
      <c r="AG60" s="14"/>
      <c r="AH60" s="15" t="s">
        <v>49</v>
      </c>
    </row>
    <row r="61" spans="1:34" ht="18.75" customHeight="1" x14ac:dyDescent="0.25">
      <c r="A61" s="6">
        <v>59</v>
      </c>
      <c r="B61" s="7" t="s">
        <v>305</v>
      </c>
      <c r="C61" s="8" t="s">
        <v>306</v>
      </c>
      <c r="D61" s="8" t="s">
        <v>37</v>
      </c>
      <c r="E61" s="8" t="s">
        <v>290</v>
      </c>
      <c r="F61" s="8" t="s">
        <v>53</v>
      </c>
      <c r="G61" s="8" t="s">
        <v>54</v>
      </c>
      <c r="H61" s="8" t="s">
        <v>297</v>
      </c>
      <c r="I61" s="8" t="s">
        <v>292</v>
      </c>
      <c r="J61" s="8" t="s">
        <v>307</v>
      </c>
      <c r="K61" s="8" t="s">
        <v>308</v>
      </c>
      <c r="L61" s="8" t="s">
        <v>45</v>
      </c>
      <c r="M61" s="9" t="s">
        <v>46</v>
      </c>
      <c r="N61" s="8" t="s">
        <v>47</v>
      </c>
      <c r="O61" s="10">
        <v>178</v>
      </c>
      <c r="P61" s="10">
        <f>VLOOKUP(B61,'[1]Student Wthout BRN'!AF$3:AG$294,2,FALSE)</f>
        <v>15</v>
      </c>
      <c r="Q61" s="10">
        <f t="shared" si="0"/>
        <v>163</v>
      </c>
      <c r="R61" s="11">
        <v>8900</v>
      </c>
      <c r="S61" s="12">
        <f t="shared" si="1"/>
        <v>1450700</v>
      </c>
      <c r="T61" s="12">
        <f t="shared" si="2"/>
        <v>435210</v>
      </c>
      <c r="U61" s="12">
        <f>VLOOKUP(B61,'[2]Tranche 1-3 2024'!$B$12:$BB$441,53,FALSE)</f>
        <v>1584200</v>
      </c>
      <c r="V61" s="12">
        <f t="shared" si="3"/>
        <v>0</v>
      </c>
      <c r="W61" s="12">
        <f t="shared" si="4"/>
        <v>435210</v>
      </c>
      <c r="X61" s="13">
        <f t="shared" si="5"/>
        <v>435210</v>
      </c>
      <c r="Y61" s="9" t="s">
        <v>48</v>
      </c>
      <c r="Z61" s="9" t="s">
        <v>48</v>
      </c>
      <c r="AA61" s="9" t="s">
        <v>48</v>
      </c>
      <c r="AB61" s="9" t="s">
        <v>48</v>
      </c>
      <c r="AC61" s="9" t="s">
        <v>48</v>
      </c>
      <c r="AD61" s="9" t="s">
        <v>48</v>
      </c>
      <c r="AE61" s="9" t="s">
        <v>46</v>
      </c>
      <c r="AF61" s="9" t="s">
        <v>46</v>
      </c>
      <c r="AG61" s="14"/>
      <c r="AH61" s="15" t="s">
        <v>49</v>
      </c>
    </row>
    <row r="62" spans="1:34" ht="18.75" customHeight="1" x14ac:dyDescent="0.25">
      <c r="A62" s="6">
        <v>60</v>
      </c>
      <c r="B62" s="7" t="s">
        <v>309</v>
      </c>
      <c r="C62" s="8" t="s">
        <v>310</v>
      </c>
      <c r="D62" s="8" t="s">
        <v>37</v>
      </c>
      <c r="E62" s="8" t="s">
        <v>290</v>
      </c>
      <c r="F62" s="8" t="s">
        <v>53</v>
      </c>
      <c r="G62" s="8" t="s">
        <v>54</v>
      </c>
      <c r="H62" s="8" t="s">
        <v>302</v>
      </c>
      <c r="I62" s="8" t="s">
        <v>292</v>
      </c>
      <c r="J62" s="8" t="s">
        <v>311</v>
      </c>
      <c r="K62" s="8" t="s">
        <v>312</v>
      </c>
      <c r="L62" s="8" t="s">
        <v>45</v>
      </c>
      <c r="M62" s="9" t="s">
        <v>48</v>
      </c>
      <c r="N62" s="8" t="s">
        <v>47</v>
      </c>
      <c r="O62" s="10">
        <v>151</v>
      </c>
      <c r="P62" s="10">
        <f>VLOOKUP(B62,'[1]Student Wthout BRN'!AF$3:AG$294,2,FALSE)</f>
        <v>8</v>
      </c>
      <c r="Q62" s="10">
        <f t="shared" si="0"/>
        <v>143</v>
      </c>
      <c r="R62" s="11">
        <v>8900</v>
      </c>
      <c r="S62" s="12">
        <f t="shared" si="1"/>
        <v>1272700</v>
      </c>
      <c r="T62" s="12">
        <f t="shared" si="2"/>
        <v>381810</v>
      </c>
      <c r="U62" s="12">
        <f>VLOOKUP(B62,'[2]Tranche 1-3 2024'!$B$12:$BB$441,53,FALSE)</f>
        <v>1343900</v>
      </c>
      <c r="V62" s="12">
        <f t="shared" si="3"/>
        <v>0</v>
      </c>
      <c r="W62" s="12">
        <f t="shared" si="4"/>
        <v>381810</v>
      </c>
      <c r="X62" s="13">
        <f t="shared" si="5"/>
        <v>381810</v>
      </c>
      <c r="Y62" s="9" t="s">
        <v>48</v>
      </c>
      <c r="Z62" s="9" t="s">
        <v>48</v>
      </c>
      <c r="AA62" s="9" t="s">
        <v>48</v>
      </c>
      <c r="AB62" s="9" t="s">
        <v>48</v>
      </c>
      <c r="AC62" s="9" t="s">
        <v>48</v>
      </c>
      <c r="AD62" s="9" t="s">
        <v>48</v>
      </c>
      <c r="AE62" s="9" t="s">
        <v>46</v>
      </c>
      <c r="AF62" s="9" t="s">
        <v>46</v>
      </c>
      <c r="AG62" s="14"/>
      <c r="AH62" s="15" t="s">
        <v>49</v>
      </c>
    </row>
    <row r="63" spans="1:34" ht="18.75" customHeight="1" x14ac:dyDescent="0.25">
      <c r="A63" s="6">
        <v>61</v>
      </c>
      <c r="B63" s="7" t="s">
        <v>313</v>
      </c>
      <c r="C63" s="8" t="s">
        <v>314</v>
      </c>
      <c r="D63" s="8" t="s">
        <v>125</v>
      </c>
      <c r="E63" s="8" t="s">
        <v>290</v>
      </c>
      <c r="F63" s="8" t="s">
        <v>53</v>
      </c>
      <c r="G63" s="8" t="s">
        <v>54</v>
      </c>
      <c r="H63" s="8" t="s">
        <v>302</v>
      </c>
      <c r="I63" s="8" t="s">
        <v>292</v>
      </c>
      <c r="J63" s="8" t="s">
        <v>311</v>
      </c>
      <c r="K63" s="8" t="s">
        <v>312</v>
      </c>
      <c r="L63" s="8" t="s">
        <v>45</v>
      </c>
      <c r="M63" s="9" t="s">
        <v>48</v>
      </c>
      <c r="N63" s="8" t="s">
        <v>47</v>
      </c>
      <c r="O63" s="10">
        <v>39</v>
      </c>
      <c r="P63" s="10">
        <f>VLOOKUP(B63,'[1]Student Wthout BRN'!AF$3:AG$294,2,FALSE)</f>
        <v>7</v>
      </c>
      <c r="Q63" s="10">
        <f t="shared" si="0"/>
        <v>32</v>
      </c>
      <c r="R63" s="11">
        <v>8900</v>
      </c>
      <c r="S63" s="12">
        <f t="shared" si="1"/>
        <v>284800</v>
      </c>
      <c r="T63" s="12">
        <f t="shared" si="2"/>
        <v>85440</v>
      </c>
      <c r="U63" s="12">
        <f>VLOOKUP(B63,'[2]Tranche 1-3 2024'!$B$12:$BB$441,53,FALSE)</f>
        <v>347100</v>
      </c>
      <c r="V63" s="12">
        <f t="shared" si="3"/>
        <v>0</v>
      </c>
      <c r="W63" s="12">
        <f t="shared" si="4"/>
        <v>85440</v>
      </c>
      <c r="X63" s="13">
        <f t="shared" si="5"/>
        <v>85440</v>
      </c>
      <c r="Y63" s="9" t="s">
        <v>48</v>
      </c>
      <c r="Z63" s="9" t="s">
        <v>48</v>
      </c>
      <c r="AA63" s="9" t="s">
        <v>48</v>
      </c>
      <c r="AB63" s="9" t="s">
        <v>48</v>
      </c>
      <c r="AC63" s="9" t="s">
        <v>48</v>
      </c>
      <c r="AD63" s="9" t="s">
        <v>48</v>
      </c>
      <c r="AE63" s="9" t="s">
        <v>46</v>
      </c>
      <c r="AF63" s="9" t="s">
        <v>46</v>
      </c>
      <c r="AG63" s="14"/>
      <c r="AH63" s="15" t="s">
        <v>49</v>
      </c>
    </row>
    <row r="64" spans="1:34" ht="18.75" customHeight="1" x14ac:dyDescent="0.25">
      <c r="A64" s="6">
        <v>62</v>
      </c>
      <c r="B64" s="7" t="s">
        <v>315</v>
      </c>
      <c r="C64" s="8" t="s">
        <v>316</v>
      </c>
      <c r="D64" s="8" t="s">
        <v>37</v>
      </c>
      <c r="E64" s="8" t="s">
        <v>290</v>
      </c>
      <c r="F64" s="8" t="s">
        <v>53</v>
      </c>
      <c r="G64" s="8" t="s">
        <v>54</v>
      </c>
      <c r="H64" s="8" t="s">
        <v>297</v>
      </c>
      <c r="I64" s="8" t="s">
        <v>292</v>
      </c>
      <c r="J64" s="8" t="s">
        <v>317</v>
      </c>
      <c r="K64" s="8" t="s">
        <v>318</v>
      </c>
      <c r="L64" s="8" t="s">
        <v>45</v>
      </c>
      <c r="M64" s="9" t="s">
        <v>48</v>
      </c>
      <c r="N64" s="8" t="s">
        <v>47</v>
      </c>
      <c r="O64" s="10">
        <v>211</v>
      </c>
      <c r="P64" s="10">
        <f>VLOOKUP(B64,'[1]Student Wthout BRN'!AF$3:AG$294,2,FALSE)</f>
        <v>19</v>
      </c>
      <c r="Q64" s="10">
        <f t="shared" si="0"/>
        <v>192</v>
      </c>
      <c r="R64" s="11">
        <v>8900</v>
      </c>
      <c r="S64" s="12">
        <f t="shared" si="1"/>
        <v>1708800</v>
      </c>
      <c r="T64" s="12">
        <f t="shared" si="2"/>
        <v>512640</v>
      </c>
      <c r="U64" s="12">
        <f>VLOOKUP(B64,'[2]Tranche 1-3 2024'!$B$12:$BB$441,53,FALSE)</f>
        <v>1877900</v>
      </c>
      <c r="V64" s="12">
        <f t="shared" si="3"/>
        <v>0</v>
      </c>
      <c r="W64" s="12">
        <f t="shared" si="4"/>
        <v>512640</v>
      </c>
      <c r="X64" s="13">
        <f t="shared" si="5"/>
        <v>512640</v>
      </c>
      <c r="Y64" s="9" t="s">
        <v>48</v>
      </c>
      <c r="Z64" s="9" t="s">
        <v>48</v>
      </c>
      <c r="AA64" s="9" t="s">
        <v>48</v>
      </c>
      <c r="AB64" s="9" t="s">
        <v>48</v>
      </c>
      <c r="AC64" s="9" t="s">
        <v>48</v>
      </c>
      <c r="AD64" s="9" t="s">
        <v>48</v>
      </c>
      <c r="AE64" s="9" t="s">
        <v>46</v>
      </c>
      <c r="AF64" s="9" t="s">
        <v>46</v>
      </c>
      <c r="AG64" s="14"/>
      <c r="AH64" s="15" t="s">
        <v>49</v>
      </c>
    </row>
    <row r="65" spans="1:34" ht="18.75" customHeight="1" x14ac:dyDescent="0.25">
      <c r="A65" s="6">
        <v>63</v>
      </c>
      <c r="B65" s="7" t="s">
        <v>319</v>
      </c>
      <c r="C65" s="8" t="s">
        <v>320</v>
      </c>
      <c r="D65" s="8" t="s">
        <v>37</v>
      </c>
      <c r="E65" s="8" t="s">
        <v>290</v>
      </c>
      <c r="F65" s="8" t="s">
        <v>53</v>
      </c>
      <c r="G65" s="8" t="s">
        <v>54</v>
      </c>
      <c r="H65" s="8" t="s">
        <v>302</v>
      </c>
      <c r="I65" s="8" t="s">
        <v>292</v>
      </c>
      <c r="J65" s="8" t="s">
        <v>321</v>
      </c>
      <c r="K65" s="8" t="s">
        <v>322</v>
      </c>
      <c r="L65" s="8" t="s">
        <v>45</v>
      </c>
      <c r="M65" s="9" t="s">
        <v>46</v>
      </c>
      <c r="N65" s="8" t="s">
        <v>47</v>
      </c>
      <c r="O65" s="10">
        <v>51</v>
      </c>
      <c r="P65" s="10">
        <f>VLOOKUP(B65,'[1]Student Wthout BRN'!AF$3:AG$294,2,FALSE)</f>
        <v>5</v>
      </c>
      <c r="Q65" s="10">
        <f t="shared" si="0"/>
        <v>46</v>
      </c>
      <c r="R65" s="11">
        <v>8900</v>
      </c>
      <c r="S65" s="12">
        <f t="shared" si="1"/>
        <v>409400</v>
      </c>
      <c r="T65" s="12">
        <f t="shared" si="2"/>
        <v>122820</v>
      </c>
      <c r="U65" s="12">
        <f>VLOOKUP(B65,'[2]Tranche 1-3 2024'!$B$12:$BB$441,53,FALSE)</f>
        <v>453900</v>
      </c>
      <c r="V65" s="12">
        <f t="shared" si="3"/>
        <v>0</v>
      </c>
      <c r="W65" s="12">
        <f t="shared" si="4"/>
        <v>122820</v>
      </c>
      <c r="X65" s="13">
        <f t="shared" si="5"/>
        <v>122820</v>
      </c>
      <c r="Y65" s="9" t="s">
        <v>48</v>
      </c>
      <c r="Z65" s="9" t="s">
        <v>48</v>
      </c>
      <c r="AA65" s="9" t="s">
        <v>48</v>
      </c>
      <c r="AB65" s="9" t="s">
        <v>48</v>
      </c>
      <c r="AC65" s="9" t="s">
        <v>48</v>
      </c>
      <c r="AD65" s="9" t="s">
        <v>48</v>
      </c>
      <c r="AE65" s="9" t="s">
        <v>46</v>
      </c>
      <c r="AF65" s="9" t="s">
        <v>46</v>
      </c>
      <c r="AG65" s="14"/>
      <c r="AH65" s="15" t="s">
        <v>49</v>
      </c>
    </row>
    <row r="66" spans="1:34" ht="18.75" customHeight="1" x14ac:dyDescent="0.25">
      <c r="A66" s="6">
        <v>64</v>
      </c>
      <c r="B66" s="7" t="s">
        <v>323</v>
      </c>
      <c r="C66" s="8" t="s">
        <v>324</v>
      </c>
      <c r="D66" s="8" t="s">
        <v>125</v>
      </c>
      <c r="E66" s="8" t="s">
        <v>143</v>
      </c>
      <c r="F66" s="8" t="s">
        <v>39</v>
      </c>
      <c r="G66" s="8" t="s">
        <v>40</v>
      </c>
      <c r="H66" s="8" t="s">
        <v>297</v>
      </c>
      <c r="I66" s="8" t="s">
        <v>292</v>
      </c>
      <c r="J66" s="8" t="s">
        <v>325</v>
      </c>
      <c r="K66" s="8" t="s">
        <v>326</v>
      </c>
      <c r="L66" s="8" t="s">
        <v>45</v>
      </c>
      <c r="M66" s="9" t="s">
        <v>46</v>
      </c>
      <c r="N66" s="8" t="s">
        <v>47</v>
      </c>
      <c r="O66" s="10">
        <v>69</v>
      </c>
      <c r="P66" s="10">
        <f>VLOOKUP(B66,'[1]Student Wthout BRN'!AF$3:AG$294,2,FALSE)</f>
        <v>6</v>
      </c>
      <c r="Q66" s="10">
        <f t="shared" si="0"/>
        <v>63</v>
      </c>
      <c r="R66" s="11">
        <v>8900</v>
      </c>
      <c r="S66" s="12">
        <f t="shared" si="1"/>
        <v>560700</v>
      </c>
      <c r="T66" s="12">
        <f t="shared" si="2"/>
        <v>168210</v>
      </c>
      <c r="U66" s="12">
        <f>VLOOKUP(B66,'[2]Tranche 1-3 2024'!$B$12:$BB$441,53,FALSE)</f>
        <v>614100</v>
      </c>
      <c r="V66" s="12">
        <f t="shared" si="3"/>
        <v>0</v>
      </c>
      <c r="W66" s="12">
        <f t="shared" si="4"/>
        <v>168210</v>
      </c>
      <c r="X66" s="13">
        <f t="shared" si="5"/>
        <v>168210</v>
      </c>
      <c r="Y66" s="9" t="s">
        <v>48</v>
      </c>
      <c r="Z66" s="9" t="s">
        <v>48</v>
      </c>
      <c r="AA66" s="9" t="s">
        <v>48</v>
      </c>
      <c r="AB66" s="9" t="s">
        <v>48</v>
      </c>
      <c r="AC66" s="9" t="s">
        <v>48</v>
      </c>
      <c r="AD66" s="9" t="s">
        <v>48</v>
      </c>
      <c r="AE66" s="9" t="s">
        <v>46</v>
      </c>
      <c r="AF66" s="9" t="s">
        <v>46</v>
      </c>
      <c r="AG66" s="14"/>
      <c r="AH66" s="15" t="s">
        <v>49</v>
      </c>
    </row>
    <row r="67" spans="1:34" ht="18.75" customHeight="1" x14ac:dyDescent="0.25">
      <c r="A67" s="6">
        <v>65</v>
      </c>
      <c r="B67" s="7" t="s">
        <v>327</v>
      </c>
      <c r="C67" s="8" t="s">
        <v>328</v>
      </c>
      <c r="D67" s="8" t="s">
        <v>125</v>
      </c>
      <c r="E67" s="8" t="s">
        <v>290</v>
      </c>
      <c r="F67" s="8" t="s">
        <v>53</v>
      </c>
      <c r="G67" s="8" t="s">
        <v>54</v>
      </c>
      <c r="H67" s="8" t="s">
        <v>291</v>
      </c>
      <c r="I67" s="8" t="s">
        <v>292</v>
      </c>
      <c r="J67" s="8" t="s">
        <v>329</v>
      </c>
      <c r="K67" s="8" t="s">
        <v>330</v>
      </c>
      <c r="L67" s="8" t="s">
        <v>45</v>
      </c>
      <c r="M67" s="9" t="s">
        <v>46</v>
      </c>
      <c r="N67" s="8" t="s">
        <v>47</v>
      </c>
      <c r="O67" s="10">
        <v>36</v>
      </c>
      <c r="P67" s="10">
        <f>VLOOKUP(B67,'[1]Student Wthout BRN'!AF$3:AG$294,2,FALSE)</f>
        <v>10</v>
      </c>
      <c r="Q67" s="10">
        <f t="shared" si="0"/>
        <v>26</v>
      </c>
      <c r="R67" s="11">
        <v>8900</v>
      </c>
      <c r="S67" s="12">
        <f t="shared" si="1"/>
        <v>231400</v>
      </c>
      <c r="T67" s="12">
        <f t="shared" si="2"/>
        <v>69420</v>
      </c>
      <c r="U67" s="12">
        <f>VLOOKUP(B67,'[2]Tranche 1-3 2024'!$B$12:$BB$441,53,FALSE)</f>
        <v>320400</v>
      </c>
      <c r="V67" s="12">
        <f t="shared" si="3"/>
        <v>0</v>
      </c>
      <c r="W67" s="12">
        <f t="shared" si="4"/>
        <v>69420</v>
      </c>
      <c r="X67" s="13">
        <f t="shared" si="5"/>
        <v>69420</v>
      </c>
      <c r="Y67" s="9" t="s">
        <v>48</v>
      </c>
      <c r="Z67" s="9" t="s">
        <v>48</v>
      </c>
      <c r="AA67" s="9" t="s">
        <v>48</v>
      </c>
      <c r="AB67" s="9" t="s">
        <v>48</v>
      </c>
      <c r="AC67" s="9" t="s">
        <v>48</v>
      </c>
      <c r="AD67" s="9" t="s">
        <v>48</v>
      </c>
      <c r="AE67" s="9" t="s">
        <v>46</v>
      </c>
      <c r="AF67" s="9" t="s">
        <v>46</v>
      </c>
      <c r="AG67" s="14"/>
      <c r="AH67" s="15" t="s">
        <v>49</v>
      </c>
    </row>
    <row r="68" spans="1:34" ht="18.75" customHeight="1" x14ac:dyDescent="0.25">
      <c r="A68" s="6">
        <v>66</v>
      </c>
      <c r="B68" s="7" t="s">
        <v>331</v>
      </c>
      <c r="C68" s="8" t="s">
        <v>332</v>
      </c>
      <c r="D68" s="8" t="s">
        <v>37</v>
      </c>
      <c r="E68" s="8" t="s">
        <v>38</v>
      </c>
      <c r="F68" s="8" t="s">
        <v>39</v>
      </c>
      <c r="G68" s="8" t="s">
        <v>40</v>
      </c>
      <c r="H68" s="8" t="s">
        <v>291</v>
      </c>
      <c r="I68" s="8" t="s">
        <v>292</v>
      </c>
      <c r="J68" s="8" t="s">
        <v>333</v>
      </c>
      <c r="K68" s="8" t="s">
        <v>334</v>
      </c>
      <c r="L68" s="8" t="s">
        <v>45</v>
      </c>
      <c r="M68" s="9" t="s">
        <v>46</v>
      </c>
      <c r="N68" s="8" t="s">
        <v>47</v>
      </c>
      <c r="O68" s="10">
        <v>192</v>
      </c>
      <c r="P68" s="10">
        <f>VLOOKUP(B68,'[1]Student Wthout BRN'!AF$3:AG$294,2,FALSE)</f>
        <v>85</v>
      </c>
      <c r="Q68" s="10">
        <f t="shared" ref="Q68:Q131" si="6">O68-P68</f>
        <v>107</v>
      </c>
      <c r="R68" s="11">
        <v>8900</v>
      </c>
      <c r="S68" s="12">
        <f t="shared" ref="S68:S131" si="7">Q68*R68</f>
        <v>952300</v>
      </c>
      <c r="T68" s="12">
        <f t="shared" ref="T68:T131" si="8">S68*30%</f>
        <v>285690</v>
      </c>
      <c r="U68" s="12">
        <f>VLOOKUP(B68,'[2]Tranche 1-3 2024'!$B$12:$BB$441,53,FALSE)</f>
        <v>1708800</v>
      </c>
      <c r="V68" s="12">
        <f t="shared" ref="V68:V131" si="9">O68*R68-U68</f>
        <v>0</v>
      </c>
      <c r="W68" s="12">
        <f t="shared" ref="W68:W131" si="10">T68+V68</f>
        <v>285690</v>
      </c>
      <c r="X68" s="13">
        <f t="shared" ref="X68:X131" si="11">IF(W68&gt;=0,W68,0)</f>
        <v>285690</v>
      </c>
      <c r="Y68" s="9" t="s">
        <v>48</v>
      </c>
      <c r="Z68" s="9" t="s">
        <v>48</v>
      </c>
      <c r="AA68" s="9" t="s">
        <v>48</v>
      </c>
      <c r="AB68" s="9" t="s">
        <v>48</v>
      </c>
      <c r="AC68" s="9" t="s">
        <v>48</v>
      </c>
      <c r="AD68" s="9" t="s">
        <v>48</v>
      </c>
      <c r="AE68" s="9" t="s">
        <v>46</v>
      </c>
      <c r="AF68" s="9" t="s">
        <v>46</v>
      </c>
      <c r="AG68" s="14"/>
      <c r="AH68" s="15" t="s">
        <v>49</v>
      </c>
    </row>
    <row r="69" spans="1:34" ht="18.75" customHeight="1" x14ac:dyDescent="0.25">
      <c r="A69" s="6">
        <v>67</v>
      </c>
      <c r="B69" s="7" t="s">
        <v>335</v>
      </c>
      <c r="C69" s="8" t="s">
        <v>336</v>
      </c>
      <c r="D69" s="8" t="s">
        <v>37</v>
      </c>
      <c r="E69" s="8" t="s">
        <v>290</v>
      </c>
      <c r="F69" s="8" t="s">
        <v>53</v>
      </c>
      <c r="G69" s="8" t="s">
        <v>54</v>
      </c>
      <c r="H69" s="8" t="s">
        <v>302</v>
      </c>
      <c r="I69" s="8" t="s">
        <v>292</v>
      </c>
      <c r="J69" s="8" t="s">
        <v>337</v>
      </c>
      <c r="K69" s="8" t="s">
        <v>338</v>
      </c>
      <c r="L69" s="8" t="s">
        <v>45</v>
      </c>
      <c r="M69" s="9" t="s">
        <v>46</v>
      </c>
      <c r="N69" s="8" t="s">
        <v>47</v>
      </c>
      <c r="O69" s="10">
        <v>116</v>
      </c>
      <c r="P69" s="10">
        <f>VLOOKUP(B69,'[1]Student Wthout BRN'!AF$3:AG$294,2,FALSE)</f>
        <v>3</v>
      </c>
      <c r="Q69" s="10">
        <f t="shared" si="6"/>
        <v>113</v>
      </c>
      <c r="R69" s="11">
        <v>8900</v>
      </c>
      <c r="S69" s="12">
        <f t="shared" si="7"/>
        <v>1005700</v>
      </c>
      <c r="T69" s="12">
        <f t="shared" si="8"/>
        <v>301710</v>
      </c>
      <c r="U69" s="12">
        <f>VLOOKUP(B69,'[2]Tranche 1-3 2024'!$B$12:$BB$441,53,FALSE)</f>
        <v>1032400</v>
      </c>
      <c r="V69" s="12">
        <f t="shared" si="9"/>
        <v>0</v>
      </c>
      <c r="W69" s="12">
        <f t="shared" si="10"/>
        <v>301710</v>
      </c>
      <c r="X69" s="13">
        <f t="shared" si="11"/>
        <v>301710</v>
      </c>
      <c r="Y69" s="9" t="s">
        <v>48</v>
      </c>
      <c r="Z69" s="9" t="s">
        <v>48</v>
      </c>
      <c r="AA69" s="9" t="s">
        <v>48</v>
      </c>
      <c r="AB69" s="9" t="s">
        <v>48</v>
      </c>
      <c r="AC69" s="9" t="s">
        <v>48</v>
      </c>
      <c r="AD69" s="9" t="s">
        <v>48</v>
      </c>
      <c r="AE69" s="9" t="s">
        <v>46</v>
      </c>
      <c r="AF69" s="9" t="s">
        <v>46</v>
      </c>
      <c r="AG69" s="14"/>
      <c r="AH69" s="15" t="s">
        <v>49</v>
      </c>
    </row>
    <row r="70" spans="1:34" ht="18.75" customHeight="1" x14ac:dyDescent="0.25">
      <c r="A70" s="6">
        <v>68</v>
      </c>
      <c r="B70" s="7" t="s">
        <v>339</v>
      </c>
      <c r="C70" s="8" t="s">
        <v>340</v>
      </c>
      <c r="D70" s="8" t="s">
        <v>37</v>
      </c>
      <c r="E70" s="8" t="s">
        <v>38</v>
      </c>
      <c r="F70" s="8" t="s">
        <v>39</v>
      </c>
      <c r="G70" s="8" t="s">
        <v>40</v>
      </c>
      <c r="H70" s="8" t="s">
        <v>297</v>
      </c>
      <c r="I70" s="8" t="s">
        <v>292</v>
      </c>
      <c r="J70" s="8" t="s">
        <v>341</v>
      </c>
      <c r="K70" s="8" t="s">
        <v>342</v>
      </c>
      <c r="L70" s="8" t="s">
        <v>45</v>
      </c>
      <c r="M70" s="9" t="s">
        <v>46</v>
      </c>
      <c r="N70" s="8" t="s">
        <v>47</v>
      </c>
      <c r="O70" s="10">
        <v>146</v>
      </c>
      <c r="P70" s="10">
        <f>VLOOKUP(B70,'[1]Student Wthout BRN'!AF$3:AG$294,2,FALSE)</f>
        <v>4</v>
      </c>
      <c r="Q70" s="10">
        <f t="shared" si="6"/>
        <v>142</v>
      </c>
      <c r="R70" s="11">
        <v>8900</v>
      </c>
      <c r="S70" s="12">
        <f t="shared" si="7"/>
        <v>1263800</v>
      </c>
      <c r="T70" s="12">
        <f t="shared" si="8"/>
        <v>379140</v>
      </c>
      <c r="U70" s="12">
        <f>VLOOKUP(B70,'[2]Tranche 1-3 2024'!$B$12:$BB$441,53,FALSE)</f>
        <v>1299400</v>
      </c>
      <c r="V70" s="12">
        <f t="shared" si="9"/>
        <v>0</v>
      </c>
      <c r="W70" s="12">
        <f t="shared" si="10"/>
        <v>379140</v>
      </c>
      <c r="X70" s="13">
        <f t="shared" si="11"/>
        <v>379140</v>
      </c>
      <c r="Y70" s="9" t="s">
        <v>48</v>
      </c>
      <c r="Z70" s="9" t="s">
        <v>48</v>
      </c>
      <c r="AA70" s="9" t="s">
        <v>48</v>
      </c>
      <c r="AB70" s="9" t="s">
        <v>48</v>
      </c>
      <c r="AC70" s="9" t="s">
        <v>48</v>
      </c>
      <c r="AD70" s="9" t="s">
        <v>48</v>
      </c>
      <c r="AE70" s="9" t="s">
        <v>46</v>
      </c>
      <c r="AF70" s="9" t="s">
        <v>46</v>
      </c>
      <c r="AG70" s="14"/>
      <c r="AH70" s="15" t="s">
        <v>49</v>
      </c>
    </row>
    <row r="71" spans="1:34" ht="18.75" customHeight="1" x14ac:dyDescent="0.25">
      <c r="A71" s="6">
        <v>69</v>
      </c>
      <c r="B71" s="7" t="s">
        <v>343</v>
      </c>
      <c r="C71" s="8" t="s">
        <v>344</v>
      </c>
      <c r="D71" s="8" t="s">
        <v>37</v>
      </c>
      <c r="E71" s="8" t="s">
        <v>38</v>
      </c>
      <c r="F71" s="8" t="s">
        <v>39</v>
      </c>
      <c r="G71" s="8" t="s">
        <v>40</v>
      </c>
      <c r="H71" s="8" t="s">
        <v>297</v>
      </c>
      <c r="I71" s="8" t="s">
        <v>292</v>
      </c>
      <c r="J71" s="8" t="s">
        <v>345</v>
      </c>
      <c r="K71" s="8" t="s">
        <v>346</v>
      </c>
      <c r="L71" s="8" t="s">
        <v>45</v>
      </c>
      <c r="M71" s="9" t="s">
        <v>46</v>
      </c>
      <c r="N71" s="8" t="s">
        <v>47</v>
      </c>
      <c r="O71" s="10">
        <v>69</v>
      </c>
      <c r="P71" s="10">
        <f>VLOOKUP(B71,'[1]Student Wthout BRN'!AF$3:AG$294,2,FALSE)</f>
        <v>31</v>
      </c>
      <c r="Q71" s="10">
        <f t="shared" si="6"/>
        <v>38</v>
      </c>
      <c r="R71" s="11">
        <v>8900</v>
      </c>
      <c r="S71" s="12">
        <f t="shared" si="7"/>
        <v>338200</v>
      </c>
      <c r="T71" s="12">
        <f t="shared" si="8"/>
        <v>101460</v>
      </c>
      <c r="U71" s="12">
        <f>VLOOKUP(B71,'[2]Tranche 1-3 2024'!$B$12:$BB$441,53,FALSE)</f>
        <v>614100</v>
      </c>
      <c r="V71" s="12">
        <f t="shared" si="9"/>
        <v>0</v>
      </c>
      <c r="W71" s="12">
        <f t="shared" si="10"/>
        <v>101460</v>
      </c>
      <c r="X71" s="13">
        <f t="shared" si="11"/>
        <v>101460</v>
      </c>
      <c r="Y71" s="9" t="s">
        <v>48</v>
      </c>
      <c r="Z71" s="9" t="s">
        <v>48</v>
      </c>
      <c r="AA71" s="9" t="s">
        <v>48</v>
      </c>
      <c r="AB71" s="9" t="s">
        <v>48</v>
      </c>
      <c r="AC71" s="9" t="s">
        <v>48</v>
      </c>
      <c r="AD71" s="9" t="s">
        <v>48</v>
      </c>
      <c r="AE71" s="9" t="s">
        <v>46</v>
      </c>
      <c r="AF71" s="9" t="s">
        <v>46</v>
      </c>
      <c r="AG71" s="14"/>
      <c r="AH71" s="15" t="s">
        <v>49</v>
      </c>
    </row>
    <row r="72" spans="1:34" ht="18.75" customHeight="1" x14ac:dyDescent="0.25">
      <c r="A72" s="6">
        <v>70</v>
      </c>
      <c r="B72" s="7" t="s">
        <v>347</v>
      </c>
      <c r="C72" s="8" t="s">
        <v>348</v>
      </c>
      <c r="D72" s="8" t="s">
        <v>37</v>
      </c>
      <c r="E72" s="8" t="s">
        <v>38</v>
      </c>
      <c r="F72" s="8" t="s">
        <v>39</v>
      </c>
      <c r="G72" s="8" t="s">
        <v>40</v>
      </c>
      <c r="H72" s="8" t="s">
        <v>297</v>
      </c>
      <c r="I72" s="8" t="s">
        <v>292</v>
      </c>
      <c r="J72" s="8" t="s">
        <v>349</v>
      </c>
      <c r="K72" s="8" t="s">
        <v>350</v>
      </c>
      <c r="L72" s="8" t="s">
        <v>45</v>
      </c>
      <c r="M72" s="9" t="s">
        <v>46</v>
      </c>
      <c r="N72" s="8" t="s">
        <v>47</v>
      </c>
      <c r="O72" s="10">
        <v>125</v>
      </c>
      <c r="P72" s="10">
        <f>VLOOKUP(B72,'[1]Student Wthout BRN'!AF$3:AG$294,2,FALSE)</f>
        <v>24</v>
      </c>
      <c r="Q72" s="10">
        <f t="shared" si="6"/>
        <v>101</v>
      </c>
      <c r="R72" s="11">
        <v>8900</v>
      </c>
      <c r="S72" s="12">
        <f t="shared" si="7"/>
        <v>898900</v>
      </c>
      <c r="T72" s="12">
        <f t="shared" si="8"/>
        <v>269670</v>
      </c>
      <c r="U72" s="12">
        <f>VLOOKUP(B72,'[2]Tranche 1-3 2024'!$B$12:$BB$441,53,FALSE)</f>
        <v>1112500</v>
      </c>
      <c r="V72" s="12">
        <f t="shared" si="9"/>
        <v>0</v>
      </c>
      <c r="W72" s="12">
        <f t="shared" si="10"/>
        <v>269670</v>
      </c>
      <c r="X72" s="13">
        <f t="shared" si="11"/>
        <v>269670</v>
      </c>
      <c r="Y72" s="9" t="s">
        <v>48</v>
      </c>
      <c r="Z72" s="9" t="s">
        <v>48</v>
      </c>
      <c r="AA72" s="9" t="s">
        <v>48</v>
      </c>
      <c r="AB72" s="9" t="s">
        <v>48</v>
      </c>
      <c r="AC72" s="9" t="s">
        <v>48</v>
      </c>
      <c r="AD72" s="9" t="s">
        <v>48</v>
      </c>
      <c r="AE72" s="9" t="s">
        <v>46</v>
      </c>
      <c r="AF72" s="9" t="s">
        <v>46</v>
      </c>
      <c r="AG72" s="14"/>
      <c r="AH72" s="15" t="s">
        <v>49</v>
      </c>
    </row>
    <row r="73" spans="1:34" ht="18.75" customHeight="1" x14ac:dyDescent="0.25">
      <c r="A73" s="6">
        <v>71</v>
      </c>
      <c r="B73" s="7" t="s">
        <v>351</v>
      </c>
      <c r="C73" s="8" t="s">
        <v>352</v>
      </c>
      <c r="D73" s="8" t="s">
        <v>37</v>
      </c>
      <c r="E73" s="8" t="s">
        <v>290</v>
      </c>
      <c r="F73" s="8" t="s">
        <v>53</v>
      </c>
      <c r="G73" s="8" t="s">
        <v>54</v>
      </c>
      <c r="H73" s="8" t="s">
        <v>291</v>
      </c>
      <c r="I73" s="8" t="s">
        <v>292</v>
      </c>
      <c r="J73" s="8" t="s">
        <v>353</v>
      </c>
      <c r="K73" s="8" t="s">
        <v>354</v>
      </c>
      <c r="L73" s="8" t="s">
        <v>45</v>
      </c>
      <c r="M73" s="9" t="s">
        <v>46</v>
      </c>
      <c r="N73" s="8" t="s">
        <v>47</v>
      </c>
      <c r="O73" s="10">
        <v>237</v>
      </c>
      <c r="P73" s="10">
        <f>VLOOKUP(B73,'[1]Student Wthout BRN'!AF$3:AG$294,2,FALSE)</f>
        <v>33</v>
      </c>
      <c r="Q73" s="10">
        <f t="shared" si="6"/>
        <v>204</v>
      </c>
      <c r="R73" s="11">
        <v>8900</v>
      </c>
      <c r="S73" s="12">
        <f t="shared" si="7"/>
        <v>1815600</v>
      </c>
      <c r="T73" s="12">
        <f t="shared" si="8"/>
        <v>544680</v>
      </c>
      <c r="U73" s="12">
        <f>VLOOKUP(B73,'[2]Tranche 1-3 2024'!$B$12:$BB$441,53,FALSE)</f>
        <v>2109300</v>
      </c>
      <c r="V73" s="12">
        <f t="shared" si="9"/>
        <v>0</v>
      </c>
      <c r="W73" s="12">
        <f t="shared" si="10"/>
        <v>544680</v>
      </c>
      <c r="X73" s="13">
        <f t="shared" si="11"/>
        <v>544680</v>
      </c>
      <c r="Y73" s="9" t="s">
        <v>48</v>
      </c>
      <c r="Z73" s="9" t="s">
        <v>48</v>
      </c>
      <c r="AA73" s="9" t="s">
        <v>48</v>
      </c>
      <c r="AB73" s="9" t="s">
        <v>48</v>
      </c>
      <c r="AC73" s="9" t="s">
        <v>48</v>
      </c>
      <c r="AD73" s="9" t="s">
        <v>48</v>
      </c>
      <c r="AE73" s="9" t="s">
        <v>46</v>
      </c>
      <c r="AF73" s="9" t="s">
        <v>46</v>
      </c>
      <c r="AG73" s="14"/>
      <c r="AH73" s="15" t="s">
        <v>49</v>
      </c>
    </row>
    <row r="74" spans="1:34" ht="18.75" customHeight="1" x14ac:dyDescent="0.25">
      <c r="A74" s="6">
        <v>72</v>
      </c>
      <c r="B74" s="7" t="s">
        <v>355</v>
      </c>
      <c r="C74" s="8" t="s">
        <v>356</v>
      </c>
      <c r="D74" s="8" t="s">
        <v>37</v>
      </c>
      <c r="E74" s="8" t="s">
        <v>290</v>
      </c>
      <c r="F74" s="8" t="s">
        <v>53</v>
      </c>
      <c r="G74" s="8" t="s">
        <v>54</v>
      </c>
      <c r="H74" s="8" t="s">
        <v>297</v>
      </c>
      <c r="I74" s="8" t="s">
        <v>292</v>
      </c>
      <c r="J74" s="8" t="s">
        <v>357</v>
      </c>
      <c r="K74" s="8" t="s">
        <v>358</v>
      </c>
      <c r="L74" s="8" t="s">
        <v>45</v>
      </c>
      <c r="M74" s="9" t="s">
        <v>46</v>
      </c>
      <c r="N74" s="8" t="s">
        <v>47</v>
      </c>
      <c r="O74" s="10">
        <v>208</v>
      </c>
      <c r="P74" s="10">
        <f>VLOOKUP(B74,'[1]Student Wthout BRN'!AF$3:AG$294,2,FALSE)</f>
        <v>18</v>
      </c>
      <c r="Q74" s="10">
        <f t="shared" si="6"/>
        <v>190</v>
      </c>
      <c r="R74" s="11">
        <v>8900</v>
      </c>
      <c r="S74" s="12">
        <f t="shared" si="7"/>
        <v>1691000</v>
      </c>
      <c r="T74" s="12">
        <f t="shared" si="8"/>
        <v>507300</v>
      </c>
      <c r="U74" s="12">
        <f>VLOOKUP(B74,'[2]Tranche 1-3 2024'!$B$12:$BB$441,53,FALSE)</f>
        <v>1851200</v>
      </c>
      <c r="V74" s="12">
        <f t="shared" si="9"/>
        <v>0</v>
      </c>
      <c r="W74" s="12">
        <f t="shared" si="10"/>
        <v>507300</v>
      </c>
      <c r="X74" s="13">
        <f t="shared" si="11"/>
        <v>507300</v>
      </c>
      <c r="Y74" s="9" t="s">
        <v>48</v>
      </c>
      <c r="Z74" s="9" t="s">
        <v>48</v>
      </c>
      <c r="AA74" s="9" t="s">
        <v>48</v>
      </c>
      <c r="AB74" s="9" t="s">
        <v>48</v>
      </c>
      <c r="AC74" s="9" t="s">
        <v>48</v>
      </c>
      <c r="AD74" s="9" t="s">
        <v>48</v>
      </c>
      <c r="AE74" s="9" t="s">
        <v>46</v>
      </c>
      <c r="AF74" s="9" t="s">
        <v>46</v>
      </c>
      <c r="AG74" s="14" t="s">
        <v>83</v>
      </c>
      <c r="AH74" s="15" t="s">
        <v>49</v>
      </c>
    </row>
    <row r="75" spans="1:34" ht="18.75" customHeight="1" x14ac:dyDescent="0.25">
      <c r="A75" s="6">
        <v>73</v>
      </c>
      <c r="B75" s="7" t="s">
        <v>359</v>
      </c>
      <c r="C75" s="8" t="s">
        <v>360</v>
      </c>
      <c r="D75" s="8" t="s">
        <v>37</v>
      </c>
      <c r="E75" s="8" t="s">
        <v>290</v>
      </c>
      <c r="F75" s="8" t="s">
        <v>53</v>
      </c>
      <c r="G75" s="8" t="s">
        <v>54</v>
      </c>
      <c r="H75" s="8" t="s">
        <v>297</v>
      </c>
      <c r="I75" s="8" t="s">
        <v>292</v>
      </c>
      <c r="J75" s="8" t="s">
        <v>361</v>
      </c>
      <c r="K75" s="8" t="s">
        <v>362</v>
      </c>
      <c r="L75" s="8" t="s">
        <v>45</v>
      </c>
      <c r="M75" s="9" t="s">
        <v>46</v>
      </c>
      <c r="N75" s="8" t="s">
        <v>47</v>
      </c>
      <c r="O75" s="10">
        <v>91</v>
      </c>
      <c r="P75" s="10">
        <f>VLOOKUP(B75,'[1]Student Wthout BRN'!AF$3:AG$294,2,FALSE)</f>
        <v>4</v>
      </c>
      <c r="Q75" s="10">
        <f t="shared" si="6"/>
        <v>87</v>
      </c>
      <c r="R75" s="11">
        <v>8900</v>
      </c>
      <c r="S75" s="12">
        <f t="shared" si="7"/>
        <v>774300</v>
      </c>
      <c r="T75" s="12">
        <f t="shared" si="8"/>
        <v>232290</v>
      </c>
      <c r="U75" s="12">
        <f>VLOOKUP(B75,'[2]Tranche 1-3 2024'!$B$12:$BB$441,53,FALSE)</f>
        <v>809900</v>
      </c>
      <c r="V75" s="12">
        <f t="shared" si="9"/>
        <v>0</v>
      </c>
      <c r="W75" s="12">
        <f t="shared" si="10"/>
        <v>232290</v>
      </c>
      <c r="X75" s="13">
        <f t="shared" si="11"/>
        <v>232290</v>
      </c>
      <c r="Y75" s="9" t="s">
        <v>48</v>
      </c>
      <c r="Z75" s="9" t="s">
        <v>48</v>
      </c>
      <c r="AA75" s="9" t="s">
        <v>48</v>
      </c>
      <c r="AB75" s="9" t="s">
        <v>48</v>
      </c>
      <c r="AC75" s="9" t="s">
        <v>48</v>
      </c>
      <c r="AD75" s="9" t="s">
        <v>48</v>
      </c>
      <c r="AE75" s="9" t="s">
        <v>46</v>
      </c>
      <c r="AF75" s="9" t="s">
        <v>46</v>
      </c>
      <c r="AG75" s="14"/>
      <c r="AH75" s="15" t="s">
        <v>49</v>
      </c>
    </row>
    <row r="76" spans="1:34" ht="18.75" customHeight="1" x14ac:dyDescent="0.25">
      <c r="A76" s="6">
        <v>74</v>
      </c>
      <c r="B76" s="7" t="s">
        <v>363</v>
      </c>
      <c r="C76" s="8" t="s">
        <v>364</v>
      </c>
      <c r="D76" s="8" t="s">
        <v>125</v>
      </c>
      <c r="E76" s="8" t="s">
        <v>143</v>
      </c>
      <c r="F76" s="8" t="s">
        <v>39</v>
      </c>
      <c r="G76" s="8" t="s">
        <v>40</v>
      </c>
      <c r="H76" s="8" t="s">
        <v>297</v>
      </c>
      <c r="I76" s="8" t="s">
        <v>292</v>
      </c>
      <c r="J76" s="8" t="s">
        <v>365</v>
      </c>
      <c r="K76" s="8" t="s">
        <v>366</v>
      </c>
      <c r="L76" s="8" t="s">
        <v>45</v>
      </c>
      <c r="M76" s="9" t="s">
        <v>46</v>
      </c>
      <c r="N76" s="8" t="s">
        <v>47</v>
      </c>
      <c r="O76" s="10">
        <v>165</v>
      </c>
      <c r="P76" s="10">
        <f>VLOOKUP(B76,'[1]Student Wthout BRN'!AF$3:AG$294,2,FALSE)</f>
        <v>42</v>
      </c>
      <c r="Q76" s="10">
        <f t="shared" si="6"/>
        <v>123</v>
      </c>
      <c r="R76" s="11">
        <v>8900</v>
      </c>
      <c r="S76" s="12">
        <f t="shared" si="7"/>
        <v>1094700</v>
      </c>
      <c r="T76" s="12">
        <f t="shared" si="8"/>
        <v>328410</v>
      </c>
      <c r="U76" s="12">
        <f>VLOOKUP(B76,'[2]Tranche 1-3 2024'!$B$12:$BB$441,53,FALSE)</f>
        <v>1468500</v>
      </c>
      <c r="V76" s="12">
        <f t="shared" si="9"/>
        <v>0</v>
      </c>
      <c r="W76" s="12">
        <f t="shared" si="10"/>
        <v>328410</v>
      </c>
      <c r="X76" s="13">
        <f t="shared" si="11"/>
        <v>328410</v>
      </c>
      <c r="Y76" s="9" t="s">
        <v>48</v>
      </c>
      <c r="Z76" s="9" t="s">
        <v>48</v>
      </c>
      <c r="AA76" s="9" t="s">
        <v>48</v>
      </c>
      <c r="AB76" s="9" t="s">
        <v>48</v>
      </c>
      <c r="AC76" s="9" t="s">
        <v>48</v>
      </c>
      <c r="AD76" s="9" t="s">
        <v>48</v>
      </c>
      <c r="AE76" s="9" t="s">
        <v>46</v>
      </c>
      <c r="AF76" s="9" t="s">
        <v>46</v>
      </c>
      <c r="AG76" s="14"/>
      <c r="AH76" s="15" t="s">
        <v>49</v>
      </c>
    </row>
    <row r="77" spans="1:34" ht="18.75" customHeight="1" x14ac:dyDescent="0.25">
      <c r="A77" s="6">
        <v>75</v>
      </c>
      <c r="B77" s="7" t="s">
        <v>367</v>
      </c>
      <c r="C77" s="8" t="s">
        <v>368</v>
      </c>
      <c r="D77" s="8" t="s">
        <v>125</v>
      </c>
      <c r="E77" s="8" t="s">
        <v>143</v>
      </c>
      <c r="F77" s="8" t="s">
        <v>39</v>
      </c>
      <c r="G77" s="8" t="s">
        <v>40</v>
      </c>
      <c r="H77" s="8" t="s">
        <v>297</v>
      </c>
      <c r="I77" s="8" t="s">
        <v>292</v>
      </c>
      <c r="J77" s="8" t="s">
        <v>369</v>
      </c>
      <c r="K77" s="8" t="s">
        <v>370</v>
      </c>
      <c r="L77" s="8" t="s">
        <v>45</v>
      </c>
      <c r="M77" s="9" t="s">
        <v>46</v>
      </c>
      <c r="N77" s="8" t="s">
        <v>47</v>
      </c>
      <c r="O77" s="10">
        <v>145</v>
      </c>
      <c r="P77" s="10">
        <f>VLOOKUP(B77,'[1]Student Wthout BRN'!AF$3:AG$294,2,FALSE)</f>
        <v>7</v>
      </c>
      <c r="Q77" s="10">
        <f t="shared" si="6"/>
        <v>138</v>
      </c>
      <c r="R77" s="11">
        <v>8900</v>
      </c>
      <c r="S77" s="12">
        <f t="shared" si="7"/>
        <v>1228200</v>
      </c>
      <c r="T77" s="12">
        <f t="shared" si="8"/>
        <v>368460</v>
      </c>
      <c r="U77" s="12">
        <f>VLOOKUP(B77,'[2]Tranche 1-3 2024'!$B$12:$BB$441,53,FALSE)</f>
        <v>1290500</v>
      </c>
      <c r="V77" s="12">
        <f t="shared" si="9"/>
        <v>0</v>
      </c>
      <c r="W77" s="12">
        <f t="shared" si="10"/>
        <v>368460</v>
      </c>
      <c r="X77" s="13">
        <f t="shared" si="11"/>
        <v>368460</v>
      </c>
      <c r="Y77" s="9" t="s">
        <v>48</v>
      </c>
      <c r="Z77" s="9" t="s">
        <v>48</v>
      </c>
      <c r="AA77" s="9" t="s">
        <v>48</v>
      </c>
      <c r="AB77" s="9" t="s">
        <v>48</v>
      </c>
      <c r="AC77" s="9" t="s">
        <v>48</v>
      </c>
      <c r="AD77" s="9" t="s">
        <v>48</v>
      </c>
      <c r="AE77" s="9" t="s">
        <v>46</v>
      </c>
      <c r="AF77" s="9" t="s">
        <v>46</v>
      </c>
      <c r="AG77" s="14"/>
      <c r="AH77" s="15" t="s">
        <v>49</v>
      </c>
    </row>
    <row r="78" spans="1:34" ht="18.75" customHeight="1" x14ac:dyDescent="0.25">
      <c r="A78" s="6">
        <v>76</v>
      </c>
      <c r="B78" s="7" t="s">
        <v>371</v>
      </c>
      <c r="C78" s="8" t="s">
        <v>372</v>
      </c>
      <c r="D78" s="8" t="s">
        <v>37</v>
      </c>
      <c r="E78" s="8" t="s">
        <v>290</v>
      </c>
      <c r="F78" s="8" t="s">
        <v>53</v>
      </c>
      <c r="G78" s="8" t="s">
        <v>54</v>
      </c>
      <c r="H78" s="8" t="s">
        <v>297</v>
      </c>
      <c r="I78" s="8" t="s">
        <v>292</v>
      </c>
      <c r="J78" s="8" t="s">
        <v>373</v>
      </c>
      <c r="K78" s="8" t="s">
        <v>374</v>
      </c>
      <c r="L78" s="8" t="s">
        <v>45</v>
      </c>
      <c r="M78" s="9" t="s">
        <v>46</v>
      </c>
      <c r="N78" s="8" t="s">
        <v>47</v>
      </c>
      <c r="O78" s="10">
        <v>127</v>
      </c>
      <c r="P78" s="10">
        <f>VLOOKUP(B78,'[1]Student Wthout BRN'!AF$3:AG$294,2,FALSE)</f>
        <v>7</v>
      </c>
      <c r="Q78" s="10">
        <f t="shared" si="6"/>
        <v>120</v>
      </c>
      <c r="R78" s="11">
        <v>8900</v>
      </c>
      <c r="S78" s="12">
        <f t="shared" si="7"/>
        <v>1068000</v>
      </c>
      <c r="T78" s="12">
        <f t="shared" si="8"/>
        <v>320400</v>
      </c>
      <c r="U78" s="12">
        <f>VLOOKUP(B78,'[2]Tranche 1-3 2024'!$B$12:$BB$441,53,FALSE)</f>
        <v>1130300</v>
      </c>
      <c r="V78" s="12">
        <f t="shared" si="9"/>
        <v>0</v>
      </c>
      <c r="W78" s="12">
        <f t="shared" si="10"/>
        <v>320400</v>
      </c>
      <c r="X78" s="13">
        <f t="shared" si="11"/>
        <v>320400</v>
      </c>
      <c r="Y78" s="9" t="s">
        <v>48</v>
      </c>
      <c r="Z78" s="9" t="s">
        <v>48</v>
      </c>
      <c r="AA78" s="9" t="s">
        <v>48</v>
      </c>
      <c r="AB78" s="9" t="s">
        <v>48</v>
      </c>
      <c r="AC78" s="9" t="s">
        <v>48</v>
      </c>
      <c r="AD78" s="9" t="s">
        <v>48</v>
      </c>
      <c r="AE78" s="9" t="s">
        <v>46</v>
      </c>
      <c r="AF78" s="9" t="s">
        <v>46</v>
      </c>
      <c r="AG78" s="14"/>
      <c r="AH78" s="15" t="s">
        <v>49</v>
      </c>
    </row>
    <row r="79" spans="1:34" ht="18.75" customHeight="1" x14ac:dyDescent="0.25">
      <c r="A79" s="6">
        <v>77</v>
      </c>
      <c r="B79" s="7" t="s">
        <v>375</v>
      </c>
      <c r="C79" s="8" t="s">
        <v>376</v>
      </c>
      <c r="D79" s="8" t="s">
        <v>37</v>
      </c>
      <c r="E79" s="8" t="s">
        <v>38</v>
      </c>
      <c r="F79" s="8" t="s">
        <v>39</v>
      </c>
      <c r="G79" s="8" t="s">
        <v>40</v>
      </c>
      <c r="H79" s="8" t="s">
        <v>297</v>
      </c>
      <c r="I79" s="8" t="s">
        <v>292</v>
      </c>
      <c r="J79" s="8" t="s">
        <v>377</v>
      </c>
      <c r="K79" s="8" t="s">
        <v>378</v>
      </c>
      <c r="L79" s="8" t="s">
        <v>45</v>
      </c>
      <c r="M79" s="9" t="s">
        <v>46</v>
      </c>
      <c r="N79" s="8" t="s">
        <v>47</v>
      </c>
      <c r="O79" s="10">
        <v>185</v>
      </c>
      <c r="P79" s="10">
        <f>VLOOKUP(B79,'[1]Student Wthout BRN'!AF$3:AG$294,2,FALSE)</f>
        <v>47</v>
      </c>
      <c r="Q79" s="10">
        <f t="shared" si="6"/>
        <v>138</v>
      </c>
      <c r="R79" s="11">
        <v>8900</v>
      </c>
      <c r="S79" s="12">
        <f t="shared" si="7"/>
        <v>1228200</v>
      </c>
      <c r="T79" s="12">
        <f t="shared" si="8"/>
        <v>368460</v>
      </c>
      <c r="U79" s="12">
        <f>VLOOKUP(B79,'[2]Tranche 1-3 2024'!$B$12:$BB$441,53,FALSE)</f>
        <v>1646500</v>
      </c>
      <c r="V79" s="12">
        <f t="shared" si="9"/>
        <v>0</v>
      </c>
      <c r="W79" s="12">
        <f t="shared" si="10"/>
        <v>368460</v>
      </c>
      <c r="X79" s="13">
        <f t="shared" si="11"/>
        <v>368460</v>
      </c>
      <c r="Y79" s="9" t="s">
        <v>48</v>
      </c>
      <c r="Z79" s="9" t="s">
        <v>48</v>
      </c>
      <c r="AA79" s="9" t="s">
        <v>48</v>
      </c>
      <c r="AB79" s="9" t="s">
        <v>48</v>
      </c>
      <c r="AC79" s="9" t="s">
        <v>48</v>
      </c>
      <c r="AD79" s="9" t="s">
        <v>48</v>
      </c>
      <c r="AE79" s="9" t="s">
        <v>46</v>
      </c>
      <c r="AF79" s="9" t="s">
        <v>46</v>
      </c>
      <c r="AG79" s="14"/>
      <c r="AH79" s="15" t="s">
        <v>49</v>
      </c>
    </row>
    <row r="80" spans="1:34" ht="18.75" customHeight="1" x14ac:dyDescent="0.25">
      <c r="A80" s="6">
        <v>78</v>
      </c>
      <c r="B80" s="7" t="s">
        <v>379</v>
      </c>
      <c r="C80" s="8" t="s">
        <v>380</v>
      </c>
      <c r="D80" s="8" t="s">
        <v>125</v>
      </c>
      <c r="E80" s="8" t="s">
        <v>143</v>
      </c>
      <c r="F80" s="8" t="s">
        <v>39</v>
      </c>
      <c r="G80" s="8" t="s">
        <v>40</v>
      </c>
      <c r="H80" s="8" t="s">
        <v>302</v>
      </c>
      <c r="I80" s="8" t="s">
        <v>292</v>
      </c>
      <c r="J80" s="8" t="s">
        <v>381</v>
      </c>
      <c r="K80" s="8" t="s">
        <v>382</v>
      </c>
      <c r="L80" s="8" t="s">
        <v>45</v>
      </c>
      <c r="M80" s="9" t="s">
        <v>46</v>
      </c>
      <c r="N80" s="8" t="s">
        <v>47</v>
      </c>
      <c r="O80" s="10">
        <v>114</v>
      </c>
      <c r="P80" s="10">
        <f>VLOOKUP(B80,'[1]Student Wthout BRN'!AF$3:AG$294,2,FALSE)</f>
        <v>26</v>
      </c>
      <c r="Q80" s="10">
        <f t="shared" si="6"/>
        <v>88</v>
      </c>
      <c r="R80" s="11">
        <v>8900</v>
      </c>
      <c r="S80" s="12">
        <f t="shared" si="7"/>
        <v>783200</v>
      </c>
      <c r="T80" s="12">
        <f t="shared" si="8"/>
        <v>234960</v>
      </c>
      <c r="U80" s="12">
        <f>VLOOKUP(B80,'[2]Tranche 1-3 2024'!$B$12:$BB$441,53,FALSE)</f>
        <v>1014600</v>
      </c>
      <c r="V80" s="12">
        <f t="shared" si="9"/>
        <v>0</v>
      </c>
      <c r="W80" s="12">
        <f t="shared" si="10"/>
        <v>234960</v>
      </c>
      <c r="X80" s="13">
        <f t="shared" si="11"/>
        <v>234960</v>
      </c>
      <c r="Y80" s="9" t="s">
        <v>48</v>
      </c>
      <c r="Z80" s="9" t="s">
        <v>48</v>
      </c>
      <c r="AA80" s="9" t="s">
        <v>48</v>
      </c>
      <c r="AB80" s="9" t="s">
        <v>48</v>
      </c>
      <c r="AC80" s="9" t="s">
        <v>48</v>
      </c>
      <c r="AD80" s="9" t="s">
        <v>48</v>
      </c>
      <c r="AE80" s="9" t="s">
        <v>46</v>
      </c>
      <c r="AF80" s="9" t="s">
        <v>46</v>
      </c>
      <c r="AG80" s="14"/>
      <c r="AH80" s="15" t="s">
        <v>49</v>
      </c>
    </row>
    <row r="81" spans="1:34" ht="18.75" customHeight="1" x14ac:dyDescent="0.25">
      <c r="A81" s="6">
        <v>79</v>
      </c>
      <c r="B81" s="7" t="s">
        <v>383</v>
      </c>
      <c r="C81" s="8" t="s">
        <v>384</v>
      </c>
      <c r="D81" s="8" t="s">
        <v>37</v>
      </c>
      <c r="E81" s="8" t="s">
        <v>290</v>
      </c>
      <c r="F81" s="8" t="s">
        <v>53</v>
      </c>
      <c r="G81" s="8" t="s">
        <v>54</v>
      </c>
      <c r="H81" s="8" t="s">
        <v>302</v>
      </c>
      <c r="I81" s="8" t="s">
        <v>292</v>
      </c>
      <c r="J81" s="8" t="s">
        <v>385</v>
      </c>
      <c r="K81" s="8" t="s">
        <v>386</v>
      </c>
      <c r="L81" s="8" t="s">
        <v>45</v>
      </c>
      <c r="M81" s="9" t="s">
        <v>46</v>
      </c>
      <c r="N81" s="8" t="s">
        <v>47</v>
      </c>
      <c r="O81" s="10">
        <v>89</v>
      </c>
      <c r="P81" s="10">
        <f>VLOOKUP(B81,'[1]Student Wthout BRN'!AF$3:AG$294,2,FALSE)</f>
        <v>6</v>
      </c>
      <c r="Q81" s="10">
        <f t="shared" si="6"/>
        <v>83</v>
      </c>
      <c r="R81" s="11">
        <v>8900</v>
      </c>
      <c r="S81" s="12">
        <f t="shared" si="7"/>
        <v>738700</v>
      </c>
      <c r="T81" s="12">
        <f t="shared" si="8"/>
        <v>221610</v>
      </c>
      <c r="U81" s="12">
        <f>VLOOKUP(B81,'[2]Tranche 1-3 2024'!$B$12:$BB$441,53,FALSE)</f>
        <v>792100</v>
      </c>
      <c r="V81" s="12">
        <f t="shared" si="9"/>
        <v>0</v>
      </c>
      <c r="W81" s="12">
        <f t="shared" si="10"/>
        <v>221610</v>
      </c>
      <c r="X81" s="13">
        <f t="shared" si="11"/>
        <v>221610</v>
      </c>
      <c r="Y81" s="9" t="s">
        <v>48</v>
      </c>
      <c r="Z81" s="9" t="s">
        <v>48</v>
      </c>
      <c r="AA81" s="9" t="s">
        <v>48</v>
      </c>
      <c r="AB81" s="9" t="s">
        <v>48</v>
      </c>
      <c r="AC81" s="9" t="s">
        <v>48</v>
      </c>
      <c r="AD81" s="9" t="s">
        <v>48</v>
      </c>
      <c r="AE81" s="9" t="s">
        <v>46</v>
      </c>
      <c r="AF81" s="9" t="s">
        <v>46</v>
      </c>
      <c r="AG81" s="14"/>
      <c r="AH81" s="15" t="s">
        <v>49</v>
      </c>
    </row>
    <row r="82" spans="1:34" ht="18.75" customHeight="1" x14ac:dyDescent="0.25">
      <c r="A82" s="6">
        <v>80</v>
      </c>
      <c r="B82" s="7" t="s">
        <v>387</v>
      </c>
      <c r="C82" s="8" t="s">
        <v>388</v>
      </c>
      <c r="D82" s="8" t="s">
        <v>125</v>
      </c>
      <c r="E82" s="8" t="s">
        <v>143</v>
      </c>
      <c r="F82" s="8" t="s">
        <v>39</v>
      </c>
      <c r="G82" s="8" t="s">
        <v>40</v>
      </c>
      <c r="H82" s="8" t="s">
        <v>297</v>
      </c>
      <c r="I82" s="8" t="s">
        <v>292</v>
      </c>
      <c r="J82" s="8" t="s">
        <v>389</v>
      </c>
      <c r="K82" s="8" t="s">
        <v>390</v>
      </c>
      <c r="L82" s="8" t="s">
        <v>45</v>
      </c>
      <c r="M82" s="9" t="s">
        <v>46</v>
      </c>
      <c r="N82" s="8" t="s">
        <v>47</v>
      </c>
      <c r="O82" s="10">
        <v>73</v>
      </c>
      <c r="P82" s="10">
        <f>VLOOKUP(B82,'[1]Student Wthout BRN'!AF$3:AG$294,2,FALSE)</f>
        <v>9</v>
      </c>
      <c r="Q82" s="10">
        <f t="shared" si="6"/>
        <v>64</v>
      </c>
      <c r="R82" s="11">
        <v>8900</v>
      </c>
      <c r="S82" s="12">
        <f t="shared" si="7"/>
        <v>569600</v>
      </c>
      <c r="T82" s="12">
        <f t="shared" si="8"/>
        <v>170880</v>
      </c>
      <c r="U82" s="12">
        <f>VLOOKUP(B82,'[2]Tranche 1-3 2024'!$B$12:$BB$441,53,FALSE)</f>
        <v>649700</v>
      </c>
      <c r="V82" s="12">
        <f t="shared" si="9"/>
        <v>0</v>
      </c>
      <c r="W82" s="12">
        <f t="shared" si="10"/>
        <v>170880</v>
      </c>
      <c r="X82" s="13">
        <f t="shared" si="11"/>
        <v>170880</v>
      </c>
      <c r="Y82" s="9" t="s">
        <v>48</v>
      </c>
      <c r="Z82" s="9" t="s">
        <v>48</v>
      </c>
      <c r="AA82" s="9" t="s">
        <v>48</v>
      </c>
      <c r="AB82" s="9" t="s">
        <v>48</v>
      </c>
      <c r="AC82" s="9" t="s">
        <v>48</v>
      </c>
      <c r="AD82" s="9" t="s">
        <v>48</v>
      </c>
      <c r="AE82" s="9" t="s">
        <v>46</v>
      </c>
      <c r="AF82" s="9" t="s">
        <v>46</v>
      </c>
      <c r="AG82" s="14"/>
      <c r="AH82" s="15" t="s">
        <v>49</v>
      </c>
    </row>
    <row r="83" spans="1:34" ht="18.75" customHeight="1" x14ac:dyDescent="0.25">
      <c r="A83" s="6">
        <v>81</v>
      </c>
      <c r="B83" s="7" t="s">
        <v>391</v>
      </c>
      <c r="C83" s="8" t="s">
        <v>392</v>
      </c>
      <c r="D83" s="8" t="s">
        <v>37</v>
      </c>
      <c r="E83" s="8" t="s">
        <v>143</v>
      </c>
      <c r="F83" s="8" t="s">
        <v>39</v>
      </c>
      <c r="G83" s="8" t="s">
        <v>40</v>
      </c>
      <c r="H83" s="8" t="s">
        <v>302</v>
      </c>
      <c r="I83" s="8" t="s">
        <v>292</v>
      </c>
      <c r="J83" s="8" t="s">
        <v>393</v>
      </c>
      <c r="K83" s="8" t="s">
        <v>394</v>
      </c>
      <c r="L83" s="8" t="s">
        <v>45</v>
      </c>
      <c r="M83" s="9" t="s">
        <v>46</v>
      </c>
      <c r="N83" s="8" t="s">
        <v>47</v>
      </c>
      <c r="O83" s="10">
        <v>41</v>
      </c>
      <c r="P83" s="10">
        <f>VLOOKUP(B83,'[1]Student Wthout BRN'!AF$3:AG$294,2,FALSE)</f>
        <v>3</v>
      </c>
      <c r="Q83" s="10">
        <f t="shared" si="6"/>
        <v>38</v>
      </c>
      <c r="R83" s="11">
        <v>8900</v>
      </c>
      <c r="S83" s="12">
        <f t="shared" si="7"/>
        <v>338200</v>
      </c>
      <c r="T83" s="12">
        <f t="shared" si="8"/>
        <v>101460</v>
      </c>
      <c r="U83" s="12">
        <f>VLOOKUP(B83,'[2]Tranche 1-3 2024'!$B$12:$BB$441,53,FALSE)</f>
        <v>364900</v>
      </c>
      <c r="V83" s="12">
        <f t="shared" si="9"/>
        <v>0</v>
      </c>
      <c r="W83" s="12">
        <f t="shared" si="10"/>
        <v>101460</v>
      </c>
      <c r="X83" s="13">
        <f t="shared" si="11"/>
        <v>101460</v>
      </c>
      <c r="Y83" s="9" t="s">
        <v>48</v>
      </c>
      <c r="Z83" s="9" t="s">
        <v>48</v>
      </c>
      <c r="AA83" s="9" t="s">
        <v>48</v>
      </c>
      <c r="AB83" s="9" t="s">
        <v>48</v>
      </c>
      <c r="AC83" s="9" t="s">
        <v>48</v>
      </c>
      <c r="AD83" s="9" t="s">
        <v>48</v>
      </c>
      <c r="AE83" s="9" t="s">
        <v>46</v>
      </c>
      <c r="AF83" s="9" t="s">
        <v>46</v>
      </c>
      <c r="AG83" s="14"/>
      <c r="AH83" s="15" t="s">
        <v>49</v>
      </c>
    </row>
    <row r="84" spans="1:34" ht="18.75" customHeight="1" x14ac:dyDescent="0.25">
      <c r="A84" s="6">
        <v>82</v>
      </c>
      <c r="B84" s="7" t="s">
        <v>395</v>
      </c>
      <c r="C84" s="8" t="s">
        <v>396</v>
      </c>
      <c r="D84" s="8" t="s">
        <v>37</v>
      </c>
      <c r="E84" s="8" t="s">
        <v>290</v>
      </c>
      <c r="F84" s="8" t="s">
        <v>53</v>
      </c>
      <c r="G84" s="8" t="s">
        <v>54</v>
      </c>
      <c r="H84" s="8" t="s">
        <v>302</v>
      </c>
      <c r="I84" s="8" t="s">
        <v>292</v>
      </c>
      <c r="J84" s="8" t="s">
        <v>397</v>
      </c>
      <c r="K84" s="8" t="s">
        <v>398</v>
      </c>
      <c r="L84" s="8" t="s">
        <v>45</v>
      </c>
      <c r="M84" s="9" t="s">
        <v>46</v>
      </c>
      <c r="N84" s="8" t="s">
        <v>47</v>
      </c>
      <c r="O84" s="10">
        <v>106</v>
      </c>
      <c r="P84" s="10">
        <f>VLOOKUP(B84,'[1]Student Wthout BRN'!AF$3:AG$294,2,FALSE)</f>
        <v>12</v>
      </c>
      <c r="Q84" s="10">
        <f t="shared" si="6"/>
        <v>94</v>
      </c>
      <c r="R84" s="11">
        <v>8900</v>
      </c>
      <c r="S84" s="12">
        <f t="shared" si="7"/>
        <v>836600</v>
      </c>
      <c r="T84" s="12">
        <f t="shared" si="8"/>
        <v>250980</v>
      </c>
      <c r="U84" s="12">
        <f>VLOOKUP(B84,'[2]Tranche 1-3 2024'!$B$12:$BB$441,53,FALSE)</f>
        <v>943400</v>
      </c>
      <c r="V84" s="12">
        <f t="shared" si="9"/>
        <v>0</v>
      </c>
      <c r="W84" s="12">
        <f t="shared" si="10"/>
        <v>250980</v>
      </c>
      <c r="X84" s="13">
        <f t="shared" si="11"/>
        <v>250980</v>
      </c>
      <c r="Y84" s="9" t="s">
        <v>48</v>
      </c>
      <c r="Z84" s="9" t="s">
        <v>48</v>
      </c>
      <c r="AA84" s="9" t="s">
        <v>48</v>
      </c>
      <c r="AB84" s="9" t="s">
        <v>48</v>
      </c>
      <c r="AC84" s="9" t="s">
        <v>48</v>
      </c>
      <c r="AD84" s="9" t="s">
        <v>48</v>
      </c>
      <c r="AE84" s="9" t="s">
        <v>46</v>
      </c>
      <c r="AF84" s="9" t="s">
        <v>46</v>
      </c>
      <c r="AG84" s="14"/>
      <c r="AH84" s="15" t="s">
        <v>49</v>
      </c>
    </row>
    <row r="85" spans="1:34" ht="18.75" customHeight="1" x14ac:dyDescent="0.25">
      <c r="A85" s="6">
        <v>83</v>
      </c>
      <c r="B85" s="7" t="s">
        <v>399</v>
      </c>
      <c r="C85" s="8" t="s">
        <v>400</v>
      </c>
      <c r="D85" s="8" t="s">
        <v>125</v>
      </c>
      <c r="E85" s="8" t="s">
        <v>143</v>
      </c>
      <c r="F85" s="8" t="s">
        <v>39</v>
      </c>
      <c r="G85" s="8" t="s">
        <v>40</v>
      </c>
      <c r="H85" s="8" t="s">
        <v>297</v>
      </c>
      <c r="I85" s="8" t="s">
        <v>292</v>
      </c>
      <c r="J85" s="8" t="s">
        <v>401</v>
      </c>
      <c r="K85" s="8" t="s">
        <v>402</v>
      </c>
      <c r="L85" s="8" t="s">
        <v>45</v>
      </c>
      <c r="M85" s="9" t="s">
        <v>46</v>
      </c>
      <c r="N85" s="8" t="s">
        <v>47</v>
      </c>
      <c r="O85" s="10">
        <v>188</v>
      </c>
      <c r="P85" s="10">
        <f>VLOOKUP(B85,'[1]Student Wthout BRN'!AF$3:AG$294,2,FALSE)</f>
        <v>13</v>
      </c>
      <c r="Q85" s="10">
        <f t="shared" si="6"/>
        <v>175</v>
      </c>
      <c r="R85" s="11">
        <v>8900</v>
      </c>
      <c r="S85" s="12">
        <f t="shared" si="7"/>
        <v>1557500</v>
      </c>
      <c r="T85" s="12">
        <f t="shared" si="8"/>
        <v>467250</v>
      </c>
      <c r="U85" s="12">
        <f>VLOOKUP(B85,'[2]Tranche 1-3 2024'!$B$12:$BB$441,53,FALSE)</f>
        <v>1673200</v>
      </c>
      <c r="V85" s="12">
        <f t="shared" si="9"/>
        <v>0</v>
      </c>
      <c r="W85" s="12">
        <f t="shared" si="10"/>
        <v>467250</v>
      </c>
      <c r="X85" s="13">
        <f t="shared" si="11"/>
        <v>467250</v>
      </c>
      <c r="Y85" s="9" t="s">
        <v>48</v>
      </c>
      <c r="Z85" s="9" t="s">
        <v>48</v>
      </c>
      <c r="AA85" s="9" t="s">
        <v>48</v>
      </c>
      <c r="AB85" s="9" t="s">
        <v>48</v>
      </c>
      <c r="AC85" s="9" t="s">
        <v>48</v>
      </c>
      <c r="AD85" s="9" t="s">
        <v>48</v>
      </c>
      <c r="AE85" s="9" t="s">
        <v>46</v>
      </c>
      <c r="AF85" s="9" t="s">
        <v>46</v>
      </c>
      <c r="AG85" s="14"/>
      <c r="AH85" s="15" t="s">
        <v>49</v>
      </c>
    </row>
    <row r="86" spans="1:34" ht="18.75" customHeight="1" x14ac:dyDescent="0.25">
      <c r="A86" s="6">
        <v>84</v>
      </c>
      <c r="B86" s="7" t="s">
        <v>403</v>
      </c>
      <c r="C86" s="8" t="s">
        <v>404</v>
      </c>
      <c r="D86" s="8" t="s">
        <v>37</v>
      </c>
      <c r="E86" s="8" t="s">
        <v>290</v>
      </c>
      <c r="F86" s="8" t="s">
        <v>53</v>
      </c>
      <c r="G86" s="8" t="s">
        <v>54</v>
      </c>
      <c r="H86" s="8" t="s">
        <v>302</v>
      </c>
      <c r="I86" s="8" t="s">
        <v>292</v>
      </c>
      <c r="J86" s="8" t="s">
        <v>405</v>
      </c>
      <c r="K86" s="8" t="s">
        <v>406</v>
      </c>
      <c r="L86" s="8" t="s">
        <v>45</v>
      </c>
      <c r="M86" s="9" t="s">
        <v>46</v>
      </c>
      <c r="N86" s="8" t="s">
        <v>47</v>
      </c>
      <c r="O86" s="10">
        <v>37</v>
      </c>
      <c r="P86" s="10">
        <f>VLOOKUP(B86,'[1]Student Wthout BRN'!AF$3:AG$294,2,FALSE)</f>
        <v>3</v>
      </c>
      <c r="Q86" s="10">
        <f t="shared" si="6"/>
        <v>34</v>
      </c>
      <c r="R86" s="11">
        <v>8900</v>
      </c>
      <c r="S86" s="12">
        <f t="shared" si="7"/>
        <v>302600</v>
      </c>
      <c r="T86" s="12">
        <f t="shared" si="8"/>
        <v>90780</v>
      </c>
      <c r="U86" s="12">
        <f>VLOOKUP(B86,'[2]Tranche 1-3 2024'!$B$12:$BB$441,53,FALSE)</f>
        <v>329300</v>
      </c>
      <c r="V86" s="12">
        <f t="shared" si="9"/>
        <v>0</v>
      </c>
      <c r="W86" s="12">
        <f t="shared" si="10"/>
        <v>90780</v>
      </c>
      <c r="X86" s="13">
        <f t="shared" si="11"/>
        <v>90780</v>
      </c>
      <c r="Y86" s="9" t="s">
        <v>48</v>
      </c>
      <c r="Z86" s="9" t="s">
        <v>48</v>
      </c>
      <c r="AA86" s="9" t="s">
        <v>48</v>
      </c>
      <c r="AB86" s="9" t="s">
        <v>48</v>
      </c>
      <c r="AC86" s="9" t="s">
        <v>48</v>
      </c>
      <c r="AD86" s="9" t="s">
        <v>48</v>
      </c>
      <c r="AE86" s="9" t="s">
        <v>46</v>
      </c>
      <c r="AF86" s="9" t="s">
        <v>46</v>
      </c>
      <c r="AG86" s="14"/>
      <c r="AH86" s="15" t="s">
        <v>49</v>
      </c>
    </row>
    <row r="87" spans="1:34" ht="18.75" customHeight="1" x14ac:dyDescent="0.25">
      <c r="A87" s="6">
        <v>85</v>
      </c>
      <c r="B87" s="7" t="s">
        <v>407</v>
      </c>
      <c r="C87" s="8" t="s">
        <v>408</v>
      </c>
      <c r="D87" s="8" t="s">
        <v>125</v>
      </c>
      <c r="E87" s="8" t="s">
        <v>143</v>
      </c>
      <c r="F87" s="8" t="s">
        <v>39</v>
      </c>
      <c r="G87" s="8" t="s">
        <v>40</v>
      </c>
      <c r="H87" s="8" t="s">
        <v>297</v>
      </c>
      <c r="I87" s="8" t="s">
        <v>292</v>
      </c>
      <c r="J87" s="8" t="s">
        <v>409</v>
      </c>
      <c r="K87" s="8" t="s">
        <v>410</v>
      </c>
      <c r="L87" s="8" t="s">
        <v>45</v>
      </c>
      <c r="M87" s="9" t="s">
        <v>46</v>
      </c>
      <c r="N87" s="8" t="s">
        <v>47</v>
      </c>
      <c r="O87" s="10">
        <v>118</v>
      </c>
      <c r="P87" s="10">
        <f>VLOOKUP(B87,'[1]Student Wthout BRN'!AF$3:AG$294,2,FALSE)</f>
        <v>24</v>
      </c>
      <c r="Q87" s="10">
        <f t="shared" si="6"/>
        <v>94</v>
      </c>
      <c r="R87" s="11">
        <v>8900</v>
      </c>
      <c r="S87" s="12">
        <f t="shared" si="7"/>
        <v>836600</v>
      </c>
      <c r="T87" s="12">
        <f t="shared" si="8"/>
        <v>250980</v>
      </c>
      <c r="U87" s="12">
        <f>VLOOKUP(B87,'[2]Tranche 1-3 2024'!$B$12:$BB$441,53,FALSE)</f>
        <v>1050200</v>
      </c>
      <c r="V87" s="12">
        <f t="shared" si="9"/>
        <v>0</v>
      </c>
      <c r="W87" s="12">
        <f t="shared" si="10"/>
        <v>250980</v>
      </c>
      <c r="X87" s="13">
        <f t="shared" si="11"/>
        <v>250980</v>
      </c>
      <c r="Y87" s="9" t="s">
        <v>48</v>
      </c>
      <c r="Z87" s="9" t="s">
        <v>48</v>
      </c>
      <c r="AA87" s="9" t="s">
        <v>48</v>
      </c>
      <c r="AB87" s="9" t="s">
        <v>48</v>
      </c>
      <c r="AC87" s="9" t="s">
        <v>48</v>
      </c>
      <c r="AD87" s="9" t="s">
        <v>48</v>
      </c>
      <c r="AE87" s="9" t="s">
        <v>46</v>
      </c>
      <c r="AF87" s="9" t="s">
        <v>46</v>
      </c>
      <c r="AG87" s="14"/>
      <c r="AH87" s="15" t="s">
        <v>49</v>
      </c>
    </row>
    <row r="88" spans="1:34" ht="18.75" customHeight="1" x14ac:dyDescent="0.25">
      <c r="A88" s="6">
        <v>86</v>
      </c>
      <c r="B88" s="7" t="s">
        <v>411</v>
      </c>
      <c r="C88" s="8" t="s">
        <v>412</v>
      </c>
      <c r="D88" s="8" t="s">
        <v>37</v>
      </c>
      <c r="E88" s="8" t="s">
        <v>290</v>
      </c>
      <c r="F88" s="8" t="s">
        <v>53</v>
      </c>
      <c r="G88" s="8" t="s">
        <v>54</v>
      </c>
      <c r="H88" s="8" t="s">
        <v>291</v>
      </c>
      <c r="I88" s="8" t="s">
        <v>292</v>
      </c>
      <c r="J88" s="8" t="s">
        <v>413</v>
      </c>
      <c r="K88" s="8" t="s">
        <v>414</v>
      </c>
      <c r="L88" s="8" t="s">
        <v>45</v>
      </c>
      <c r="M88" s="9" t="s">
        <v>46</v>
      </c>
      <c r="N88" s="8" t="s">
        <v>47</v>
      </c>
      <c r="O88" s="10">
        <v>118</v>
      </c>
      <c r="P88" s="10">
        <f>VLOOKUP(B88,'[1]Student Wthout BRN'!AF$3:AG$294,2,FALSE)</f>
        <v>11</v>
      </c>
      <c r="Q88" s="10">
        <f t="shared" si="6"/>
        <v>107</v>
      </c>
      <c r="R88" s="11">
        <v>8900</v>
      </c>
      <c r="S88" s="12">
        <f t="shared" si="7"/>
        <v>952300</v>
      </c>
      <c r="T88" s="12">
        <f t="shared" si="8"/>
        <v>285690</v>
      </c>
      <c r="U88" s="12">
        <f>VLOOKUP(B88,'[2]Tranche 1-3 2024'!$B$12:$BB$441,53,FALSE)</f>
        <v>1050200</v>
      </c>
      <c r="V88" s="12">
        <f t="shared" si="9"/>
        <v>0</v>
      </c>
      <c r="W88" s="12">
        <f t="shared" si="10"/>
        <v>285690</v>
      </c>
      <c r="X88" s="13">
        <f t="shared" si="11"/>
        <v>285690</v>
      </c>
      <c r="Y88" s="9" t="s">
        <v>48</v>
      </c>
      <c r="Z88" s="9" t="s">
        <v>48</v>
      </c>
      <c r="AA88" s="9" t="s">
        <v>48</v>
      </c>
      <c r="AB88" s="9" t="s">
        <v>48</v>
      </c>
      <c r="AC88" s="9" t="s">
        <v>48</v>
      </c>
      <c r="AD88" s="9" t="s">
        <v>48</v>
      </c>
      <c r="AE88" s="9" t="s">
        <v>46</v>
      </c>
      <c r="AF88" s="9" t="s">
        <v>46</v>
      </c>
      <c r="AG88" s="14"/>
      <c r="AH88" s="15" t="s">
        <v>49</v>
      </c>
    </row>
    <row r="89" spans="1:34" ht="18.75" customHeight="1" x14ac:dyDescent="0.25">
      <c r="A89" s="6">
        <v>87</v>
      </c>
      <c r="B89" s="7" t="s">
        <v>415</v>
      </c>
      <c r="C89" s="8" t="s">
        <v>416</v>
      </c>
      <c r="D89" s="8" t="s">
        <v>125</v>
      </c>
      <c r="E89" s="8" t="s">
        <v>290</v>
      </c>
      <c r="F89" s="8" t="s">
        <v>53</v>
      </c>
      <c r="G89" s="8" t="s">
        <v>54</v>
      </c>
      <c r="H89" s="8" t="s">
        <v>297</v>
      </c>
      <c r="I89" s="8" t="s">
        <v>292</v>
      </c>
      <c r="J89" s="8" t="s">
        <v>417</v>
      </c>
      <c r="K89" s="8" t="s">
        <v>418</v>
      </c>
      <c r="L89" s="8" t="s">
        <v>45</v>
      </c>
      <c r="M89" s="9" t="s">
        <v>46</v>
      </c>
      <c r="N89" s="8" t="s">
        <v>47</v>
      </c>
      <c r="O89" s="10">
        <v>94</v>
      </c>
      <c r="P89" s="10">
        <f>VLOOKUP(B89,'[1]Student Wthout BRN'!AF$3:AG$294,2,FALSE)</f>
        <v>41</v>
      </c>
      <c r="Q89" s="10">
        <f t="shared" si="6"/>
        <v>53</v>
      </c>
      <c r="R89" s="11">
        <v>8900</v>
      </c>
      <c r="S89" s="12">
        <f t="shared" si="7"/>
        <v>471700</v>
      </c>
      <c r="T89" s="12">
        <f t="shared" si="8"/>
        <v>141510</v>
      </c>
      <c r="U89" s="12">
        <f>VLOOKUP(B89,'[2]Tranche 1-3 2024'!$B$12:$BB$441,53,FALSE)</f>
        <v>836600</v>
      </c>
      <c r="V89" s="12">
        <f t="shared" si="9"/>
        <v>0</v>
      </c>
      <c r="W89" s="12">
        <f t="shared" si="10"/>
        <v>141510</v>
      </c>
      <c r="X89" s="13">
        <f t="shared" si="11"/>
        <v>141510</v>
      </c>
      <c r="Y89" s="9" t="s">
        <v>48</v>
      </c>
      <c r="Z89" s="9" t="s">
        <v>48</v>
      </c>
      <c r="AA89" s="9" t="s">
        <v>48</v>
      </c>
      <c r="AB89" s="9" t="s">
        <v>48</v>
      </c>
      <c r="AC89" s="9" t="s">
        <v>48</v>
      </c>
      <c r="AD89" s="9" t="s">
        <v>48</v>
      </c>
      <c r="AE89" s="9" t="s">
        <v>46</v>
      </c>
      <c r="AF89" s="9" t="s">
        <v>46</v>
      </c>
      <c r="AG89" s="14"/>
      <c r="AH89" s="15" t="s">
        <v>49</v>
      </c>
    </row>
    <row r="90" spans="1:34" ht="18.75" customHeight="1" x14ac:dyDescent="0.25">
      <c r="A90" s="6">
        <v>88</v>
      </c>
      <c r="B90" s="7" t="s">
        <v>419</v>
      </c>
      <c r="C90" s="8" t="s">
        <v>420</v>
      </c>
      <c r="D90" s="8" t="s">
        <v>125</v>
      </c>
      <c r="E90" s="8" t="s">
        <v>290</v>
      </c>
      <c r="F90" s="8" t="s">
        <v>53</v>
      </c>
      <c r="G90" s="8" t="s">
        <v>54</v>
      </c>
      <c r="H90" s="8" t="s">
        <v>291</v>
      </c>
      <c r="I90" s="8" t="s">
        <v>292</v>
      </c>
      <c r="J90" s="8" t="s">
        <v>421</v>
      </c>
      <c r="K90" s="8" t="s">
        <v>422</v>
      </c>
      <c r="L90" s="8" t="s">
        <v>45</v>
      </c>
      <c r="M90" s="9" t="s">
        <v>46</v>
      </c>
      <c r="N90" s="8" t="s">
        <v>47</v>
      </c>
      <c r="O90" s="10">
        <v>97</v>
      </c>
      <c r="P90" s="10">
        <f>VLOOKUP(B90,'[1]Student Wthout BRN'!AF$3:AG$294,2,FALSE)</f>
        <v>10</v>
      </c>
      <c r="Q90" s="10">
        <f t="shared" si="6"/>
        <v>87</v>
      </c>
      <c r="R90" s="11">
        <v>8900</v>
      </c>
      <c r="S90" s="12">
        <f t="shared" si="7"/>
        <v>774300</v>
      </c>
      <c r="T90" s="12">
        <f t="shared" si="8"/>
        <v>232290</v>
      </c>
      <c r="U90" s="12">
        <f>VLOOKUP(B90,'[2]Tranche 1-3 2024'!$B$12:$BB$441,53,FALSE)</f>
        <v>863300</v>
      </c>
      <c r="V90" s="12">
        <f t="shared" si="9"/>
        <v>0</v>
      </c>
      <c r="W90" s="12">
        <f t="shared" si="10"/>
        <v>232290</v>
      </c>
      <c r="X90" s="13">
        <f t="shared" si="11"/>
        <v>232290</v>
      </c>
      <c r="Y90" s="9" t="s">
        <v>48</v>
      </c>
      <c r="Z90" s="9" t="s">
        <v>48</v>
      </c>
      <c r="AA90" s="9" t="s">
        <v>48</v>
      </c>
      <c r="AB90" s="9" t="s">
        <v>48</v>
      </c>
      <c r="AC90" s="9" t="s">
        <v>48</v>
      </c>
      <c r="AD90" s="9" t="s">
        <v>48</v>
      </c>
      <c r="AE90" s="9" t="s">
        <v>46</v>
      </c>
      <c r="AF90" s="9" t="s">
        <v>46</v>
      </c>
      <c r="AG90" s="14" t="s">
        <v>83</v>
      </c>
      <c r="AH90" s="15" t="s">
        <v>49</v>
      </c>
    </row>
    <row r="91" spans="1:34" ht="18.75" customHeight="1" x14ac:dyDescent="0.25">
      <c r="A91" s="6">
        <v>89</v>
      </c>
      <c r="B91" s="7" t="s">
        <v>423</v>
      </c>
      <c r="C91" s="8" t="s">
        <v>424</v>
      </c>
      <c r="D91" s="8" t="s">
        <v>37</v>
      </c>
      <c r="E91" s="8" t="s">
        <v>290</v>
      </c>
      <c r="F91" s="8" t="s">
        <v>53</v>
      </c>
      <c r="G91" s="8" t="s">
        <v>54</v>
      </c>
      <c r="H91" s="8" t="s">
        <v>302</v>
      </c>
      <c r="I91" s="8" t="s">
        <v>292</v>
      </c>
      <c r="J91" s="8" t="s">
        <v>425</v>
      </c>
      <c r="K91" s="8" t="s">
        <v>426</v>
      </c>
      <c r="L91" s="8" t="s">
        <v>45</v>
      </c>
      <c r="M91" s="9" t="s">
        <v>46</v>
      </c>
      <c r="N91" s="8" t="s">
        <v>47</v>
      </c>
      <c r="O91" s="10">
        <v>75</v>
      </c>
      <c r="P91" s="10">
        <f>VLOOKUP(B91,'[1]Student Wthout BRN'!AF$3:AG$294,2,FALSE)</f>
        <v>1</v>
      </c>
      <c r="Q91" s="10">
        <f t="shared" si="6"/>
        <v>74</v>
      </c>
      <c r="R91" s="11">
        <v>8900</v>
      </c>
      <c r="S91" s="12">
        <f t="shared" si="7"/>
        <v>658600</v>
      </c>
      <c r="T91" s="12">
        <f t="shared" si="8"/>
        <v>197580</v>
      </c>
      <c r="U91" s="12">
        <f>VLOOKUP(B91,'[2]Tranche 1-3 2024'!$B$12:$BB$441,53,FALSE)</f>
        <v>667500</v>
      </c>
      <c r="V91" s="12">
        <f t="shared" si="9"/>
        <v>0</v>
      </c>
      <c r="W91" s="12">
        <f t="shared" si="10"/>
        <v>197580</v>
      </c>
      <c r="X91" s="13">
        <f t="shared" si="11"/>
        <v>197580</v>
      </c>
      <c r="Y91" s="9" t="s">
        <v>48</v>
      </c>
      <c r="Z91" s="9" t="s">
        <v>48</v>
      </c>
      <c r="AA91" s="9" t="s">
        <v>48</v>
      </c>
      <c r="AB91" s="9" t="s">
        <v>48</v>
      </c>
      <c r="AC91" s="9" t="s">
        <v>48</v>
      </c>
      <c r="AD91" s="9" t="s">
        <v>48</v>
      </c>
      <c r="AE91" s="9" t="s">
        <v>46</v>
      </c>
      <c r="AF91" s="9" t="s">
        <v>46</v>
      </c>
      <c r="AG91" s="14"/>
      <c r="AH91" s="15" t="s">
        <v>49</v>
      </c>
    </row>
    <row r="92" spans="1:34" ht="18.75" customHeight="1" x14ac:dyDescent="0.25">
      <c r="A92" s="6">
        <v>90</v>
      </c>
      <c r="B92" s="7" t="s">
        <v>427</v>
      </c>
      <c r="C92" s="8" t="s">
        <v>428</v>
      </c>
      <c r="D92" s="8" t="s">
        <v>125</v>
      </c>
      <c r="E92" s="8" t="s">
        <v>290</v>
      </c>
      <c r="F92" s="8" t="s">
        <v>53</v>
      </c>
      <c r="G92" s="8" t="s">
        <v>54</v>
      </c>
      <c r="H92" s="8" t="s">
        <v>302</v>
      </c>
      <c r="I92" s="8" t="s">
        <v>292</v>
      </c>
      <c r="J92" s="8" t="s">
        <v>429</v>
      </c>
      <c r="K92" s="8" t="s">
        <v>430</v>
      </c>
      <c r="L92" s="8" t="s">
        <v>45</v>
      </c>
      <c r="M92" s="9" t="s">
        <v>46</v>
      </c>
      <c r="N92" s="8" t="s">
        <v>47</v>
      </c>
      <c r="O92" s="10">
        <v>32</v>
      </c>
      <c r="P92" s="10"/>
      <c r="Q92" s="10">
        <f t="shared" si="6"/>
        <v>32</v>
      </c>
      <c r="R92" s="11">
        <v>8900</v>
      </c>
      <c r="S92" s="12">
        <f t="shared" si="7"/>
        <v>284800</v>
      </c>
      <c r="T92" s="12">
        <f t="shared" si="8"/>
        <v>85440</v>
      </c>
      <c r="U92" s="12">
        <f>VLOOKUP(B92,'[2]Tranche 1-3 2024'!$B$12:$BB$441,53,FALSE)</f>
        <v>284800</v>
      </c>
      <c r="V92" s="12">
        <f t="shared" si="9"/>
        <v>0</v>
      </c>
      <c r="W92" s="12">
        <f t="shared" si="10"/>
        <v>85440</v>
      </c>
      <c r="X92" s="13">
        <f t="shared" si="11"/>
        <v>85440</v>
      </c>
      <c r="Y92" s="9" t="s">
        <v>48</v>
      </c>
      <c r="Z92" s="9" t="s">
        <v>48</v>
      </c>
      <c r="AA92" s="9" t="s">
        <v>48</v>
      </c>
      <c r="AB92" s="9" t="s">
        <v>48</v>
      </c>
      <c r="AC92" s="9" t="s">
        <v>48</v>
      </c>
      <c r="AD92" s="9" t="s">
        <v>48</v>
      </c>
      <c r="AE92" s="9" t="s">
        <v>46</v>
      </c>
      <c r="AF92" s="9" t="s">
        <v>46</v>
      </c>
      <c r="AG92" s="14"/>
      <c r="AH92" s="15" t="s">
        <v>49</v>
      </c>
    </row>
    <row r="93" spans="1:34" ht="18.75" customHeight="1" x14ac:dyDescent="0.25">
      <c r="A93" s="6">
        <v>91</v>
      </c>
      <c r="B93" s="7" t="s">
        <v>431</v>
      </c>
      <c r="C93" s="8" t="s">
        <v>432</v>
      </c>
      <c r="D93" s="8" t="s">
        <v>37</v>
      </c>
      <c r="E93" s="8" t="s">
        <v>290</v>
      </c>
      <c r="F93" s="8" t="s">
        <v>53</v>
      </c>
      <c r="G93" s="8" t="s">
        <v>54</v>
      </c>
      <c r="H93" s="8" t="s">
        <v>297</v>
      </c>
      <c r="I93" s="8" t="s">
        <v>292</v>
      </c>
      <c r="J93" s="8" t="s">
        <v>433</v>
      </c>
      <c r="K93" s="8" t="s">
        <v>434</v>
      </c>
      <c r="L93" s="8" t="s">
        <v>45</v>
      </c>
      <c r="M93" s="9" t="s">
        <v>46</v>
      </c>
      <c r="N93" s="8" t="s">
        <v>47</v>
      </c>
      <c r="O93" s="10">
        <v>155</v>
      </c>
      <c r="P93" s="10">
        <f>VLOOKUP(B93,'[1]Student Wthout BRN'!AF$3:AG$294,2,FALSE)</f>
        <v>23</v>
      </c>
      <c r="Q93" s="10">
        <f t="shared" si="6"/>
        <v>132</v>
      </c>
      <c r="R93" s="11">
        <v>8900</v>
      </c>
      <c r="S93" s="12">
        <f t="shared" si="7"/>
        <v>1174800</v>
      </c>
      <c r="T93" s="12">
        <f t="shared" si="8"/>
        <v>352440</v>
      </c>
      <c r="U93" s="12">
        <f>VLOOKUP(B93,'[2]Tranche 1-3 2024'!$B$12:$BB$441,53,FALSE)</f>
        <v>1379500</v>
      </c>
      <c r="V93" s="12">
        <f t="shared" si="9"/>
        <v>0</v>
      </c>
      <c r="W93" s="12">
        <f t="shared" si="10"/>
        <v>352440</v>
      </c>
      <c r="X93" s="13">
        <f t="shared" si="11"/>
        <v>352440</v>
      </c>
      <c r="Y93" s="9" t="s">
        <v>48</v>
      </c>
      <c r="Z93" s="9" t="s">
        <v>48</v>
      </c>
      <c r="AA93" s="9" t="s">
        <v>48</v>
      </c>
      <c r="AB93" s="9" t="s">
        <v>48</v>
      </c>
      <c r="AC93" s="9" t="s">
        <v>48</v>
      </c>
      <c r="AD93" s="9" t="s">
        <v>48</v>
      </c>
      <c r="AE93" s="9" t="s">
        <v>46</v>
      </c>
      <c r="AF93" s="9" t="s">
        <v>46</v>
      </c>
      <c r="AG93" s="14"/>
      <c r="AH93" s="15" t="s">
        <v>49</v>
      </c>
    </row>
    <row r="94" spans="1:34" ht="18.75" customHeight="1" x14ac:dyDescent="0.25">
      <c r="A94" s="6">
        <v>92</v>
      </c>
      <c r="B94" s="7" t="s">
        <v>435</v>
      </c>
      <c r="C94" s="8" t="s">
        <v>436</v>
      </c>
      <c r="D94" s="8" t="s">
        <v>37</v>
      </c>
      <c r="E94" s="8" t="s">
        <v>38</v>
      </c>
      <c r="F94" s="8" t="s">
        <v>39</v>
      </c>
      <c r="G94" s="8" t="s">
        <v>40</v>
      </c>
      <c r="H94" s="8" t="s">
        <v>297</v>
      </c>
      <c r="I94" s="8" t="s">
        <v>292</v>
      </c>
      <c r="J94" s="8" t="s">
        <v>437</v>
      </c>
      <c r="K94" s="8" t="s">
        <v>438</v>
      </c>
      <c r="L94" s="8" t="s">
        <v>45</v>
      </c>
      <c r="M94" s="9" t="s">
        <v>46</v>
      </c>
      <c r="N94" s="8" t="s">
        <v>47</v>
      </c>
      <c r="O94" s="10">
        <v>116</v>
      </c>
      <c r="P94" s="10">
        <f>VLOOKUP(B94,'[1]Student Wthout BRN'!AF$3:AG$294,2,FALSE)</f>
        <v>8</v>
      </c>
      <c r="Q94" s="10">
        <f t="shared" si="6"/>
        <v>108</v>
      </c>
      <c r="R94" s="11">
        <v>8900</v>
      </c>
      <c r="S94" s="12">
        <f t="shared" si="7"/>
        <v>961200</v>
      </c>
      <c r="T94" s="12">
        <f t="shared" si="8"/>
        <v>288360</v>
      </c>
      <c r="U94" s="12">
        <f>VLOOKUP(B94,'[2]Tranche 1-3 2024'!$B$12:$BB$441,53,FALSE)</f>
        <v>1032400</v>
      </c>
      <c r="V94" s="12">
        <f t="shared" si="9"/>
        <v>0</v>
      </c>
      <c r="W94" s="12">
        <f t="shared" si="10"/>
        <v>288360</v>
      </c>
      <c r="X94" s="13">
        <f t="shared" si="11"/>
        <v>288360</v>
      </c>
      <c r="Y94" s="9" t="s">
        <v>48</v>
      </c>
      <c r="Z94" s="9" t="s">
        <v>48</v>
      </c>
      <c r="AA94" s="9" t="s">
        <v>48</v>
      </c>
      <c r="AB94" s="9" t="s">
        <v>48</v>
      </c>
      <c r="AC94" s="9" t="s">
        <v>48</v>
      </c>
      <c r="AD94" s="9" t="s">
        <v>48</v>
      </c>
      <c r="AE94" s="9" t="s">
        <v>46</v>
      </c>
      <c r="AF94" s="9" t="s">
        <v>46</v>
      </c>
      <c r="AG94" s="14"/>
      <c r="AH94" s="15" t="s">
        <v>49</v>
      </c>
    </row>
    <row r="95" spans="1:34" ht="18.75" customHeight="1" x14ac:dyDescent="0.25">
      <c r="A95" s="6">
        <v>93</v>
      </c>
      <c r="B95" s="7" t="s">
        <v>439</v>
      </c>
      <c r="C95" s="8" t="s">
        <v>440</v>
      </c>
      <c r="D95" s="8" t="s">
        <v>37</v>
      </c>
      <c r="E95" s="8" t="s">
        <v>290</v>
      </c>
      <c r="F95" s="8" t="s">
        <v>53</v>
      </c>
      <c r="G95" s="8" t="s">
        <v>54</v>
      </c>
      <c r="H95" s="8" t="s">
        <v>302</v>
      </c>
      <c r="I95" s="8" t="s">
        <v>292</v>
      </c>
      <c r="J95" s="8" t="s">
        <v>441</v>
      </c>
      <c r="K95" s="8" t="s">
        <v>442</v>
      </c>
      <c r="L95" s="8" t="s">
        <v>45</v>
      </c>
      <c r="M95" s="9" t="s">
        <v>46</v>
      </c>
      <c r="N95" s="8" t="s">
        <v>47</v>
      </c>
      <c r="O95" s="10">
        <v>86</v>
      </c>
      <c r="P95" s="10"/>
      <c r="Q95" s="10">
        <f t="shared" si="6"/>
        <v>86</v>
      </c>
      <c r="R95" s="11">
        <v>8900</v>
      </c>
      <c r="S95" s="12">
        <f t="shared" si="7"/>
        <v>765400</v>
      </c>
      <c r="T95" s="12">
        <f t="shared" si="8"/>
        <v>229620</v>
      </c>
      <c r="U95" s="12">
        <f>VLOOKUP(B95,'[2]Tranche 1-3 2024'!$B$12:$BB$441,53,FALSE)</f>
        <v>783200</v>
      </c>
      <c r="V95" s="12">
        <f t="shared" si="9"/>
        <v>-17800</v>
      </c>
      <c r="W95" s="12">
        <f t="shared" si="10"/>
        <v>211820</v>
      </c>
      <c r="X95" s="13">
        <f t="shared" si="11"/>
        <v>211820</v>
      </c>
      <c r="Y95" s="9" t="s">
        <v>48</v>
      </c>
      <c r="Z95" s="9" t="s">
        <v>48</v>
      </c>
      <c r="AA95" s="9" t="s">
        <v>48</v>
      </c>
      <c r="AB95" s="9" t="s">
        <v>48</v>
      </c>
      <c r="AC95" s="9" t="s">
        <v>48</v>
      </c>
      <c r="AD95" s="9" t="s">
        <v>48</v>
      </c>
      <c r="AE95" s="9" t="s">
        <v>46</v>
      </c>
      <c r="AF95" s="9" t="s">
        <v>46</v>
      </c>
      <c r="AG95" s="14"/>
      <c r="AH95" s="15" t="s">
        <v>49</v>
      </c>
    </row>
    <row r="96" spans="1:34" ht="18.75" customHeight="1" x14ac:dyDescent="0.25">
      <c r="A96" s="6">
        <v>94</v>
      </c>
      <c r="B96" s="7" t="s">
        <v>443</v>
      </c>
      <c r="C96" s="8" t="s">
        <v>444</v>
      </c>
      <c r="D96" s="8" t="s">
        <v>37</v>
      </c>
      <c r="E96" s="8" t="s">
        <v>290</v>
      </c>
      <c r="F96" s="8" t="s">
        <v>53</v>
      </c>
      <c r="G96" s="8" t="s">
        <v>54</v>
      </c>
      <c r="H96" s="8" t="s">
        <v>302</v>
      </c>
      <c r="I96" s="8" t="s">
        <v>292</v>
      </c>
      <c r="J96" s="8" t="s">
        <v>445</v>
      </c>
      <c r="K96" s="8" t="s">
        <v>446</v>
      </c>
      <c r="L96" s="8" t="s">
        <v>45</v>
      </c>
      <c r="M96" s="9" t="s">
        <v>46</v>
      </c>
      <c r="N96" s="8" t="s">
        <v>47</v>
      </c>
      <c r="O96" s="10">
        <v>125</v>
      </c>
      <c r="P96" s="10">
        <f>VLOOKUP(B96,'[1]Student Wthout BRN'!AF$3:AG$294,2,FALSE)</f>
        <v>23</v>
      </c>
      <c r="Q96" s="10">
        <f t="shared" si="6"/>
        <v>102</v>
      </c>
      <c r="R96" s="11">
        <v>8900</v>
      </c>
      <c r="S96" s="12">
        <f t="shared" si="7"/>
        <v>907800</v>
      </c>
      <c r="T96" s="12">
        <f t="shared" si="8"/>
        <v>272340</v>
      </c>
      <c r="U96" s="12">
        <f>VLOOKUP(B96,'[2]Tranche 1-3 2024'!$B$12:$BB$441,53,FALSE)</f>
        <v>1112500</v>
      </c>
      <c r="V96" s="12">
        <f t="shared" si="9"/>
        <v>0</v>
      </c>
      <c r="W96" s="12">
        <f t="shared" si="10"/>
        <v>272340</v>
      </c>
      <c r="X96" s="13">
        <f t="shared" si="11"/>
        <v>272340</v>
      </c>
      <c r="Y96" s="9" t="s">
        <v>48</v>
      </c>
      <c r="Z96" s="9" t="s">
        <v>48</v>
      </c>
      <c r="AA96" s="9" t="s">
        <v>48</v>
      </c>
      <c r="AB96" s="9" t="s">
        <v>48</v>
      </c>
      <c r="AC96" s="9" t="s">
        <v>48</v>
      </c>
      <c r="AD96" s="9" t="s">
        <v>48</v>
      </c>
      <c r="AE96" s="9" t="s">
        <v>46</v>
      </c>
      <c r="AF96" s="9" t="s">
        <v>46</v>
      </c>
      <c r="AG96" s="14"/>
      <c r="AH96" s="15" t="s">
        <v>49</v>
      </c>
    </row>
    <row r="97" spans="1:34" ht="18.75" customHeight="1" x14ac:dyDescent="0.25">
      <c r="A97" s="6">
        <v>95</v>
      </c>
      <c r="B97" s="7" t="s">
        <v>447</v>
      </c>
      <c r="C97" s="8" t="s">
        <v>448</v>
      </c>
      <c r="D97" s="8" t="s">
        <v>125</v>
      </c>
      <c r="E97" s="8" t="s">
        <v>143</v>
      </c>
      <c r="F97" s="8" t="s">
        <v>39</v>
      </c>
      <c r="G97" s="8" t="s">
        <v>40</v>
      </c>
      <c r="H97" s="8" t="s">
        <v>297</v>
      </c>
      <c r="I97" s="8" t="s">
        <v>292</v>
      </c>
      <c r="J97" s="8" t="s">
        <v>449</v>
      </c>
      <c r="K97" s="8" t="s">
        <v>450</v>
      </c>
      <c r="L97" s="8" t="s">
        <v>45</v>
      </c>
      <c r="M97" s="9" t="s">
        <v>46</v>
      </c>
      <c r="N97" s="8" t="s">
        <v>47</v>
      </c>
      <c r="O97" s="10">
        <v>124</v>
      </c>
      <c r="P97" s="10">
        <f>VLOOKUP(B97,'[1]Student Wthout BRN'!AF$3:AG$294,2,FALSE)</f>
        <v>26</v>
      </c>
      <c r="Q97" s="10">
        <f t="shared" si="6"/>
        <v>98</v>
      </c>
      <c r="R97" s="11">
        <v>8900</v>
      </c>
      <c r="S97" s="12">
        <f t="shared" si="7"/>
        <v>872200</v>
      </c>
      <c r="T97" s="12">
        <f t="shared" si="8"/>
        <v>261660</v>
      </c>
      <c r="U97" s="12">
        <f>VLOOKUP(B97,'[2]Tranche 1-3 2024'!$B$12:$BB$441,53,FALSE)</f>
        <v>1103600</v>
      </c>
      <c r="V97" s="12">
        <f t="shared" si="9"/>
        <v>0</v>
      </c>
      <c r="W97" s="12">
        <f t="shared" si="10"/>
        <v>261660</v>
      </c>
      <c r="X97" s="13">
        <f t="shared" si="11"/>
        <v>261660</v>
      </c>
      <c r="Y97" s="9" t="s">
        <v>48</v>
      </c>
      <c r="Z97" s="9" t="s">
        <v>48</v>
      </c>
      <c r="AA97" s="9" t="s">
        <v>48</v>
      </c>
      <c r="AB97" s="9" t="s">
        <v>48</v>
      </c>
      <c r="AC97" s="9" t="s">
        <v>48</v>
      </c>
      <c r="AD97" s="9" t="s">
        <v>48</v>
      </c>
      <c r="AE97" s="9" t="s">
        <v>46</v>
      </c>
      <c r="AF97" s="9" t="s">
        <v>46</v>
      </c>
      <c r="AG97" s="14"/>
      <c r="AH97" s="15" t="s">
        <v>49</v>
      </c>
    </row>
    <row r="98" spans="1:34" ht="18.75" customHeight="1" x14ac:dyDescent="0.25">
      <c r="A98" s="6">
        <v>96</v>
      </c>
      <c r="B98" s="7" t="s">
        <v>451</v>
      </c>
      <c r="C98" s="8" t="s">
        <v>452</v>
      </c>
      <c r="D98" s="8" t="s">
        <v>37</v>
      </c>
      <c r="E98" s="8" t="s">
        <v>290</v>
      </c>
      <c r="F98" s="8" t="s">
        <v>53</v>
      </c>
      <c r="G98" s="8" t="s">
        <v>54</v>
      </c>
      <c r="H98" s="8" t="s">
        <v>297</v>
      </c>
      <c r="I98" s="8" t="s">
        <v>292</v>
      </c>
      <c r="J98" s="8" t="s">
        <v>453</v>
      </c>
      <c r="K98" s="8" t="s">
        <v>454</v>
      </c>
      <c r="L98" s="8" t="s">
        <v>45</v>
      </c>
      <c r="M98" s="9" t="s">
        <v>46</v>
      </c>
      <c r="N98" s="8" t="s">
        <v>47</v>
      </c>
      <c r="O98" s="10">
        <v>145</v>
      </c>
      <c r="P98" s="10">
        <f>VLOOKUP(B98,'[1]Student Wthout BRN'!AF$3:AG$294,2,FALSE)</f>
        <v>12</v>
      </c>
      <c r="Q98" s="10">
        <f t="shared" si="6"/>
        <v>133</v>
      </c>
      <c r="R98" s="11">
        <v>8900</v>
      </c>
      <c r="S98" s="12">
        <f t="shared" si="7"/>
        <v>1183700</v>
      </c>
      <c r="T98" s="12">
        <f t="shared" si="8"/>
        <v>355110</v>
      </c>
      <c r="U98" s="12">
        <f>VLOOKUP(B98,'[2]Tranche 1-3 2024'!$B$12:$BB$441,53,FALSE)</f>
        <v>1290500</v>
      </c>
      <c r="V98" s="12">
        <f t="shared" si="9"/>
        <v>0</v>
      </c>
      <c r="W98" s="12">
        <f t="shared" si="10"/>
        <v>355110</v>
      </c>
      <c r="X98" s="13">
        <f t="shared" si="11"/>
        <v>355110</v>
      </c>
      <c r="Y98" s="9" t="s">
        <v>48</v>
      </c>
      <c r="Z98" s="9" t="s">
        <v>48</v>
      </c>
      <c r="AA98" s="9" t="s">
        <v>48</v>
      </c>
      <c r="AB98" s="9" t="s">
        <v>48</v>
      </c>
      <c r="AC98" s="9" t="s">
        <v>48</v>
      </c>
      <c r="AD98" s="9" t="s">
        <v>48</v>
      </c>
      <c r="AE98" s="9" t="s">
        <v>46</v>
      </c>
      <c r="AF98" s="9" t="s">
        <v>46</v>
      </c>
      <c r="AG98" s="14"/>
      <c r="AH98" s="15" t="s">
        <v>49</v>
      </c>
    </row>
    <row r="99" spans="1:34" ht="18.75" customHeight="1" x14ac:dyDescent="0.25">
      <c r="A99" s="6">
        <v>97</v>
      </c>
      <c r="B99" s="7" t="s">
        <v>455</v>
      </c>
      <c r="C99" s="8" t="s">
        <v>456</v>
      </c>
      <c r="D99" s="8" t="s">
        <v>37</v>
      </c>
      <c r="E99" s="8" t="s">
        <v>290</v>
      </c>
      <c r="F99" s="8" t="s">
        <v>53</v>
      </c>
      <c r="G99" s="8" t="s">
        <v>54</v>
      </c>
      <c r="H99" s="8" t="s">
        <v>302</v>
      </c>
      <c r="I99" s="8" t="s">
        <v>292</v>
      </c>
      <c r="J99" s="8" t="s">
        <v>457</v>
      </c>
      <c r="K99" s="8" t="s">
        <v>458</v>
      </c>
      <c r="L99" s="8" t="s">
        <v>45</v>
      </c>
      <c r="M99" s="9" t="s">
        <v>46</v>
      </c>
      <c r="N99" s="8" t="s">
        <v>47</v>
      </c>
      <c r="O99" s="10">
        <v>72</v>
      </c>
      <c r="P99" s="10">
        <f>VLOOKUP(B99,'[1]Student Wthout BRN'!AF$3:AG$294,2,FALSE)</f>
        <v>10</v>
      </c>
      <c r="Q99" s="10">
        <f t="shared" si="6"/>
        <v>62</v>
      </c>
      <c r="R99" s="11">
        <v>8900</v>
      </c>
      <c r="S99" s="12">
        <f t="shared" si="7"/>
        <v>551800</v>
      </c>
      <c r="T99" s="12">
        <f t="shared" si="8"/>
        <v>165540</v>
      </c>
      <c r="U99" s="12">
        <f>VLOOKUP(B99,'[2]Tranche 1-3 2024'!$B$12:$BB$441,53,FALSE)</f>
        <v>640800</v>
      </c>
      <c r="V99" s="12">
        <f t="shared" si="9"/>
        <v>0</v>
      </c>
      <c r="W99" s="12">
        <f t="shared" si="10"/>
        <v>165540</v>
      </c>
      <c r="X99" s="13">
        <f t="shared" si="11"/>
        <v>165540</v>
      </c>
      <c r="Y99" s="9" t="s">
        <v>48</v>
      </c>
      <c r="Z99" s="9" t="s">
        <v>48</v>
      </c>
      <c r="AA99" s="9" t="s">
        <v>48</v>
      </c>
      <c r="AB99" s="9" t="s">
        <v>48</v>
      </c>
      <c r="AC99" s="9" t="s">
        <v>48</v>
      </c>
      <c r="AD99" s="9" t="s">
        <v>48</v>
      </c>
      <c r="AE99" s="9" t="s">
        <v>46</v>
      </c>
      <c r="AF99" s="9" t="s">
        <v>46</v>
      </c>
      <c r="AG99" s="14"/>
      <c r="AH99" s="15" t="s">
        <v>49</v>
      </c>
    </row>
    <row r="100" spans="1:34" ht="18.75" customHeight="1" x14ac:dyDescent="0.25">
      <c r="A100" s="6">
        <v>98</v>
      </c>
      <c r="B100" s="7" t="s">
        <v>459</v>
      </c>
      <c r="C100" s="8" t="s">
        <v>460</v>
      </c>
      <c r="D100" s="8" t="s">
        <v>125</v>
      </c>
      <c r="E100" s="8" t="s">
        <v>290</v>
      </c>
      <c r="F100" s="8" t="s">
        <v>53</v>
      </c>
      <c r="G100" s="8" t="s">
        <v>54</v>
      </c>
      <c r="H100" s="8" t="s">
        <v>302</v>
      </c>
      <c r="I100" s="8" t="s">
        <v>292</v>
      </c>
      <c r="J100" s="8" t="s">
        <v>461</v>
      </c>
      <c r="K100" s="8" t="s">
        <v>462</v>
      </c>
      <c r="L100" s="8" t="s">
        <v>45</v>
      </c>
      <c r="M100" s="9" t="s">
        <v>46</v>
      </c>
      <c r="N100" s="8" t="s">
        <v>47</v>
      </c>
      <c r="O100" s="10">
        <v>45</v>
      </c>
      <c r="P100" s="10">
        <f>VLOOKUP(B100,'[1]Student Wthout BRN'!AF$3:AG$294,2,FALSE)</f>
        <v>3</v>
      </c>
      <c r="Q100" s="10">
        <f t="shared" si="6"/>
        <v>42</v>
      </c>
      <c r="R100" s="11">
        <v>8900</v>
      </c>
      <c r="S100" s="12">
        <f t="shared" si="7"/>
        <v>373800</v>
      </c>
      <c r="T100" s="12">
        <f t="shared" si="8"/>
        <v>112140</v>
      </c>
      <c r="U100" s="12">
        <f>VLOOKUP(B100,'[2]Tranche 1-3 2024'!$B$12:$BB$441,53,FALSE)</f>
        <v>400500</v>
      </c>
      <c r="V100" s="12">
        <f t="shared" si="9"/>
        <v>0</v>
      </c>
      <c r="W100" s="12">
        <f t="shared" si="10"/>
        <v>112140</v>
      </c>
      <c r="X100" s="13">
        <f t="shared" si="11"/>
        <v>112140</v>
      </c>
      <c r="Y100" s="9" t="s">
        <v>48</v>
      </c>
      <c r="Z100" s="9" t="s">
        <v>48</v>
      </c>
      <c r="AA100" s="9" t="s">
        <v>48</v>
      </c>
      <c r="AB100" s="9" t="s">
        <v>48</v>
      </c>
      <c r="AC100" s="9" t="s">
        <v>48</v>
      </c>
      <c r="AD100" s="9" t="s">
        <v>48</v>
      </c>
      <c r="AE100" s="9" t="s">
        <v>46</v>
      </c>
      <c r="AF100" s="9" t="s">
        <v>46</v>
      </c>
      <c r="AG100" s="14"/>
      <c r="AH100" s="15" t="s">
        <v>49</v>
      </c>
    </row>
    <row r="101" spans="1:34" ht="18.75" customHeight="1" x14ac:dyDescent="0.25">
      <c r="A101" s="6">
        <v>99</v>
      </c>
      <c r="B101" s="7" t="s">
        <v>463</v>
      </c>
      <c r="C101" s="8" t="s">
        <v>464</v>
      </c>
      <c r="D101" s="8" t="s">
        <v>37</v>
      </c>
      <c r="E101" s="8" t="s">
        <v>290</v>
      </c>
      <c r="F101" s="8" t="s">
        <v>53</v>
      </c>
      <c r="G101" s="8" t="s">
        <v>54</v>
      </c>
      <c r="H101" s="8" t="s">
        <v>302</v>
      </c>
      <c r="I101" s="8" t="s">
        <v>292</v>
      </c>
      <c r="J101" s="8" t="s">
        <v>465</v>
      </c>
      <c r="K101" s="8" t="s">
        <v>466</v>
      </c>
      <c r="L101" s="8" t="s">
        <v>45</v>
      </c>
      <c r="M101" s="9" t="s">
        <v>46</v>
      </c>
      <c r="N101" s="8" t="s">
        <v>47</v>
      </c>
      <c r="O101" s="10">
        <v>63</v>
      </c>
      <c r="P101" s="10">
        <f>VLOOKUP(B101,'[1]Student Wthout BRN'!AF$3:AG$294,2,FALSE)</f>
        <v>2</v>
      </c>
      <c r="Q101" s="10">
        <f t="shared" si="6"/>
        <v>61</v>
      </c>
      <c r="R101" s="11">
        <v>8900</v>
      </c>
      <c r="S101" s="12">
        <f t="shared" si="7"/>
        <v>542900</v>
      </c>
      <c r="T101" s="12">
        <f t="shared" si="8"/>
        <v>162870</v>
      </c>
      <c r="U101" s="12">
        <f>VLOOKUP(B101,'[2]Tranche 1-3 2024'!$B$12:$BB$441,53,FALSE)</f>
        <v>560700</v>
      </c>
      <c r="V101" s="12">
        <f t="shared" si="9"/>
        <v>0</v>
      </c>
      <c r="W101" s="12">
        <f t="shared" si="10"/>
        <v>162870</v>
      </c>
      <c r="X101" s="13">
        <f t="shared" si="11"/>
        <v>162870</v>
      </c>
      <c r="Y101" s="9" t="s">
        <v>48</v>
      </c>
      <c r="Z101" s="9" t="s">
        <v>48</v>
      </c>
      <c r="AA101" s="9" t="s">
        <v>48</v>
      </c>
      <c r="AB101" s="9" t="s">
        <v>48</v>
      </c>
      <c r="AC101" s="9" t="s">
        <v>48</v>
      </c>
      <c r="AD101" s="9" t="s">
        <v>48</v>
      </c>
      <c r="AE101" s="9" t="s">
        <v>46</v>
      </c>
      <c r="AF101" s="9" t="s">
        <v>46</v>
      </c>
      <c r="AG101" s="14"/>
      <c r="AH101" s="15" t="s">
        <v>49</v>
      </c>
    </row>
    <row r="102" spans="1:34" ht="18.75" customHeight="1" x14ac:dyDescent="0.25">
      <c r="A102" s="6">
        <v>100</v>
      </c>
      <c r="B102" s="7" t="s">
        <v>467</v>
      </c>
      <c r="C102" s="8" t="s">
        <v>468</v>
      </c>
      <c r="D102" s="8" t="s">
        <v>37</v>
      </c>
      <c r="E102" s="8" t="s">
        <v>290</v>
      </c>
      <c r="F102" s="8" t="s">
        <v>53</v>
      </c>
      <c r="G102" s="8" t="s">
        <v>54</v>
      </c>
      <c r="H102" s="8" t="s">
        <v>297</v>
      </c>
      <c r="I102" s="8" t="s">
        <v>292</v>
      </c>
      <c r="J102" s="8" t="s">
        <v>469</v>
      </c>
      <c r="K102" s="8" t="s">
        <v>470</v>
      </c>
      <c r="L102" s="8" t="s">
        <v>45</v>
      </c>
      <c r="M102" s="9" t="s">
        <v>46</v>
      </c>
      <c r="N102" s="8" t="s">
        <v>47</v>
      </c>
      <c r="O102" s="10">
        <v>149</v>
      </c>
      <c r="P102" s="10">
        <f>VLOOKUP(B102,'[1]Student Wthout BRN'!AF$3:AG$294,2,FALSE)</f>
        <v>13</v>
      </c>
      <c r="Q102" s="10">
        <f t="shared" si="6"/>
        <v>136</v>
      </c>
      <c r="R102" s="11">
        <v>8900</v>
      </c>
      <c r="S102" s="12">
        <f t="shared" si="7"/>
        <v>1210400</v>
      </c>
      <c r="T102" s="12">
        <f t="shared" si="8"/>
        <v>363120</v>
      </c>
      <c r="U102" s="12">
        <f>VLOOKUP(B102,'[2]Tranche 1-3 2024'!$B$12:$BB$441,53,FALSE)</f>
        <v>1326100</v>
      </c>
      <c r="V102" s="12">
        <f t="shared" si="9"/>
        <v>0</v>
      </c>
      <c r="W102" s="12">
        <f t="shared" si="10"/>
        <v>363120</v>
      </c>
      <c r="X102" s="13">
        <f t="shared" si="11"/>
        <v>363120</v>
      </c>
      <c r="Y102" s="9" t="s">
        <v>48</v>
      </c>
      <c r="Z102" s="9" t="s">
        <v>48</v>
      </c>
      <c r="AA102" s="9" t="s">
        <v>48</v>
      </c>
      <c r="AB102" s="9" t="s">
        <v>48</v>
      </c>
      <c r="AC102" s="9" t="s">
        <v>48</v>
      </c>
      <c r="AD102" s="9" t="s">
        <v>48</v>
      </c>
      <c r="AE102" s="9" t="s">
        <v>46</v>
      </c>
      <c r="AF102" s="9" t="s">
        <v>46</v>
      </c>
      <c r="AG102" s="14"/>
      <c r="AH102" s="15" t="s">
        <v>49</v>
      </c>
    </row>
    <row r="103" spans="1:34" ht="18.75" customHeight="1" x14ac:dyDescent="0.25">
      <c r="A103" s="6">
        <v>101</v>
      </c>
      <c r="B103" s="7" t="s">
        <v>471</v>
      </c>
      <c r="C103" s="8" t="s">
        <v>472</v>
      </c>
      <c r="D103" s="8" t="s">
        <v>125</v>
      </c>
      <c r="E103" s="8" t="s">
        <v>143</v>
      </c>
      <c r="F103" s="8" t="s">
        <v>39</v>
      </c>
      <c r="G103" s="8" t="s">
        <v>40</v>
      </c>
      <c r="H103" s="8" t="s">
        <v>297</v>
      </c>
      <c r="I103" s="8" t="s">
        <v>292</v>
      </c>
      <c r="J103" s="8" t="s">
        <v>473</v>
      </c>
      <c r="K103" s="8" t="s">
        <v>474</v>
      </c>
      <c r="L103" s="8" t="s">
        <v>45</v>
      </c>
      <c r="M103" s="9" t="s">
        <v>46</v>
      </c>
      <c r="N103" s="8" t="s">
        <v>47</v>
      </c>
      <c r="O103" s="10">
        <v>156</v>
      </c>
      <c r="P103" s="10">
        <f>VLOOKUP(B103,'[1]Student Wthout BRN'!AF$3:AG$294,2,FALSE)</f>
        <v>14</v>
      </c>
      <c r="Q103" s="10">
        <f t="shared" si="6"/>
        <v>142</v>
      </c>
      <c r="R103" s="11">
        <v>8900</v>
      </c>
      <c r="S103" s="12">
        <f t="shared" si="7"/>
        <v>1263800</v>
      </c>
      <c r="T103" s="12">
        <f t="shared" si="8"/>
        <v>379140</v>
      </c>
      <c r="U103" s="12">
        <f>VLOOKUP(B103,'[2]Tranche 1-3 2024'!$B$12:$BB$441,53,FALSE)</f>
        <v>1388400</v>
      </c>
      <c r="V103" s="12">
        <f t="shared" si="9"/>
        <v>0</v>
      </c>
      <c r="W103" s="12">
        <f t="shared" si="10"/>
        <v>379140</v>
      </c>
      <c r="X103" s="13">
        <f t="shared" si="11"/>
        <v>379140</v>
      </c>
      <c r="Y103" s="9" t="s">
        <v>48</v>
      </c>
      <c r="Z103" s="9" t="s">
        <v>48</v>
      </c>
      <c r="AA103" s="9" t="s">
        <v>48</v>
      </c>
      <c r="AB103" s="9" t="s">
        <v>48</v>
      </c>
      <c r="AC103" s="9" t="s">
        <v>48</v>
      </c>
      <c r="AD103" s="9" t="s">
        <v>48</v>
      </c>
      <c r="AE103" s="9" t="s">
        <v>46</v>
      </c>
      <c r="AF103" s="9" t="s">
        <v>46</v>
      </c>
      <c r="AG103" s="14"/>
      <c r="AH103" s="15" t="s">
        <v>49</v>
      </c>
    </row>
    <row r="104" spans="1:34" ht="18.75" customHeight="1" x14ac:dyDescent="0.25">
      <c r="A104" s="6">
        <v>102</v>
      </c>
      <c r="B104" s="7" t="s">
        <v>475</v>
      </c>
      <c r="C104" s="8" t="s">
        <v>476</v>
      </c>
      <c r="D104" s="8" t="s">
        <v>125</v>
      </c>
      <c r="E104" s="8" t="s">
        <v>143</v>
      </c>
      <c r="F104" s="8" t="s">
        <v>39</v>
      </c>
      <c r="G104" s="8" t="s">
        <v>40</v>
      </c>
      <c r="H104" s="8" t="s">
        <v>302</v>
      </c>
      <c r="I104" s="8" t="s">
        <v>292</v>
      </c>
      <c r="J104" s="8" t="s">
        <v>477</v>
      </c>
      <c r="K104" s="8" t="s">
        <v>478</v>
      </c>
      <c r="L104" s="8" t="s">
        <v>45</v>
      </c>
      <c r="M104" s="9" t="s">
        <v>46</v>
      </c>
      <c r="N104" s="8" t="s">
        <v>47</v>
      </c>
      <c r="O104" s="10">
        <v>25</v>
      </c>
      <c r="P104" s="10">
        <f>VLOOKUP(B104,'[1]Student Wthout BRN'!AF$3:AG$294,2,FALSE)</f>
        <v>5</v>
      </c>
      <c r="Q104" s="10">
        <f t="shared" si="6"/>
        <v>20</v>
      </c>
      <c r="R104" s="11">
        <v>8900</v>
      </c>
      <c r="S104" s="12">
        <f t="shared" si="7"/>
        <v>178000</v>
      </c>
      <c r="T104" s="12">
        <f t="shared" si="8"/>
        <v>53400</v>
      </c>
      <c r="U104" s="12">
        <f>VLOOKUP(B104,'[2]Tranche 1-3 2024'!$B$12:$BB$441,53,FALSE)</f>
        <v>222500</v>
      </c>
      <c r="V104" s="12">
        <f t="shared" si="9"/>
        <v>0</v>
      </c>
      <c r="W104" s="12">
        <f t="shared" si="10"/>
        <v>53400</v>
      </c>
      <c r="X104" s="13">
        <f t="shared" si="11"/>
        <v>53400</v>
      </c>
      <c r="Y104" s="9" t="s">
        <v>48</v>
      </c>
      <c r="Z104" s="9" t="s">
        <v>48</v>
      </c>
      <c r="AA104" s="9" t="s">
        <v>48</v>
      </c>
      <c r="AB104" s="9" t="s">
        <v>48</v>
      </c>
      <c r="AC104" s="9" t="s">
        <v>48</v>
      </c>
      <c r="AD104" s="9" t="s">
        <v>48</v>
      </c>
      <c r="AE104" s="9" t="s">
        <v>46</v>
      </c>
      <c r="AF104" s="9" t="s">
        <v>46</v>
      </c>
      <c r="AG104" s="14"/>
      <c r="AH104" s="15" t="s">
        <v>49</v>
      </c>
    </row>
    <row r="105" spans="1:34" ht="18.75" customHeight="1" x14ac:dyDescent="0.25">
      <c r="A105" s="6">
        <v>103</v>
      </c>
      <c r="B105" s="7" t="s">
        <v>479</v>
      </c>
      <c r="C105" s="8" t="s">
        <v>480</v>
      </c>
      <c r="D105" s="8" t="s">
        <v>37</v>
      </c>
      <c r="E105" s="8" t="s">
        <v>38</v>
      </c>
      <c r="F105" s="8" t="s">
        <v>39</v>
      </c>
      <c r="G105" s="8" t="s">
        <v>40</v>
      </c>
      <c r="H105" s="8" t="s">
        <v>291</v>
      </c>
      <c r="I105" s="8" t="s">
        <v>292</v>
      </c>
      <c r="J105" s="8" t="s">
        <v>481</v>
      </c>
      <c r="K105" s="8" t="s">
        <v>482</v>
      </c>
      <c r="L105" s="8" t="s">
        <v>45</v>
      </c>
      <c r="M105" s="9" t="s">
        <v>46</v>
      </c>
      <c r="N105" s="8" t="s">
        <v>47</v>
      </c>
      <c r="O105" s="10">
        <v>96</v>
      </c>
      <c r="P105" s="10">
        <f>VLOOKUP(B105,'[1]Student Wthout BRN'!AF$3:AG$294,2,FALSE)</f>
        <v>6</v>
      </c>
      <c r="Q105" s="10">
        <f t="shared" si="6"/>
        <v>90</v>
      </c>
      <c r="R105" s="11">
        <v>8900</v>
      </c>
      <c r="S105" s="12">
        <f t="shared" si="7"/>
        <v>801000</v>
      </c>
      <c r="T105" s="12">
        <f t="shared" si="8"/>
        <v>240300</v>
      </c>
      <c r="U105" s="12">
        <f>VLOOKUP(B105,'[2]Tranche 1-3 2024'!$B$12:$BB$441,53,FALSE)</f>
        <v>854400</v>
      </c>
      <c r="V105" s="12">
        <f t="shared" si="9"/>
        <v>0</v>
      </c>
      <c r="W105" s="12">
        <f t="shared" si="10"/>
        <v>240300</v>
      </c>
      <c r="X105" s="13">
        <f t="shared" si="11"/>
        <v>240300</v>
      </c>
      <c r="Y105" s="9" t="s">
        <v>48</v>
      </c>
      <c r="Z105" s="9" t="s">
        <v>48</v>
      </c>
      <c r="AA105" s="9" t="s">
        <v>48</v>
      </c>
      <c r="AB105" s="9" t="s">
        <v>48</v>
      </c>
      <c r="AC105" s="9" t="s">
        <v>48</v>
      </c>
      <c r="AD105" s="9" t="s">
        <v>48</v>
      </c>
      <c r="AE105" s="9" t="s">
        <v>46</v>
      </c>
      <c r="AF105" s="9" t="s">
        <v>46</v>
      </c>
      <c r="AG105" s="14"/>
      <c r="AH105" s="15" t="s">
        <v>49</v>
      </c>
    </row>
    <row r="106" spans="1:34" ht="18.75" customHeight="1" x14ac:dyDescent="0.25">
      <c r="A106" s="6">
        <v>104</v>
      </c>
      <c r="B106" s="7" t="s">
        <v>483</v>
      </c>
      <c r="C106" s="8" t="s">
        <v>484</v>
      </c>
      <c r="D106" s="8" t="s">
        <v>37</v>
      </c>
      <c r="E106" s="8" t="s">
        <v>290</v>
      </c>
      <c r="F106" s="8" t="s">
        <v>53</v>
      </c>
      <c r="G106" s="8" t="s">
        <v>54</v>
      </c>
      <c r="H106" s="8" t="s">
        <v>302</v>
      </c>
      <c r="I106" s="8" t="s">
        <v>292</v>
      </c>
      <c r="J106" s="8" t="s">
        <v>485</v>
      </c>
      <c r="K106" s="8" t="s">
        <v>486</v>
      </c>
      <c r="L106" s="8" t="s">
        <v>45</v>
      </c>
      <c r="M106" s="9" t="s">
        <v>46</v>
      </c>
      <c r="N106" s="8" t="s">
        <v>47</v>
      </c>
      <c r="O106" s="10">
        <v>47</v>
      </c>
      <c r="P106" s="10">
        <f>VLOOKUP(B106,'[1]Student Wthout BRN'!AF$3:AG$294,2,FALSE)</f>
        <v>7</v>
      </c>
      <c r="Q106" s="10">
        <f t="shared" si="6"/>
        <v>40</v>
      </c>
      <c r="R106" s="11">
        <v>8900</v>
      </c>
      <c r="S106" s="12">
        <f t="shared" si="7"/>
        <v>356000</v>
      </c>
      <c r="T106" s="12">
        <f t="shared" si="8"/>
        <v>106800</v>
      </c>
      <c r="U106" s="12">
        <f>VLOOKUP(B106,'[2]Tranche 1-3 2024'!$B$12:$BB$441,53,FALSE)</f>
        <v>418300</v>
      </c>
      <c r="V106" s="12">
        <f t="shared" si="9"/>
        <v>0</v>
      </c>
      <c r="W106" s="12">
        <f t="shared" si="10"/>
        <v>106800</v>
      </c>
      <c r="X106" s="13">
        <f t="shared" si="11"/>
        <v>106800</v>
      </c>
      <c r="Y106" s="9" t="s">
        <v>48</v>
      </c>
      <c r="Z106" s="9" t="s">
        <v>48</v>
      </c>
      <c r="AA106" s="9" t="s">
        <v>48</v>
      </c>
      <c r="AB106" s="9" t="s">
        <v>48</v>
      </c>
      <c r="AC106" s="9" t="s">
        <v>48</v>
      </c>
      <c r="AD106" s="9" t="s">
        <v>48</v>
      </c>
      <c r="AE106" s="9" t="s">
        <v>46</v>
      </c>
      <c r="AF106" s="9" t="s">
        <v>46</v>
      </c>
      <c r="AG106" s="14"/>
      <c r="AH106" s="15" t="s">
        <v>49</v>
      </c>
    </row>
    <row r="107" spans="1:34" ht="18.75" customHeight="1" x14ac:dyDescent="0.25">
      <c r="A107" s="6">
        <v>105</v>
      </c>
      <c r="B107" s="7" t="s">
        <v>487</v>
      </c>
      <c r="C107" s="8" t="s">
        <v>488</v>
      </c>
      <c r="D107" s="8" t="s">
        <v>37</v>
      </c>
      <c r="E107" s="8" t="s">
        <v>38</v>
      </c>
      <c r="F107" s="8" t="s">
        <v>39</v>
      </c>
      <c r="G107" s="8" t="s">
        <v>40</v>
      </c>
      <c r="H107" s="8" t="s">
        <v>297</v>
      </c>
      <c r="I107" s="8" t="s">
        <v>292</v>
      </c>
      <c r="J107" s="8" t="s">
        <v>489</v>
      </c>
      <c r="K107" s="8" t="s">
        <v>490</v>
      </c>
      <c r="L107" s="8" t="s">
        <v>45</v>
      </c>
      <c r="M107" s="9" t="s">
        <v>46</v>
      </c>
      <c r="N107" s="8" t="s">
        <v>47</v>
      </c>
      <c r="O107" s="10">
        <v>133</v>
      </c>
      <c r="P107" s="10">
        <f>VLOOKUP(B107,'[1]Student Wthout BRN'!AF$3:AG$294,2,FALSE)</f>
        <v>39</v>
      </c>
      <c r="Q107" s="10">
        <f t="shared" si="6"/>
        <v>94</v>
      </c>
      <c r="R107" s="11">
        <v>8900</v>
      </c>
      <c r="S107" s="12">
        <f t="shared" si="7"/>
        <v>836600</v>
      </c>
      <c r="T107" s="12">
        <f t="shared" si="8"/>
        <v>250980</v>
      </c>
      <c r="U107" s="12">
        <f>VLOOKUP(B107,'[2]Tranche 1-3 2024'!$B$12:$BB$441,53,FALSE)</f>
        <v>1183700</v>
      </c>
      <c r="V107" s="12">
        <f t="shared" si="9"/>
        <v>0</v>
      </c>
      <c r="W107" s="12">
        <f t="shared" si="10"/>
        <v>250980</v>
      </c>
      <c r="X107" s="13">
        <f t="shared" si="11"/>
        <v>250980</v>
      </c>
      <c r="Y107" s="9" t="s">
        <v>48</v>
      </c>
      <c r="Z107" s="9" t="s">
        <v>48</v>
      </c>
      <c r="AA107" s="9" t="s">
        <v>48</v>
      </c>
      <c r="AB107" s="9" t="s">
        <v>48</v>
      </c>
      <c r="AC107" s="9" t="s">
        <v>48</v>
      </c>
      <c r="AD107" s="9" t="s">
        <v>48</v>
      </c>
      <c r="AE107" s="9" t="s">
        <v>46</v>
      </c>
      <c r="AF107" s="9" t="s">
        <v>46</v>
      </c>
      <c r="AG107" s="14"/>
      <c r="AH107" s="15" t="s">
        <v>49</v>
      </c>
    </row>
    <row r="108" spans="1:34" ht="18.75" customHeight="1" x14ac:dyDescent="0.25">
      <c r="A108" s="6">
        <v>106</v>
      </c>
      <c r="B108" s="7" t="s">
        <v>491</v>
      </c>
      <c r="C108" s="8" t="s">
        <v>492</v>
      </c>
      <c r="D108" s="8" t="s">
        <v>37</v>
      </c>
      <c r="E108" s="8" t="s">
        <v>290</v>
      </c>
      <c r="F108" s="8" t="s">
        <v>53</v>
      </c>
      <c r="G108" s="8" t="s">
        <v>54</v>
      </c>
      <c r="H108" s="8" t="s">
        <v>297</v>
      </c>
      <c r="I108" s="8" t="s">
        <v>292</v>
      </c>
      <c r="J108" s="8" t="s">
        <v>493</v>
      </c>
      <c r="K108" s="8" t="s">
        <v>494</v>
      </c>
      <c r="L108" s="8" t="s">
        <v>45</v>
      </c>
      <c r="M108" s="9" t="s">
        <v>46</v>
      </c>
      <c r="N108" s="8" t="s">
        <v>47</v>
      </c>
      <c r="O108" s="10">
        <v>191</v>
      </c>
      <c r="P108" s="10">
        <f>VLOOKUP(B108,'[1]Student Wthout BRN'!AF$3:AG$294,2,FALSE)</f>
        <v>22</v>
      </c>
      <c r="Q108" s="10">
        <f t="shared" si="6"/>
        <v>169</v>
      </c>
      <c r="R108" s="11">
        <v>8900</v>
      </c>
      <c r="S108" s="12">
        <f t="shared" si="7"/>
        <v>1504100</v>
      </c>
      <c r="T108" s="12">
        <f t="shared" si="8"/>
        <v>451230</v>
      </c>
      <c r="U108" s="12">
        <f>VLOOKUP(B108,'[2]Tranche 1-3 2024'!$B$12:$BB$441,53,FALSE)</f>
        <v>1699900</v>
      </c>
      <c r="V108" s="12">
        <f t="shared" si="9"/>
        <v>0</v>
      </c>
      <c r="W108" s="12">
        <f t="shared" si="10"/>
        <v>451230</v>
      </c>
      <c r="X108" s="13">
        <f t="shared" si="11"/>
        <v>451230</v>
      </c>
      <c r="Y108" s="9" t="s">
        <v>48</v>
      </c>
      <c r="Z108" s="9" t="s">
        <v>48</v>
      </c>
      <c r="AA108" s="9" t="s">
        <v>48</v>
      </c>
      <c r="AB108" s="9" t="s">
        <v>48</v>
      </c>
      <c r="AC108" s="9" t="s">
        <v>48</v>
      </c>
      <c r="AD108" s="9" t="s">
        <v>48</v>
      </c>
      <c r="AE108" s="9" t="s">
        <v>46</v>
      </c>
      <c r="AF108" s="9" t="s">
        <v>46</v>
      </c>
      <c r="AG108" s="14"/>
      <c r="AH108" s="15" t="s">
        <v>49</v>
      </c>
    </row>
    <row r="109" spans="1:34" ht="18.75" customHeight="1" x14ac:dyDescent="0.25">
      <c r="A109" s="6">
        <v>107</v>
      </c>
      <c r="B109" s="7" t="s">
        <v>495</v>
      </c>
      <c r="C109" s="8" t="s">
        <v>496</v>
      </c>
      <c r="D109" s="8" t="s">
        <v>125</v>
      </c>
      <c r="E109" s="8" t="s">
        <v>143</v>
      </c>
      <c r="F109" s="8" t="s">
        <v>39</v>
      </c>
      <c r="G109" s="8" t="s">
        <v>40</v>
      </c>
      <c r="H109" s="8" t="s">
        <v>297</v>
      </c>
      <c r="I109" s="8" t="s">
        <v>292</v>
      </c>
      <c r="J109" s="8" t="s">
        <v>497</v>
      </c>
      <c r="K109" s="8" t="s">
        <v>498</v>
      </c>
      <c r="L109" s="8" t="s">
        <v>45</v>
      </c>
      <c r="M109" s="9" t="s">
        <v>46</v>
      </c>
      <c r="N109" s="8" t="s">
        <v>47</v>
      </c>
      <c r="O109" s="10">
        <v>222</v>
      </c>
      <c r="P109" s="10">
        <f>VLOOKUP(B109,'[1]Student Wthout BRN'!AF$3:AG$294,2,FALSE)</f>
        <v>28</v>
      </c>
      <c r="Q109" s="10">
        <f t="shared" si="6"/>
        <v>194</v>
      </c>
      <c r="R109" s="11">
        <v>8900</v>
      </c>
      <c r="S109" s="12">
        <f t="shared" si="7"/>
        <v>1726600</v>
      </c>
      <c r="T109" s="12">
        <f t="shared" si="8"/>
        <v>517980</v>
      </c>
      <c r="U109" s="12">
        <f>VLOOKUP(B109,'[2]Tranche 1-3 2024'!$B$12:$BB$441,53,FALSE)</f>
        <v>1975800</v>
      </c>
      <c r="V109" s="12">
        <f t="shared" si="9"/>
        <v>0</v>
      </c>
      <c r="W109" s="12">
        <f t="shared" si="10"/>
        <v>517980</v>
      </c>
      <c r="X109" s="13">
        <f t="shared" si="11"/>
        <v>517980</v>
      </c>
      <c r="Y109" s="9" t="s">
        <v>48</v>
      </c>
      <c r="Z109" s="9" t="s">
        <v>48</v>
      </c>
      <c r="AA109" s="9" t="s">
        <v>48</v>
      </c>
      <c r="AB109" s="9" t="s">
        <v>48</v>
      </c>
      <c r="AC109" s="9" t="s">
        <v>48</v>
      </c>
      <c r="AD109" s="9" t="s">
        <v>48</v>
      </c>
      <c r="AE109" s="9" t="s">
        <v>46</v>
      </c>
      <c r="AF109" s="9" t="s">
        <v>46</v>
      </c>
      <c r="AG109" s="14"/>
      <c r="AH109" s="15" t="s">
        <v>49</v>
      </c>
    </row>
    <row r="110" spans="1:34" ht="18.75" customHeight="1" x14ac:dyDescent="0.25">
      <c r="A110" s="6">
        <v>108</v>
      </c>
      <c r="B110" s="7" t="s">
        <v>499</v>
      </c>
      <c r="C110" s="8" t="s">
        <v>500</v>
      </c>
      <c r="D110" s="8" t="s">
        <v>125</v>
      </c>
      <c r="E110" s="8" t="s">
        <v>143</v>
      </c>
      <c r="F110" s="8" t="s">
        <v>39</v>
      </c>
      <c r="G110" s="8" t="s">
        <v>40</v>
      </c>
      <c r="H110" s="8" t="s">
        <v>297</v>
      </c>
      <c r="I110" s="8" t="s">
        <v>292</v>
      </c>
      <c r="J110" s="8" t="s">
        <v>501</v>
      </c>
      <c r="K110" s="8" t="s">
        <v>502</v>
      </c>
      <c r="L110" s="8" t="s">
        <v>45</v>
      </c>
      <c r="M110" s="9" t="s">
        <v>46</v>
      </c>
      <c r="N110" s="8" t="s">
        <v>47</v>
      </c>
      <c r="O110" s="10">
        <v>213</v>
      </c>
      <c r="P110" s="10">
        <f>VLOOKUP(B110,'[1]Student Wthout BRN'!AF$3:AG$294,2,FALSE)</f>
        <v>12</v>
      </c>
      <c r="Q110" s="10">
        <f t="shared" si="6"/>
        <v>201</v>
      </c>
      <c r="R110" s="11">
        <v>8900</v>
      </c>
      <c r="S110" s="12">
        <f t="shared" si="7"/>
        <v>1788900</v>
      </c>
      <c r="T110" s="12">
        <f t="shared" si="8"/>
        <v>536670</v>
      </c>
      <c r="U110" s="12">
        <f>VLOOKUP(B110,'[2]Tranche 1-3 2024'!$B$12:$BB$441,53,FALSE)</f>
        <v>1895700</v>
      </c>
      <c r="V110" s="12">
        <f t="shared" si="9"/>
        <v>0</v>
      </c>
      <c r="W110" s="12">
        <f t="shared" si="10"/>
        <v>536670</v>
      </c>
      <c r="X110" s="13">
        <f t="shared" si="11"/>
        <v>536670</v>
      </c>
      <c r="Y110" s="9" t="s">
        <v>48</v>
      </c>
      <c r="Z110" s="9" t="s">
        <v>48</v>
      </c>
      <c r="AA110" s="9" t="s">
        <v>48</v>
      </c>
      <c r="AB110" s="9" t="s">
        <v>48</v>
      </c>
      <c r="AC110" s="9" t="s">
        <v>48</v>
      </c>
      <c r="AD110" s="9" t="s">
        <v>48</v>
      </c>
      <c r="AE110" s="9" t="s">
        <v>46</v>
      </c>
      <c r="AF110" s="9" t="s">
        <v>46</v>
      </c>
      <c r="AG110" s="14"/>
      <c r="AH110" s="15" t="s">
        <v>49</v>
      </c>
    </row>
    <row r="111" spans="1:34" ht="18.75" customHeight="1" x14ac:dyDescent="0.25">
      <c r="A111" s="6">
        <v>109</v>
      </c>
      <c r="B111" s="7" t="s">
        <v>503</v>
      </c>
      <c r="C111" s="8" t="s">
        <v>504</v>
      </c>
      <c r="D111" s="8" t="s">
        <v>37</v>
      </c>
      <c r="E111" s="8" t="s">
        <v>290</v>
      </c>
      <c r="F111" s="8" t="s">
        <v>53</v>
      </c>
      <c r="G111" s="8" t="s">
        <v>54</v>
      </c>
      <c r="H111" s="8" t="s">
        <v>297</v>
      </c>
      <c r="I111" s="8" t="s">
        <v>292</v>
      </c>
      <c r="J111" s="8" t="s">
        <v>505</v>
      </c>
      <c r="K111" s="8" t="s">
        <v>506</v>
      </c>
      <c r="L111" s="8" t="s">
        <v>45</v>
      </c>
      <c r="M111" s="9" t="s">
        <v>46</v>
      </c>
      <c r="N111" s="8" t="s">
        <v>47</v>
      </c>
      <c r="O111" s="10">
        <v>69</v>
      </c>
      <c r="P111" s="10">
        <f>VLOOKUP(B111,'[1]Student Wthout BRN'!AF$3:AG$294,2,FALSE)</f>
        <v>43</v>
      </c>
      <c r="Q111" s="10">
        <f t="shared" si="6"/>
        <v>26</v>
      </c>
      <c r="R111" s="11">
        <v>8900</v>
      </c>
      <c r="S111" s="12">
        <f t="shared" si="7"/>
        <v>231400</v>
      </c>
      <c r="T111" s="12">
        <f t="shared" si="8"/>
        <v>69420</v>
      </c>
      <c r="U111" s="12">
        <f>VLOOKUP(B111,'[2]Tranche 1-3 2024'!$B$12:$BB$441,53,FALSE)</f>
        <v>614100</v>
      </c>
      <c r="V111" s="12">
        <f t="shared" si="9"/>
        <v>0</v>
      </c>
      <c r="W111" s="12">
        <f t="shared" si="10"/>
        <v>69420</v>
      </c>
      <c r="X111" s="13">
        <f t="shared" si="11"/>
        <v>69420</v>
      </c>
      <c r="Y111" s="9" t="s">
        <v>48</v>
      </c>
      <c r="Z111" s="9" t="s">
        <v>48</v>
      </c>
      <c r="AA111" s="9" t="s">
        <v>48</v>
      </c>
      <c r="AB111" s="9" t="s">
        <v>48</v>
      </c>
      <c r="AC111" s="9" t="s">
        <v>48</v>
      </c>
      <c r="AD111" s="9" t="s">
        <v>48</v>
      </c>
      <c r="AE111" s="9" t="s">
        <v>46</v>
      </c>
      <c r="AF111" s="9" t="s">
        <v>46</v>
      </c>
      <c r="AG111" s="14"/>
      <c r="AH111" s="15" t="s">
        <v>49</v>
      </c>
    </row>
    <row r="112" spans="1:34" ht="18.75" customHeight="1" x14ac:dyDescent="0.25">
      <c r="A112" s="6">
        <v>110</v>
      </c>
      <c r="B112" s="7" t="s">
        <v>507</v>
      </c>
      <c r="C112" s="8" t="s">
        <v>508</v>
      </c>
      <c r="D112" s="8" t="s">
        <v>37</v>
      </c>
      <c r="E112" s="8" t="s">
        <v>290</v>
      </c>
      <c r="F112" s="8" t="s">
        <v>53</v>
      </c>
      <c r="G112" s="8" t="s">
        <v>54</v>
      </c>
      <c r="H112" s="8" t="s">
        <v>302</v>
      </c>
      <c r="I112" s="8" t="s">
        <v>292</v>
      </c>
      <c r="J112" s="8" t="s">
        <v>509</v>
      </c>
      <c r="K112" s="8" t="s">
        <v>510</v>
      </c>
      <c r="L112" s="8" t="s">
        <v>45</v>
      </c>
      <c r="M112" s="9" t="s">
        <v>46</v>
      </c>
      <c r="N112" s="8" t="s">
        <v>47</v>
      </c>
      <c r="O112" s="10">
        <v>68</v>
      </c>
      <c r="P112" s="10">
        <f>VLOOKUP(B112,'[1]Student Wthout BRN'!AF$3:AG$294,2,FALSE)</f>
        <v>4</v>
      </c>
      <c r="Q112" s="10">
        <f t="shared" si="6"/>
        <v>64</v>
      </c>
      <c r="R112" s="11">
        <v>8900</v>
      </c>
      <c r="S112" s="12">
        <f t="shared" si="7"/>
        <v>569600</v>
      </c>
      <c r="T112" s="12">
        <f t="shared" si="8"/>
        <v>170880</v>
      </c>
      <c r="U112" s="12">
        <f>VLOOKUP(B112,'[2]Tranche 1-3 2024'!$B$12:$BB$441,53,FALSE)</f>
        <v>605200</v>
      </c>
      <c r="V112" s="12">
        <f t="shared" si="9"/>
        <v>0</v>
      </c>
      <c r="W112" s="12">
        <f t="shared" si="10"/>
        <v>170880</v>
      </c>
      <c r="X112" s="13">
        <f t="shared" si="11"/>
        <v>170880</v>
      </c>
      <c r="Y112" s="9" t="s">
        <v>48</v>
      </c>
      <c r="Z112" s="9" t="s">
        <v>48</v>
      </c>
      <c r="AA112" s="9" t="s">
        <v>48</v>
      </c>
      <c r="AB112" s="9" t="s">
        <v>48</v>
      </c>
      <c r="AC112" s="9" t="s">
        <v>48</v>
      </c>
      <c r="AD112" s="9" t="s">
        <v>48</v>
      </c>
      <c r="AE112" s="9" t="s">
        <v>46</v>
      </c>
      <c r="AF112" s="9" t="s">
        <v>46</v>
      </c>
      <c r="AG112" s="14"/>
      <c r="AH112" s="15" t="s">
        <v>49</v>
      </c>
    </row>
    <row r="113" spans="1:34" ht="18.75" customHeight="1" x14ac:dyDescent="0.25">
      <c r="A113" s="6">
        <v>111</v>
      </c>
      <c r="B113" s="7" t="s">
        <v>511</v>
      </c>
      <c r="C113" s="8" t="s">
        <v>512</v>
      </c>
      <c r="D113" s="8" t="s">
        <v>37</v>
      </c>
      <c r="E113" s="8" t="s">
        <v>269</v>
      </c>
      <c r="F113" s="8" t="s">
        <v>39</v>
      </c>
      <c r="G113" s="8" t="s">
        <v>40</v>
      </c>
      <c r="H113" s="8" t="s">
        <v>302</v>
      </c>
      <c r="I113" s="8" t="s">
        <v>292</v>
      </c>
      <c r="J113" s="8" t="s">
        <v>513</v>
      </c>
      <c r="K113" s="8" t="s">
        <v>514</v>
      </c>
      <c r="L113" s="8" t="s">
        <v>45</v>
      </c>
      <c r="M113" s="9" t="s">
        <v>46</v>
      </c>
      <c r="N113" s="8" t="s">
        <v>47</v>
      </c>
      <c r="O113" s="10">
        <v>69</v>
      </c>
      <c r="P113" s="10">
        <f>VLOOKUP(B113,'[1]Student Wthout BRN'!AF$3:AG$294,2,FALSE)</f>
        <v>9</v>
      </c>
      <c r="Q113" s="10">
        <f t="shared" si="6"/>
        <v>60</v>
      </c>
      <c r="R113" s="11">
        <v>8900</v>
      </c>
      <c r="S113" s="12">
        <f t="shared" si="7"/>
        <v>534000</v>
      </c>
      <c r="T113" s="12">
        <f t="shared" si="8"/>
        <v>160200</v>
      </c>
      <c r="U113" s="12">
        <f>VLOOKUP(B113,'[2]Tranche 1-3 2024'!$B$12:$BB$441,53,FALSE)</f>
        <v>614100</v>
      </c>
      <c r="V113" s="12">
        <f t="shared" si="9"/>
        <v>0</v>
      </c>
      <c r="W113" s="12">
        <f t="shared" si="10"/>
        <v>160200</v>
      </c>
      <c r="X113" s="13">
        <f t="shared" si="11"/>
        <v>160200</v>
      </c>
      <c r="Y113" s="9" t="s">
        <v>48</v>
      </c>
      <c r="Z113" s="9" t="s">
        <v>48</v>
      </c>
      <c r="AA113" s="9" t="s">
        <v>48</v>
      </c>
      <c r="AB113" s="9" t="s">
        <v>48</v>
      </c>
      <c r="AC113" s="9" t="s">
        <v>48</v>
      </c>
      <c r="AD113" s="9" t="s">
        <v>48</v>
      </c>
      <c r="AE113" s="9" t="s">
        <v>46</v>
      </c>
      <c r="AF113" s="9" t="s">
        <v>46</v>
      </c>
      <c r="AG113" s="14"/>
      <c r="AH113" s="15" t="s">
        <v>49</v>
      </c>
    </row>
    <row r="114" spans="1:34" ht="18.75" customHeight="1" x14ac:dyDescent="0.25">
      <c r="A114" s="6">
        <v>112</v>
      </c>
      <c r="B114" s="7" t="s">
        <v>515</v>
      </c>
      <c r="C114" s="8" t="s">
        <v>516</v>
      </c>
      <c r="D114" s="8" t="s">
        <v>125</v>
      </c>
      <c r="E114" s="8" t="s">
        <v>290</v>
      </c>
      <c r="F114" s="8" t="s">
        <v>53</v>
      </c>
      <c r="G114" s="8" t="s">
        <v>54</v>
      </c>
      <c r="H114" s="8" t="s">
        <v>302</v>
      </c>
      <c r="I114" s="8" t="s">
        <v>292</v>
      </c>
      <c r="J114" s="8" t="s">
        <v>517</v>
      </c>
      <c r="K114" s="8" t="s">
        <v>518</v>
      </c>
      <c r="L114" s="8" t="s">
        <v>45</v>
      </c>
      <c r="M114" s="9" t="s">
        <v>46</v>
      </c>
      <c r="N114" s="8" t="s">
        <v>47</v>
      </c>
      <c r="O114" s="10">
        <v>54</v>
      </c>
      <c r="P114" s="10">
        <f>VLOOKUP(B114,'[1]Student Wthout BRN'!AF$3:AG$294,2,FALSE)</f>
        <v>3</v>
      </c>
      <c r="Q114" s="10">
        <f t="shared" si="6"/>
        <v>51</v>
      </c>
      <c r="R114" s="11">
        <v>8900</v>
      </c>
      <c r="S114" s="12">
        <f t="shared" si="7"/>
        <v>453900</v>
      </c>
      <c r="T114" s="12">
        <f t="shared" si="8"/>
        <v>136170</v>
      </c>
      <c r="U114" s="12">
        <f>VLOOKUP(B114,'[2]Tranche 1-3 2024'!$B$12:$BB$441,53,FALSE)</f>
        <v>480600</v>
      </c>
      <c r="V114" s="12">
        <f t="shared" si="9"/>
        <v>0</v>
      </c>
      <c r="W114" s="12">
        <f t="shared" si="10"/>
        <v>136170</v>
      </c>
      <c r="X114" s="13">
        <f t="shared" si="11"/>
        <v>136170</v>
      </c>
      <c r="Y114" s="9" t="s">
        <v>48</v>
      </c>
      <c r="Z114" s="9" t="s">
        <v>48</v>
      </c>
      <c r="AA114" s="9" t="s">
        <v>48</v>
      </c>
      <c r="AB114" s="9" t="s">
        <v>48</v>
      </c>
      <c r="AC114" s="9" t="s">
        <v>48</v>
      </c>
      <c r="AD114" s="9" t="s">
        <v>48</v>
      </c>
      <c r="AE114" s="9" t="s">
        <v>46</v>
      </c>
      <c r="AF114" s="9" t="s">
        <v>46</v>
      </c>
      <c r="AG114" s="14"/>
      <c r="AH114" s="15" t="s">
        <v>49</v>
      </c>
    </row>
    <row r="115" spans="1:34" ht="18.75" customHeight="1" x14ac:dyDescent="0.25">
      <c r="A115" s="6">
        <v>113</v>
      </c>
      <c r="B115" s="7" t="s">
        <v>519</v>
      </c>
      <c r="C115" s="8" t="s">
        <v>520</v>
      </c>
      <c r="D115" s="8" t="s">
        <v>37</v>
      </c>
      <c r="E115" s="8" t="s">
        <v>290</v>
      </c>
      <c r="F115" s="8" t="s">
        <v>53</v>
      </c>
      <c r="G115" s="8" t="s">
        <v>54</v>
      </c>
      <c r="H115" s="8" t="s">
        <v>302</v>
      </c>
      <c r="I115" s="8" t="s">
        <v>292</v>
      </c>
      <c r="J115" s="8" t="s">
        <v>521</v>
      </c>
      <c r="K115" s="8" t="s">
        <v>522</v>
      </c>
      <c r="L115" s="8" t="s">
        <v>45</v>
      </c>
      <c r="M115" s="9" t="s">
        <v>46</v>
      </c>
      <c r="N115" s="8" t="s">
        <v>47</v>
      </c>
      <c r="O115" s="10">
        <v>48</v>
      </c>
      <c r="P115" s="10">
        <f>VLOOKUP(B115,'[1]Student Wthout BRN'!AF$3:AG$294,2,FALSE)</f>
        <v>3</v>
      </c>
      <c r="Q115" s="10">
        <f t="shared" si="6"/>
        <v>45</v>
      </c>
      <c r="R115" s="11">
        <v>8900</v>
      </c>
      <c r="S115" s="12">
        <f t="shared" si="7"/>
        <v>400500</v>
      </c>
      <c r="T115" s="12">
        <f t="shared" si="8"/>
        <v>120150</v>
      </c>
      <c r="U115" s="12">
        <f>VLOOKUP(B115,'[2]Tranche 1-3 2024'!$B$12:$BB$441,53,FALSE)</f>
        <v>427200</v>
      </c>
      <c r="V115" s="12">
        <f t="shared" si="9"/>
        <v>0</v>
      </c>
      <c r="W115" s="12">
        <f t="shared" si="10"/>
        <v>120150</v>
      </c>
      <c r="X115" s="13">
        <f t="shared" si="11"/>
        <v>120150</v>
      </c>
      <c r="Y115" s="9" t="s">
        <v>48</v>
      </c>
      <c r="Z115" s="9" t="s">
        <v>48</v>
      </c>
      <c r="AA115" s="9" t="s">
        <v>48</v>
      </c>
      <c r="AB115" s="9" t="s">
        <v>48</v>
      </c>
      <c r="AC115" s="9" t="s">
        <v>48</v>
      </c>
      <c r="AD115" s="9" t="s">
        <v>48</v>
      </c>
      <c r="AE115" s="9" t="s">
        <v>46</v>
      </c>
      <c r="AF115" s="9" t="s">
        <v>46</v>
      </c>
      <c r="AG115" s="14"/>
      <c r="AH115" s="15" t="s">
        <v>49</v>
      </c>
    </row>
    <row r="116" spans="1:34" ht="18.75" customHeight="1" x14ac:dyDescent="0.25">
      <c r="A116" s="6">
        <v>114</v>
      </c>
      <c r="B116" s="7" t="s">
        <v>523</v>
      </c>
      <c r="C116" s="8" t="s">
        <v>524</v>
      </c>
      <c r="D116" s="8" t="s">
        <v>37</v>
      </c>
      <c r="E116" s="8" t="s">
        <v>38</v>
      </c>
      <c r="F116" s="8" t="s">
        <v>39</v>
      </c>
      <c r="G116" s="8" t="s">
        <v>40</v>
      </c>
      <c r="H116" s="8" t="s">
        <v>302</v>
      </c>
      <c r="I116" s="8" t="s">
        <v>292</v>
      </c>
      <c r="J116" s="8" t="s">
        <v>525</v>
      </c>
      <c r="K116" s="8" t="s">
        <v>526</v>
      </c>
      <c r="L116" s="8" t="s">
        <v>45</v>
      </c>
      <c r="M116" s="9" t="s">
        <v>46</v>
      </c>
      <c r="N116" s="8" t="s">
        <v>47</v>
      </c>
      <c r="O116" s="10">
        <v>24</v>
      </c>
      <c r="P116" s="10">
        <f>VLOOKUP(B116,'[1]Student Wthout BRN'!AF$3:AG$294,2,FALSE)</f>
        <v>4</v>
      </c>
      <c r="Q116" s="10">
        <f t="shared" si="6"/>
        <v>20</v>
      </c>
      <c r="R116" s="11">
        <v>8900</v>
      </c>
      <c r="S116" s="12">
        <f t="shared" si="7"/>
        <v>178000</v>
      </c>
      <c r="T116" s="12">
        <f t="shared" si="8"/>
        <v>53400</v>
      </c>
      <c r="U116" s="12">
        <f>VLOOKUP(B116,'[2]Tranche 1-3 2024'!$B$12:$BB$441,53,FALSE)</f>
        <v>213600</v>
      </c>
      <c r="V116" s="12">
        <f t="shared" si="9"/>
        <v>0</v>
      </c>
      <c r="W116" s="12">
        <f t="shared" si="10"/>
        <v>53400</v>
      </c>
      <c r="X116" s="13">
        <f t="shared" si="11"/>
        <v>53400</v>
      </c>
      <c r="Y116" s="9" t="s">
        <v>48</v>
      </c>
      <c r="Z116" s="9" t="s">
        <v>48</v>
      </c>
      <c r="AA116" s="9" t="s">
        <v>48</v>
      </c>
      <c r="AB116" s="9" t="s">
        <v>48</v>
      </c>
      <c r="AC116" s="9" t="s">
        <v>48</v>
      </c>
      <c r="AD116" s="9" t="s">
        <v>48</v>
      </c>
      <c r="AE116" s="9" t="s">
        <v>46</v>
      </c>
      <c r="AF116" s="9" t="s">
        <v>46</v>
      </c>
      <c r="AG116" s="14"/>
      <c r="AH116" s="15" t="s">
        <v>49</v>
      </c>
    </row>
    <row r="117" spans="1:34" ht="18.75" customHeight="1" x14ac:dyDescent="0.25">
      <c r="A117" s="6">
        <v>115</v>
      </c>
      <c r="B117" s="7" t="s">
        <v>527</v>
      </c>
      <c r="C117" s="8" t="s">
        <v>528</v>
      </c>
      <c r="D117" s="8" t="s">
        <v>37</v>
      </c>
      <c r="E117" s="8" t="s">
        <v>290</v>
      </c>
      <c r="F117" s="8" t="s">
        <v>53</v>
      </c>
      <c r="G117" s="8" t="s">
        <v>54</v>
      </c>
      <c r="H117" s="8" t="s">
        <v>302</v>
      </c>
      <c r="I117" s="8" t="s">
        <v>292</v>
      </c>
      <c r="J117" s="8" t="s">
        <v>529</v>
      </c>
      <c r="K117" s="8" t="s">
        <v>530</v>
      </c>
      <c r="L117" s="8" t="s">
        <v>45</v>
      </c>
      <c r="M117" s="9" t="s">
        <v>46</v>
      </c>
      <c r="N117" s="8" t="s">
        <v>47</v>
      </c>
      <c r="O117" s="10">
        <v>64</v>
      </c>
      <c r="P117" s="10">
        <f>VLOOKUP(B117,'[1]Student Wthout BRN'!AF$3:AG$294,2,FALSE)</f>
        <v>15</v>
      </c>
      <c r="Q117" s="10">
        <f t="shared" si="6"/>
        <v>49</v>
      </c>
      <c r="R117" s="11">
        <v>8900</v>
      </c>
      <c r="S117" s="12">
        <f t="shared" si="7"/>
        <v>436100</v>
      </c>
      <c r="T117" s="12">
        <f t="shared" si="8"/>
        <v>130830</v>
      </c>
      <c r="U117" s="12">
        <f>VLOOKUP(B117,'[2]Tranche 1-3 2024'!$B$12:$BB$441,53,FALSE)</f>
        <v>569600</v>
      </c>
      <c r="V117" s="12">
        <f t="shared" si="9"/>
        <v>0</v>
      </c>
      <c r="W117" s="12">
        <f t="shared" si="10"/>
        <v>130830</v>
      </c>
      <c r="X117" s="13">
        <f t="shared" si="11"/>
        <v>130830</v>
      </c>
      <c r="Y117" s="9" t="s">
        <v>48</v>
      </c>
      <c r="Z117" s="9" t="s">
        <v>48</v>
      </c>
      <c r="AA117" s="9" t="s">
        <v>48</v>
      </c>
      <c r="AB117" s="9" t="s">
        <v>48</v>
      </c>
      <c r="AC117" s="9" t="s">
        <v>48</v>
      </c>
      <c r="AD117" s="9" t="s">
        <v>48</v>
      </c>
      <c r="AE117" s="9" t="s">
        <v>46</v>
      </c>
      <c r="AF117" s="9" t="s">
        <v>46</v>
      </c>
      <c r="AG117" s="14"/>
      <c r="AH117" s="15" t="s">
        <v>49</v>
      </c>
    </row>
    <row r="118" spans="1:34" ht="18.75" customHeight="1" x14ac:dyDescent="0.25">
      <c r="A118" s="6">
        <v>116</v>
      </c>
      <c r="B118" s="7" t="s">
        <v>531</v>
      </c>
      <c r="C118" s="8" t="s">
        <v>532</v>
      </c>
      <c r="D118" s="8" t="s">
        <v>37</v>
      </c>
      <c r="E118" s="8" t="s">
        <v>290</v>
      </c>
      <c r="F118" s="8" t="s">
        <v>53</v>
      </c>
      <c r="G118" s="8" t="s">
        <v>54</v>
      </c>
      <c r="H118" s="8" t="s">
        <v>302</v>
      </c>
      <c r="I118" s="8" t="s">
        <v>292</v>
      </c>
      <c r="J118" s="8" t="s">
        <v>533</v>
      </c>
      <c r="K118" s="8" t="s">
        <v>534</v>
      </c>
      <c r="L118" s="8" t="s">
        <v>45</v>
      </c>
      <c r="M118" s="9" t="s">
        <v>46</v>
      </c>
      <c r="N118" s="8" t="s">
        <v>47</v>
      </c>
      <c r="O118" s="10">
        <v>87</v>
      </c>
      <c r="P118" s="10">
        <f>VLOOKUP(B118,'[1]Student Wthout BRN'!AF$3:AG$294,2,FALSE)</f>
        <v>6</v>
      </c>
      <c r="Q118" s="10">
        <f t="shared" si="6"/>
        <v>81</v>
      </c>
      <c r="R118" s="11">
        <v>8900</v>
      </c>
      <c r="S118" s="12">
        <f t="shared" si="7"/>
        <v>720900</v>
      </c>
      <c r="T118" s="12">
        <f t="shared" si="8"/>
        <v>216270</v>
      </c>
      <c r="U118" s="12">
        <f>VLOOKUP(B118,'[2]Tranche 1-3 2024'!$B$12:$BB$441,53,FALSE)</f>
        <v>774300</v>
      </c>
      <c r="V118" s="12">
        <f t="shared" si="9"/>
        <v>0</v>
      </c>
      <c r="W118" s="12">
        <f t="shared" si="10"/>
        <v>216270</v>
      </c>
      <c r="X118" s="13">
        <f t="shared" si="11"/>
        <v>216270</v>
      </c>
      <c r="Y118" s="9" t="s">
        <v>48</v>
      </c>
      <c r="Z118" s="9" t="s">
        <v>48</v>
      </c>
      <c r="AA118" s="9" t="s">
        <v>48</v>
      </c>
      <c r="AB118" s="9" t="s">
        <v>48</v>
      </c>
      <c r="AC118" s="9" t="s">
        <v>48</v>
      </c>
      <c r="AD118" s="9" t="s">
        <v>48</v>
      </c>
      <c r="AE118" s="9" t="s">
        <v>46</v>
      </c>
      <c r="AF118" s="9" t="s">
        <v>46</v>
      </c>
      <c r="AG118" s="14"/>
      <c r="AH118" s="15" t="s">
        <v>49</v>
      </c>
    </row>
    <row r="119" spans="1:34" ht="18.75" customHeight="1" x14ac:dyDescent="0.25">
      <c r="A119" s="6">
        <v>117</v>
      </c>
      <c r="B119" s="7" t="s">
        <v>535</v>
      </c>
      <c r="C119" s="8" t="s">
        <v>536</v>
      </c>
      <c r="D119" s="8" t="s">
        <v>37</v>
      </c>
      <c r="E119" s="8" t="s">
        <v>537</v>
      </c>
      <c r="F119" s="8" t="s">
        <v>53</v>
      </c>
      <c r="G119" s="8" t="s">
        <v>54</v>
      </c>
      <c r="H119" s="8" t="s">
        <v>538</v>
      </c>
      <c r="I119" s="8" t="s">
        <v>539</v>
      </c>
      <c r="J119" s="8" t="s">
        <v>540</v>
      </c>
      <c r="K119" s="8" t="s">
        <v>541</v>
      </c>
      <c r="L119" s="8" t="s">
        <v>45</v>
      </c>
      <c r="M119" s="9" t="s">
        <v>46</v>
      </c>
      <c r="N119" s="8" t="s">
        <v>47</v>
      </c>
      <c r="O119" s="10">
        <v>230</v>
      </c>
      <c r="P119" s="10"/>
      <c r="Q119" s="10">
        <f t="shared" si="6"/>
        <v>230</v>
      </c>
      <c r="R119" s="11">
        <v>8900</v>
      </c>
      <c r="S119" s="12">
        <f t="shared" si="7"/>
        <v>2047000</v>
      </c>
      <c r="T119" s="12">
        <f t="shared" si="8"/>
        <v>614100</v>
      </c>
      <c r="U119" s="12">
        <f>VLOOKUP(B119,'[2]Tranche 1-3 2024'!$B$12:$BB$441,53,FALSE)</f>
        <v>2047000</v>
      </c>
      <c r="V119" s="12">
        <f t="shared" si="9"/>
        <v>0</v>
      </c>
      <c r="W119" s="12">
        <f t="shared" si="10"/>
        <v>614100</v>
      </c>
      <c r="X119" s="13">
        <f t="shared" si="11"/>
        <v>614100</v>
      </c>
      <c r="Y119" s="9" t="s">
        <v>48</v>
      </c>
      <c r="Z119" s="9" t="s">
        <v>48</v>
      </c>
      <c r="AA119" s="9" t="s">
        <v>48</v>
      </c>
      <c r="AB119" s="9" t="s">
        <v>48</v>
      </c>
      <c r="AC119" s="9" t="s">
        <v>48</v>
      </c>
      <c r="AD119" s="9" t="s">
        <v>48</v>
      </c>
      <c r="AE119" s="9" t="s">
        <v>46</v>
      </c>
      <c r="AF119" s="9" t="s">
        <v>46</v>
      </c>
      <c r="AG119" s="14"/>
      <c r="AH119" s="15" t="s">
        <v>49</v>
      </c>
    </row>
    <row r="120" spans="1:34" ht="18.75" customHeight="1" x14ac:dyDescent="0.25">
      <c r="A120" s="6">
        <v>118</v>
      </c>
      <c r="B120" s="7" t="s">
        <v>542</v>
      </c>
      <c r="C120" s="8" t="s">
        <v>543</v>
      </c>
      <c r="D120" s="8" t="s">
        <v>37</v>
      </c>
      <c r="E120" s="8" t="s">
        <v>537</v>
      </c>
      <c r="F120" s="8" t="s">
        <v>53</v>
      </c>
      <c r="G120" s="8" t="s">
        <v>54</v>
      </c>
      <c r="H120" s="8" t="s">
        <v>538</v>
      </c>
      <c r="I120" s="8" t="s">
        <v>539</v>
      </c>
      <c r="J120" s="8" t="s">
        <v>544</v>
      </c>
      <c r="K120" s="8" t="s">
        <v>545</v>
      </c>
      <c r="L120" s="8" t="s">
        <v>45</v>
      </c>
      <c r="M120" s="9" t="s">
        <v>46</v>
      </c>
      <c r="N120" s="8" t="s">
        <v>62</v>
      </c>
      <c r="O120" s="10">
        <v>246</v>
      </c>
      <c r="P120" s="10"/>
      <c r="Q120" s="10">
        <f t="shared" si="6"/>
        <v>246</v>
      </c>
      <c r="R120" s="11">
        <v>8900</v>
      </c>
      <c r="S120" s="12">
        <f t="shared" si="7"/>
        <v>2189400</v>
      </c>
      <c r="T120" s="12">
        <f t="shared" si="8"/>
        <v>656820</v>
      </c>
      <c r="U120" s="12">
        <f>VLOOKUP(B120,'[2]Tranche 1-3 2024'!$B$12:$BB$441,53,FALSE)</f>
        <v>2189400</v>
      </c>
      <c r="V120" s="12">
        <f t="shared" si="9"/>
        <v>0</v>
      </c>
      <c r="W120" s="12">
        <f t="shared" si="10"/>
        <v>656820</v>
      </c>
      <c r="X120" s="13">
        <f t="shared" si="11"/>
        <v>656820</v>
      </c>
      <c r="Y120" s="9" t="s">
        <v>48</v>
      </c>
      <c r="Z120" s="9" t="s">
        <v>48</v>
      </c>
      <c r="AA120" s="9" t="s">
        <v>48</v>
      </c>
      <c r="AB120" s="9" t="s">
        <v>48</v>
      </c>
      <c r="AC120" s="9" t="s">
        <v>48</v>
      </c>
      <c r="AD120" s="9" t="s">
        <v>48</v>
      </c>
      <c r="AE120" s="9" t="s">
        <v>46</v>
      </c>
      <c r="AF120" s="9" t="s">
        <v>46</v>
      </c>
      <c r="AG120" s="14"/>
      <c r="AH120" s="15" t="s">
        <v>49</v>
      </c>
    </row>
    <row r="121" spans="1:34" ht="18.75" customHeight="1" x14ac:dyDescent="0.25">
      <c r="A121" s="6">
        <v>119</v>
      </c>
      <c r="B121" s="7" t="s">
        <v>546</v>
      </c>
      <c r="C121" s="8" t="s">
        <v>547</v>
      </c>
      <c r="D121" s="8" t="s">
        <v>37</v>
      </c>
      <c r="E121" s="8" t="s">
        <v>98</v>
      </c>
      <c r="F121" s="8" t="s">
        <v>39</v>
      </c>
      <c r="G121" s="8" t="s">
        <v>40</v>
      </c>
      <c r="H121" s="8" t="s">
        <v>548</v>
      </c>
      <c r="I121" s="8" t="s">
        <v>539</v>
      </c>
      <c r="J121" s="8" t="s">
        <v>549</v>
      </c>
      <c r="K121" s="8" t="s">
        <v>550</v>
      </c>
      <c r="L121" s="8" t="s">
        <v>45</v>
      </c>
      <c r="M121" s="9" t="s">
        <v>46</v>
      </c>
      <c r="N121" s="8" t="s">
        <v>47</v>
      </c>
      <c r="O121" s="10">
        <v>27</v>
      </c>
      <c r="P121" s="10"/>
      <c r="Q121" s="10">
        <f t="shared" si="6"/>
        <v>27</v>
      </c>
      <c r="R121" s="11">
        <v>8900</v>
      </c>
      <c r="S121" s="12">
        <f t="shared" si="7"/>
        <v>240300</v>
      </c>
      <c r="T121" s="12">
        <f t="shared" si="8"/>
        <v>72090</v>
      </c>
      <c r="U121" s="12">
        <f>VLOOKUP(B121,'[2]Tranche 1-3 2024'!$B$12:$BB$441,53,FALSE)</f>
        <v>240300</v>
      </c>
      <c r="V121" s="12">
        <f t="shared" si="9"/>
        <v>0</v>
      </c>
      <c r="W121" s="12">
        <f t="shared" si="10"/>
        <v>72090</v>
      </c>
      <c r="X121" s="13">
        <f t="shared" si="11"/>
        <v>72090</v>
      </c>
      <c r="Y121" s="9" t="s">
        <v>48</v>
      </c>
      <c r="Z121" s="9" t="s">
        <v>48</v>
      </c>
      <c r="AA121" s="9" t="s">
        <v>48</v>
      </c>
      <c r="AB121" s="9" t="s">
        <v>48</v>
      </c>
      <c r="AC121" s="9" t="s">
        <v>48</v>
      </c>
      <c r="AD121" s="9" t="s">
        <v>48</v>
      </c>
      <c r="AE121" s="9" t="s">
        <v>46</v>
      </c>
      <c r="AF121" s="9" t="s">
        <v>48</v>
      </c>
      <c r="AG121" s="14"/>
      <c r="AH121" s="15" t="s">
        <v>49</v>
      </c>
    </row>
    <row r="122" spans="1:34" ht="18.75" customHeight="1" x14ac:dyDescent="0.25">
      <c r="A122" s="6">
        <v>120</v>
      </c>
      <c r="B122" s="7" t="s">
        <v>551</v>
      </c>
      <c r="C122" s="8" t="s">
        <v>552</v>
      </c>
      <c r="D122" s="8" t="s">
        <v>125</v>
      </c>
      <c r="E122" s="8" t="s">
        <v>537</v>
      </c>
      <c r="F122" s="8" t="s">
        <v>53</v>
      </c>
      <c r="G122" s="8" t="s">
        <v>54</v>
      </c>
      <c r="H122" s="8" t="s">
        <v>538</v>
      </c>
      <c r="I122" s="8" t="s">
        <v>539</v>
      </c>
      <c r="J122" s="8" t="s">
        <v>553</v>
      </c>
      <c r="K122" s="8" t="s">
        <v>554</v>
      </c>
      <c r="L122" s="8" t="s">
        <v>45</v>
      </c>
      <c r="M122" s="9" t="s">
        <v>46</v>
      </c>
      <c r="N122" s="8" t="s">
        <v>47</v>
      </c>
      <c r="O122" s="10">
        <v>76</v>
      </c>
      <c r="P122" s="10"/>
      <c r="Q122" s="10">
        <f t="shared" si="6"/>
        <v>76</v>
      </c>
      <c r="R122" s="11">
        <v>8900</v>
      </c>
      <c r="S122" s="12">
        <f t="shared" si="7"/>
        <v>676400</v>
      </c>
      <c r="T122" s="12">
        <f t="shared" si="8"/>
        <v>202920</v>
      </c>
      <c r="U122" s="12">
        <f>VLOOKUP(B122,'[2]Tranche 1-3 2024'!$B$12:$BB$441,53,FALSE)</f>
        <v>676400</v>
      </c>
      <c r="V122" s="12">
        <f t="shared" si="9"/>
        <v>0</v>
      </c>
      <c r="W122" s="12">
        <f t="shared" si="10"/>
        <v>202920</v>
      </c>
      <c r="X122" s="13">
        <f t="shared" si="11"/>
        <v>202920</v>
      </c>
      <c r="Y122" s="9" t="s">
        <v>48</v>
      </c>
      <c r="Z122" s="9" t="s">
        <v>48</v>
      </c>
      <c r="AA122" s="9" t="s">
        <v>48</v>
      </c>
      <c r="AB122" s="9" t="s">
        <v>48</v>
      </c>
      <c r="AC122" s="9" t="s">
        <v>48</v>
      </c>
      <c r="AD122" s="9" t="s">
        <v>48</v>
      </c>
      <c r="AE122" s="9" t="s">
        <v>46</v>
      </c>
      <c r="AF122" s="9" t="s">
        <v>46</v>
      </c>
      <c r="AG122" s="14"/>
      <c r="AH122" s="15" t="s">
        <v>49</v>
      </c>
    </row>
    <row r="123" spans="1:34" ht="18.75" customHeight="1" x14ac:dyDescent="0.25">
      <c r="A123" s="6">
        <v>121</v>
      </c>
      <c r="B123" s="7" t="s">
        <v>555</v>
      </c>
      <c r="C123" s="8" t="s">
        <v>556</v>
      </c>
      <c r="D123" s="8" t="s">
        <v>37</v>
      </c>
      <c r="E123" s="8" t="s">
        <v>537</v>
      </c>
      <c r="F123" s="8" t="s">
        <v>53</v>
      </c>
      <c r="G123" s="8" t="s">
        <v>54</v>
      </c>
      <c r="H123" s="8" t="s">
        <v>538</v>
      </c>
      <c r="I123" s="8" t="s">
        <v>539</v>
      </c>
      <c r="J123" s="8" t="s">
        <v>557</v>
      </c>
      <c r="K123" s="8" t="s">
        <v>558</v>
      </c>
      <c r="L123" s="8" t="s">
        <v>45</v>
      </c>
      <c r="M123" s="9" t="s">
        <v>46</v>
      </c>
      <c r="N123" s="8" t="s">
        <v>47</v>
      </c>
      <c r="O123" s="10">
        <v>126</v>
      </c>
      <c r="P123" s="10"/>
      <c r="Q123" s="10">
        <f t="shared" si="6"/>
        <v>126</v>
      </c>
      <c r="R123" s="11">
        <v>8900</v>
      </c>
      <c r="S123" s="12">
        <f t="shared" si="7"/>
        <v>1121400</v>
      </c>
      <c r="T123" s="12">
        <f t="shared" si="8"/>
        <v>336420</v>
      </c>
      <c r="U123" s="12">
        <f>VLOOKUP(B123,'[2]Tranche 1-3 2024'!$B$12:$BB$441,53,FALSE)</f>
        <v>1121400</v>
      </c>
      <c r="V123" s="12">
        <f t="shared" si="9"/>
        <v>0</v>
      </c>
      <c r="W123" s="12">
        <f t="shared" si="10"/>
        <v>336420</v>
      </c>
      <c r="X123" s="13">
        <f t="shared" si="11"/>
        <v>336420</v>
      </c>
      <c r="Y123" s="9" t="s">
        <v>48</v>
      </c>
      <c r="Z123" s="9" t="s">
        <v>48</v>
      </c>
      <c r="AA123" s="9" t="s">
        <v>48</v>
      </c>
      <c r="AB123" s="9" t="s">
        <v>48</v>
      </c>
      <c r="AC123" s="9" t="s">
        <v>48</v>
      </c>
      <c r="AD123" s="9" t="s">
        <v>48</v>
      </c>
      <c r="AE123" s="9" t="s">
        <v>46</v>
      </c>
      <c r="AF123" s="9" t="s">
        <v>46</v>
      </c>
      <c r="AG123" s="14"/>
      <c r="AH123" s="15" t="s">
        <v>49</v>
      </c>
    </row>
    <row r="124" spans="1:34" ht="18.75" customHeight="1" x14ac:dyDescent="0.25">
      <c r="A124" s="6">
        <v>122</v>
      </c>
      <c r="B124" s="7" t="s">
        <v>559</v>
      </c>
      <c r="C124" s="8" t="s">
        <v>560</v>
      </c>
      <c r="D124" s="8" t="s">
        <v>125</v>
      </c>
      <c r="E124" s="8" t="s">
        <v>214</v>
      </c>
      <c r="F124" s="8" t="s">
        <v>39</v>
      </c>
      <c r="G124" s="8" t="s">
        <v>40</v>
      </c>
      <c r="H124" s="8" t="s">
        <v>538</v>
      </c>
      <c r="I124" s="8" t="s">
        <v>539</v>
      </c>
      <c r="J124" s="8" t="s">
        <v>561</v>
      </c>
      <c r="K124" s="8" t="s">
        <v>562</v>
      </c>
      <c r="L124" s="8" t="s">
        <v>45</v>
      </c>
      <c r="M124" s="9" t="s">
        <v>46</v>
      </c>
      <c r="N124" s="8" t="s">
        <v>47</v>
      </c>
      <c r="O124" s="10">
        <v>22</v>
      </c>
      <c r="P124" s="10"/>
      <c r="Q124" s="10">
        <f t="shared" si="6"/>
        <v>22</v>
      </c>
      <c r="R124" s="11">
        <v>8900</v>
      </c>
      <c r="S124" s="12">
        <f t="shared" si="7"/>
        <v>195800</v>
      </c>
      <c r="T124" s="12">
        <f t="shared" si="8"/>
        <v>58740</v>
      </c>
      <c r="U124" s="12">
        <f>VLOOKUP(B124,'[2]Tranche 1-3 2024'!$B$12:$BB$441,53,FALSE)</f>
        <v>195800</v>
      </c>
      <c r="V124" s="12">
        <f t="shared" si="9"/>
        <v>0</v>
      </c>
      <c r="W124" s="12">
        <f t="shared" si="10"/>
        <v>58740</v>
      </c>
      <c r="X124" s="13">
        <f t="shared" si="11"/>
        <v>58740</v>
      </c>
      <c r="Y124" s="9" t="s">
        <v>48</v>
      </c>
      <c r="Z124" s="9" t="s">
        <v>48</v>
      </c>
      <c r="AA124" s="9" t="s">
        <v>48</v>
      </c>
      <c r="AB124" s="9" t="s">
        <v>48</v>
      </c>
      <c r="AC124" s="9" t="s">
        <v>48</v>
      </c>
      <c r="AD124" s="9" t="s">
        <v>48</v>
      </c>
      <c r="AE124" s="9" t="s">
        <v>46</v>
      </c>
      <c r="AF124" s="9" t="s">
        <v>46</v>
      </c>
      <c r="AG124" s="14"/>
      <c r="AH124" s="15" t="s">
        <v>49</v>
      </c>
    </row>
    <row r="125" spans="1:34" ht="18.75" customHeight="1" x14ac:dyDescent="0.25">
      <c r="A125" s="6">
        <v>123</v>
      </c>
      <c r="B125" s="7" t="s">
        <v>563</v>
      </c>
      <c r="C125" s="8" t="s">
        <v>564</v>
      </c>
      <c r="D125" s="8" t="s">
        <v>37</v>
      </c>
      <c r="E125" s="8" t="s">
        <v>537</v>
      </c>
      <c r="F125" s="8" t="s">
        <v>53</v>
      </c>
      <c r="G125" s="8" t="s">
        <v>54</v>
      </c>
      <c r="H125" s="8" t="s">
        <v>538</v>
      </c>
      <c r="I125" s="8" t="s">
        <v>539</v>
      </c>
      <c r="J125" s="8" t="s">
        <v>565</v>
      </c>
      <c r="K125" s="8" t="s">
        <v>566</v>
      </c>
      <c r="L125" s="8" t="s">
        <v>45</v>
      </c>
      <c r="M125" s="9" t="s">
        <v>46</v>
      </c>
      <c r="N125" s="8" t="s">
        <v>47</v>
      </c>
      <c r="O125" s="10">
        <v>152</v>
      </c>
      <c r="P125" s="10"/>
      <c r="Q125" s="10">
        <f t="shared" si="6"/>
        <v>152</v>
      </c>
      <c r="R125" s="11">
        <v>8900</v>
      </c>
      <c r="S125" s="12">
        <f t="shared" si="7"/>
        <v>1352800</v>
      </c>
      <c r="T125" s="12">
        <f t="shared" si="8"/>
        <v>405840</v>
      </c>
      <c r="U125" s="12">
        <f>VLOOKUP(B125,'[2]Tranche 1-3 2024'!$B$12:$BB$441,53,FALSE)</f>
        <v>1352800</v>
      </c>
      <c r="V125" s="12">
        <f t="shared" si="9"/>
        <v>0</v>
      </c>
      <c r="W125" s="12">
        <f t="shared" si="10"/>
        <v>405840</v>
      </c>
      <c r="X125" s="13">
        <f t="shared" si="11"/>
        <v>405840</v>
      </c>
      <c r="Y125" s="9" t="s">
        <v>48</v>
      </c>
      <c r="Z125" s="9" t="s">
        <v>48</v>
      </c>
      <c r="AA125" s="9" t="s">
        <v>48</v>
      </c>
      <c r="AB125" s="9" t="s">
        <v>48</v>
      </c>
      <c r="AC125" s="9" t="s">
        <v>48</v>
      </c>
      <c r="AD125" s="9" t="s">
        <v>48</v>
      </c>
      <c r="AE125" s="9" t="s">
        <v>46</v>
      </c>
      <c r="AF125" s="9" t="s">
        <v>46</v>
      </c>
      <c r="AG125" s="14"/>
      <c r="AH125" s="15" t="s">
        <v>49</v>
      </c>
    </row>
    <row r="126" spans="1:34" ht="18.75" customHeight="1" x14ac:dyDescent="0.25">
      <c r="A126" s="6">
        <v>124</v>
      </c>
      <c r="B126" s="7" t="s">
        <v>567</v>
      </c>
      <c r="C126" s="8" t="s">
        <v>568</v>
      </c>
      <c r="D126" s="8" t="s">
        <v>37</v>
      </c>
      <c r="E126" s="8" t="s">
        <v>537</v>
      </c>
      <c r="F126" s="8" t="s">
        <v>53</v>
      </c>
      <c r="G126" s="8" t="s">
        <v>54</v>
      </c>
      <c r="H126" s="8" t="s">
        <v>548</v>
      </c>
      <c r="I126" s="8" t="s">
        <v>539</v>
      </c>
      <c r="J126" s="8" t="s">
        <v>569</v>
      </c>
      <c r="K126" s="8" t="s">
        <v>570</v>
      </c>
      <c r="L126" s="8" t="s">
        <v>45</v>
      </c>
      <c r="M126" s="9" t="s">
        <v>46</v>
      </c>
      <c r="N126" s="8" t="s">
        <v>47</v>
      </c>
      <c r="O126" s="10">
        <v>62</v>
      </c>
      <c r="P126" s="10"/>
      <c r="Q126" s="10">
        <f t="shared" si="6"/>
        <v>62</v>
      </c>
      <c r="R126" s="11">
        <v>8900</v>
      </c>
      <c r="S126" s="12">
        <f t="shared" si="7"/>
        <v>551800</v>
      </c>
      <c r="T126" s="12">
        <f t="shared" si="8"/>
        <v>165540</v>
      </c>
      <c r="U126" s="12">
        <f>VLOOKUP(B126,'[2]Tranche 1-3 2024'!$B$12:$BB$441,53,FALSE)</f>
        <v>551800</v>
      </c>
      <c r="V126" s="12">
        <f t="shared" si="9"/>
        <v>0</v>
      </c>
      <c r="W126" s="12">
        <f t="shared" si="10"/>
        <v>165540</v>
      </c>
      <c r="X126" s="13">
        <f t="shared" si="11"/>
        <v>165540</v>
      </c>
      <c r="Y126" s="9" t="s">
        <v>48</v>
      </c>
      <c r="Z126" s="9" t="s">
        <v>48</v>
      </c>
      <c r="AA126" s="9" t="s">
        <v>48</v>
      </c>
      <c r="AB126" s="9" t="s">
        <v>48</v>
      </c>
      <c r="AC126" s="9" t="s">
        <v>48</v>
      </c>
      <c r="AD126" s="9" t="s">
        <v>48</v>
      </c>
      <c r="AE126" s="9" t="s">
        <v>46</v>
      </c>
      <c r="AF126" s="9" t="s">
        <v>46</v>
      </c>
      <c r="AG126" s="14"/>
      <c r="AH126" s="15" t="s">
        <v>49</v>
      </c>
    </row>
    <row r="127" spans="1:34" ht="18.75" customHeight="1" x14ac:dyDescent="0.25">
      <c r="A127" s="6">
        <v>125</v>
      </c>
      <c r="B127" s="7" t="s">
        <v>571</v>
      </c>
      <c r="C127" s="8" t="s">
        <v>572</v>
      </c>
      <c r="D127" s="8" t="s">
        <v>125</v>
      </c>
      <c r="E127" s="8" t="s">
        <v>214</v>
      </c>
      <c r="F127" s="8" t="s">
        <v>39</v>
      </c>
      <c r="G127" s="8" t="s">
        <v>40</v>
      </c>
      <c r="H127" s="8" t="s">
        <v>573</v>
      </c>
      <c r="I127" s="8" t="s">
        <v>539</v>
      </c>
      <c r="J127" s="8" t="s">
        <v>574</v>
      </c>
      <c r="K127" s="8" t="s">
        <v>575</v>
      </c>
      <c r="L127" s="8" t="s">
        <v>45</v>
      </c>
      <c r="M127" s="9" t="s">
        <v>46</v>
      </c>
      <c r="N127" s="8" t="s">
        <v>47</v>
      </c>
      <c r="O127" s="10">
        <v>40</v>
      </c>
      <c r="P127" s="10"/>
      <c r="Q127" s="10">
        <f t="shared" si="6"/>
        <v>40</v>
      </c>
      <c r="R127" s="11">
        <v>8900</v>
      </c>
      <c r="S127" s="12">
        <f t="shared" si="7"/>
        <v>356000</v>
      </c>
      <c r="T127" s="12">
        <f t="shared" si="8"/>
        <v>106800</v>
      </c>
      <c r="U127" s="12">
        <f>VLOOKUP(B127,'[2]Tranche 1-3 2024'!$B$12:$BB$441,53,FALSE)</f>
        <v>356000</v>
      </c>
      <c r="V127" s="12">
        <f t="shared" si="9"/>
        <v>0</v>
      </c>
      <c r="W127" s="12">
        <f t="shared" si="10"/>
        <v>106800</v>
      </c>
      <c r="X127" s="13">
        <f t="shared" si="11"/>
        <v>106800</v>
      </c>
      <c r="Y127" s="9" t="s">
        <v>48</v>
      </c>
      <c r="Z127" s="9" t="s">
        <v>48</v>
      </c>
      <c r="AA127" s="9" t="s">
        <v>48</v>
      </c>
      <c r="AB127" s="9" t="s">
        <v>48</v>
      </c>
      <c r="AC127" s="9" t="s">
        <v>48</v>
      </c>
      <c r="AD127" s="9" t="s">
        <v>48</v>
      </c>
      <c r="AE127" s="9" t="s">
        <v>46</v>
      </c>
      <c r="AF127" s="9" t="s">
        <v>46</v>
      </c>
      <c r="AG127" s="14"/>
      <c r="AH127" s="15" t="s">
        <v>49</v>
      </c>
    </row>
    <row r="128" spans="1:34" ht="18.75" customHeight="1" x14ac:dyDescent="0.25">
      <c r="A128" s="6">
        <v>126</v>
      </c>
      <c r="B128" s="7" t="s">
        <v>576</v>
      </c>
      <c r="C128" s="8" t="s">
        <v>577</v>
      </c>
      <c r="D128" s="8" t="s">
        <v>125</v>
      </c>
      <c r="E128" s="8" t="s">
        <v>143</v>
      </c>
      <c r="F128" s="8" t="s">
        <v>39</v>
      </c>
      <c r="G128" s="8" t="s">
        <v>40</v>
      </c>
      <c r="H128" s="8" t="s">
        <v>548</v>
      </c>
      <c r="I128" s="8" t="s">
        <v>539</v>
      </c>
      <c r="J128" s="8" t="s">
        <v>578</v>
      </c>
      <c r="K128" s="8" t="s">
        <v>579</v>
      </c>
      <c r="L128" s="8" t="s">
        <v>45</v>
      </c>
      <c r="M128" s="9" t="s">
        <v>46</v>
      </c>
      <c r="N128" s="8" t="s">
        <v>47</v>
      </c>
      <c r="O128" s="10">
        <v>37</v>
      </c>
      <c r="P128" s="10"/>
      <c r="Q128" s="10">
        <f t="shared" si="6"/>
        <v>37</v>
      </c>
      <c r="R128" s="11">
        <v>8900</v>
      </c>
      <c r="S128" s="12">
        <f t="shared" si="7"/>
        <v>329300</v>
      </c>
      <c r="T128" s="12">
        <f t="shared" si="8"/>
        <v>98790</v>
      </c>
      <c r="U128" s="12">
        <f>VLOOKUP(B128,'[2]Tranche 1-3 2024'!$B$12:$BB$441,53,FALSE)</f>
        <v>338200</v>
      </c>
      <c r="V128" s="12">
        <f t="shared" si="9"/>
        <v>-8900</v>
      </c>
      <c r="W128" s="12">
        <f t="shared" si="10"/>
        <v>89890</v>
      </c>
      <c r="X128" s="13">
        <f t="shared" si="11"/>
        <v>89890</v>
      </c>
      <c r="Y128" s="9" t="s">
        <v>48</v>
      </c>
      <c r="Z128" s="9" t="s">
        <v>48</v>
      </c>
      <c r="AA128" s="9" t="s">
        <v>48</v>
      </c>
      <c r="AB128" s="9" t="s">
        <v>48</v>
      </c>
      <c r="AC128" s="9" t="s">
        <v>48</v>
      </c>
      <c r="AD128" s="9" t="s">
        <v>48</v>
      </c>
      <c r="AE128" s="9" t="s">
        <v>46</v>
      </c>
      <c r="AF128" s="9" t="s">
        <v>46</v>
      </c>
      <c r="AG128" s="14"/>
      <c r="AH128" s="15" t="s">
        <v>49</v>
      </c>
    </row>
    <row r="129" spans="1:34" ht="18.75" customHeight="1" x14ac:dyDescent="0.25">
      <c r="A129" s="6">
        <v>127</v>
      </c>
      <c r="B129" s="7" t="s">
        <v>580</v>
      </c>
      <c r="C129" s="8" t="s">
        <v>581</v>
      </c>
      <c r="D129" s="8" t="s">
        <v>37</v>
      </c>
      <c r="E129" s="8" t="s">
        <v>537</v>
      </c>
      <c r="F129" s="8" t="s">
        <v>53</v>
      </c>
      <c r="G129" s="8" t="s">
        <v>54</v>
      </c>
      <c r="H129" s="8" t="s">
        <v>538</v>
      </c>
      <c r="I129" s="8" t="s">
        <v>539</v>
      </c>
      <c r="J129" s="8" t="s">
        <v>582</v>
      </c>
      <c r="K129" s="8" t="s">
        <v>583</v>
      </c>
      <c r="L129" s="8" t="s">
        <v>45</v>
      </c>
      <c r="M129" s="9" t="s">
        <v>46</v>
      </c>
      <c r="N129" s="8" t="s">
        <v>47</v>
      </c>
      <c r="O129" s="10">
        <v>46</v>
      </c>
      <c r="P129" s="10"/>
      <c r="Q129" s="10">
        <f t="shared" si="6"/>
        <v>46</v>
      </c>
      <c r="R129" s="11">
        <v>8900</v>
      </c>
      <c r="S129" s="12">
        <f t="shared" si="7"/>
        <v>409400</v>
      </c>
      <c r="T129" s="12">
        <f t="shared" si="8"/>
        <v>122820</v>
      </c>
      <c r="U129" s="12">
        <f>VLOOKUP(B129,'[2]Tranche 1-3 2024'!$B$12:$BB$441,53,FALSE)</f>
        <v>409400</v>
      </c>
      <c r="V129" s="12">
        <f t="shared" si="9"/>
        <v>0</v>
      </c>
      <c r="W129" s="12">
        <f t="shared" si="10"/>
        <v>122820</v>
      </c>
      <c r="X129" s="13">
        <f t="shared" si="11"/>
        <v>122820</v>
      </c>
      <c r="Y129" s="9" t="s">
        <v>48</v>
      </c>
      <c r="Z129" s="9" t="s">
        <v>48</v>
      </c>
      <c r="AA129" s="9" t="s">
        <v>48</v>
      </c>
      <c r="AB129" s="9" t="s">
        <v>48</v>
      </c>
      <c r="AC129" s="9" t="s">
        <v>48</v>
      </c>
      <c r="AD129" s="9" t="s">
        <v>48</v>
      </c>
      <c r="AE129" s="9" t="s">
        <v>46</v>
      </c>
      <c r="AF129" s="9" t="s">
        <v>46</v>
      </c>
      <c r="AG129" s="14"/>
      <c r="AH129" s="15" t="s">
        <v>49</v>
      </c>
    </row>
    <row r="130" spans="1:34" ht="18.75" customHeight="1" x14ac:dyDescent="0.25">
      <c r="A130" s="6">
        <v>128</v>
      </c>
      <c r="B130" s="7" t="s">
        <v>584</v>
      </c>
      <c r="C130" s="8" t="s">
        <v>585</v>
      </c>
      <c r="D130" s="8" t="s">
        <v>125</v>
      </c>
      <c r="E130" s="8" t="s">
        <v>537</v>
      </c>
      <c r="F130" s="8" t="s">
        <v>53</v>
      </c>
      <c r="G130" s="8" t="s">
        <v>54</v>
      </c>
      <c r="H130" s="8" t="s">
        <v>538</v>
      </c>
      <c r="I130" s="8" t="s">
        <v>539</v>
      </c>
      <c r="J130" s="8" t="s">
        <v>586</v>
      </c>
      <c r="K130" s="8" t="s">
        <v>587</v>
      </c>
      <c r="L130" s="8" t="s">
        <v>45</v>
      </c>
      <c r="M130" s="9" t="s">
        <v>46</v>
      </c>
      <c r="N130" s="8" t="s">
        <v>47</v>
      </c>
      <c r="O130" s="10">
        <v>14</v>
      </c>
      <c r="P130" s="10"/>
      <c r="Q130" s="10">
        <f t="shared" si="6"/>
        <v>14</v>
      </c>
      <c r="R130" s="11">
        <v>8900</v>
      </c>
      <c r="S130" s="12">
        <f t="shared" si="7"/>
        <v>124600</v>
      </c>
      <c r="T130" s="12">
        <f t="shared" si="8"/>
        <v>37380</v>
      </c>
      <c r="U130" s="12">
        <f>VLOOKUP(B130,'[2]Tranche 1-3 2024'!$B$12:$BB$441,53,FALSE)</f>
        <v>124600</v>
      </c>
      <c r="V130" s="12">
        <f t="shared" si="9"/>
        <v>0</v>
      </c>
      <c r="W130" s="12">
        <f t="shared" si="10"/>
        <v>37380</v>
      </c>
      <c r="X130" s="13">
        <f t="shared" si="11"/>
        <v>37380</v>
      </c>
      <c r="Y130" s="9" t="s">
        <v>48</v>
      </c>
      <c r="Z130" s="9" t="s">
        <v>48</v>
      </c>
      <c r="AA130" s="9" t="s">
        <v>48</v>
      </c>
      <c r="AB130" s="9" t="s">
        <v>48</v>
      </c>
      <c r="AC130" s="9" t="s">
        <v>48</v>
      </c>
      <c r="AD130" s="9" t="s">
        <v>48</v>
      </c>
      <c r="AE130" s="9" t="s">
        <v>46</v>
      </c>
      <c r="AF130" s="9" t="s">
        <v>46</v>
      </c>
      <c r="AG130" s="14"/>
      <c r="AH130" s="15" t="s">
        <v>49</v>
      </c>
    </row>
    <row r="131" spans="1:34" ht="18.75" customHeight="1" x14ac:dyDescent="0.25">
      <c r="A131" s="6">
        <v>129</v>
      </c>
      <c r="B131" s="7" t="s">
        <v>588</v>
      </c>
      <c r="C131" s="8" t="s">
        <v>589</v>
      </c>
      <c r="D131" s="8" t="s">
        <v>125</v>
      </c>
      <c r="E131" s="8" t="s">
        <v>143</v>
      </c>
      <c r="F131" s="8" t="s">
        <v>39</v>
      </c>
      <c r="G131" s="8" t="s">
        <v>40</v>
      </c>
      <c r="H131" s="8" t="s">
        <v>538</v>
      </c>
      <c r="I131" s="8" t="s">
        <v>539</v>
      </c>
      <c r="J131" s="8" t="s">
        <v>590</v>
      </c>
      <c r="K131" s="8" t="s">
        <v>591</v>
      </c>
      <c r="L131" s="8" t="s">
        <v>45</v>
      </c>
      <c r="M131" s="9" t="s">
        <v>46</v>
      </c>
      <c r="N131" s="8" t="s">
        <v>47</v>
      </c>
      <c r="O131" s="10">
        <v>41</v>
      </c>
      <c r="P131" s="10"/>
      <c r="Q131" s="10">
        <f t="shared" si="6"/>
        <v>41</v>
      </c>
      <c r="R131" s="11">
        <v>8900</v>
      </c>
      <c r="S131" s="12">
        <f t="shared" si="7"/>
        <v>364900</v>
      </c>
      <c r="T131" s="12">
        <f t="shared" si="8"/>
        <v>109470</v>
      </c>
      <c r="U131" s="12">
        <f>VLOOKUP(B131,'[2]Tranche 1-3 2024'!$B$12:$BB$441,53,FALSE)</f>
        <v>364900</v>
      </c>
      <c r="V131" s="12">
        <f t="shared" si="9"/>
        <v>0</v>
      </c>
      <c r="W131" s="12">
        <f t="shared" si="10"/>
        <v>109470</v>
      </c>
      <c r="X131" s="13">
        <f t="shared" si="11"/>
        <v>109470</v>
      </c>
      <c r="Y131" s="9" t="s">
        <v>48</v>
      </c>
      <c r="Z131" s="9" t="s">
        <v>48</v>
      </c>
      <c r="AA131" s="9" t="s">
        <v>48</v>
      </c>
      <c r="AB131" s="9" t="s">
        <v>48</v>
      </c>
      <c r="AC131" s="9" t="s">
        <v>48</v>
      </c>
      <c r="AD131" s="9" t="s">
        <v>48</v>
      </c>
      <c r="AE131" s="9" t="s">
        <v>46</v>
      </c>
      <c r="AF131" s="9" t="s">
        <v>46</v>
      </c>
      <c r="AG131" s="14"/>
      <c r="AH131" s="15" t="s">
        <v>49</v>
      </c>
    </row>
    <row r="132" spans="1:34" ht="18.75" customHeight="1" x14ac:dyDescent="0.25">
      <c r="A132" s="6">
        <v>130</v>
      </c>
      <c r="B132" s="7" t="s">
        <v>592</v>
      </c>
      <c r="C132" s="8" t="s">
        <v>593</v>
      </c>
      <c r="D132" s="8" t="s">
        <v>125</v>
      </c>
      <c r="E132" s="8" t="s">
        <v>537</v>
      </c>
      <c r="F132" s="8" t="s">
        <v>53</v>
      </c>
      <c r="G132" s="8" t="s">
        <v>54</v>
      </c>
      <c r="H132" s="8" t="s">
        <v>548</v>
      </c>
      <c r="I132" s="8" t="s">
        <v>539</v>
      </c>
      <c r="J132" s="8" t="s">
        <v>594</v>
      </c>
      <c r="K132" s="8" t="s">
        <v>595</v>
      </c>
      <c r="L132" s="8" t="s">
        <v>45</v>
      </c>
      <c r="M132" s="9" t="s">
        <v>46</v>
      </c>
      <c r="N132" s="8" t="s">
        <v>47</v>
      </c>
      <c r="O132" s="10">
        <v>31</v>
      </c>
      <c r="P132" s="10"/>
      <c r="Q132" s="10">
        <f t="shared" ref="Q132:Q195" si="12">O132-P132</f>
        <v>31</v>
      </c>
      <c r="R132" s="11">
        <v>8900</v>
      </c>
      <c r="S132" s="12">
        <f t="shared" ref="S132:S195" si="13">Q132*R132</f>
        <v>275900</v>
      </c>
      <c r="T132" s="12">
        <f t="shared" ref="T132:T195" si="14">S132*30%</f>
        <v>82770</v>
      </c>
      <c r="U132" s="12">
        <f>VLOOKUP(B132,'[2]Tranche 1-3 2024'!$B$12:$BB$441,53,FALSE)</f>
        <v>275900</v>
      </c>
      <c r="V132" s="12">
        <f t="shared" ref="V132:V195" si="15">O132*R132-U132</f>
        <v>0</v>
      </c>
      <c r="W132" s="12">
        <f t="shared" ref="W132:W195" si="16">T132+V132</f>
        <v>82770</v>
      </c>
      <c r="X132" s="13">
        <f t="shared" ref="X132:X195" si="17">IF(W132&gt;=0,W132,0)</f>
        <v>82770</v>
      </c>
      <c r="Y132" s="9" t="s">
        <v>48</v>
      </c>
      <c r="Z132" s="9" t="s">
        <v>48</v>
      </c>
      <c r="AA132" s="9" t="s">
        <v>48</v>
      </c>
      <c r="AB132" s="9" t="s">
        <v>48</v>
      </c>
      <c r="AC132" s="9" t="s">
        <v>48</v>
      </c>
      <c r="AD132" s="9" t="s">
        <v>48</v>
      </c>
      <c r="AE132" s="9" t="s">
        <v>46</v>
      </c>
      <c r="AF132" s="9" t="s">
        <v>46</v>
      </c>
      <c r="AG132" s="14"/>
      <c r="AH132" s="15" t="s">
        <v>49</v>
      </c>
    </row>
    <row r="133" spans="1:34" ht="18.75" customHeight="1" x14ac:dyDescent="0.25">
      <c r="A133" s="6">
        <v>131</v>
      </c>
      <c r="B133" s="7" t="s">
        <v>596</v>
      </c>
      <c r="C133" s="8" t="s">
        <v>597</v>
      </c>
      <c r="D133" s="8" t="s">
        <v>125</v>
      </c>
      <c r="E133" s="8" t="s">
        <v>537</v>
      </c>
      <c r="F133" s="8" t="s">
        <v>53</v>
      </c>
      <c r="G133" s="8" t="s">
        <v>54</v>
      </c>
      <c r="H133" s="8" t="s">
        <v>538</v>
      </c>
      <c r="I133" s="8" t="s">
        <v>539</v>
      </c>
      <c r="J133" s="8" t="s">
        <v>598</v>
      </c>
      <c r="K133" s="8" t="s">
        <v>599</v>
      </c>
      <c r="L133" s="8" t="s">
        <v>45</v>
      </c>
      <c r="M133" s="9" t="s">
        <v>46</v>
      </c>
      <c r="N133" s="8" t="s">
        <v>47</v>
      </c>
      <c r="O133" s="10">
        <v>67</v>
      </c>
      <c r="P133" s="10"/>
      <c r="Q133" s="10">
        <f t="shared" si="12"/>
        <v>67</v>
      </c>
      <c r="R133" s="11">
        <v>8900</v>
      </c>
      <c r="S133" s="12">
        <f t="shared" si="13"/>
        <v>596300</v>
      </c>
      <c r="T133" s="12">
        <f t="shared" si="14"/>
        <v>178890</v>
      </c>
      <c r="U133" s="12">
        <f>VLOOKUP(B133,'[2]Tranche 1-3 2024'!$B$12:$BB$441,53,FALSE)</f>
        <v>596300</v>
      </c>
      <c r="V133" s="12">
        <f t="shared" si="15"/>
        <v>0</v>
      </c>
      <c r="W133" s="12">
        <f t="shared" si="16"/>
        <v>178890</v>
      </c>
      <c r="X133" s="13">
        <f t="shared" si="17"/>
        <v>178890</v>
      </c>
      <c r="Y133" s="9" t="s">
        <v>48</v>
      </c>
      <c r="Z133" s="9" t="s">
        <v>48</v>
      </c>
      <c r="AA133" s="9" t="s">
        <v>48</v>
      </c>
      <c r="AB133" s="9" t="s">
        <v>48</v>
      </c>
      <c r="AC133" s="9" t="s">
        <v>48</v>
      </c>
      <c r="AD133" s="9" t="s">
        <v>48</v>
      </c>
      <c r="AE133" s="9" t="s">
        <v>46</v>
      </c>
      <c r="AF133" s="9" t="s">
        <v>46</v>
      </c>
      <c r="AG133" s="14"/>
      <c r="AH133" s="15" t="s">
        <v>49</v>
      </c>
    </row>
    <row r="134" spans="1:34" ht="18.75" customHeight="1" x14ac:dyDescent="0.25">
      <c r="A134" s="6">
        <v>132</v>
      </c>
      <c r="B134" s="7" t="s">
        <v>600</v>
      </c>
      <c r="C134" s="8" t="s">
        <v>601</v>
      </c>
      <c r="D134" s="8" t="s">
        <v>37</v>
      </c>
      <c r="E134" s="8" t="s">
        <v>537</v>
      </c>
      <c r="F134" s="8" t="s">
        <v>53</v>
      </c>
      <c r="G134" s="8" t="s">
        <v>54</v>
      </c>
      <c r="H134" s="8" t="s">
        <v>538</v>
      </c>
      <c r="I134" s="8" t="s">
        <v>539</v>
      </c>
      <c r="J134" s="8" t="s">
        <v>602</v>
      </c>
      <c r="K134" s="8" t="s">
        <v>603</v>
      </c>
      <c r="L134" s="8" t="s">
        <v>45</v>
      </c>
      <c r="M134" s="9" t="s">
        <v>46</v>
      </c>
      <c r="N134" s="8" t="s">
        <v>47</v>
      </c>
      <c r="O134" s="10">
        <v>91</v>
      </c>
      <c r="P134" s="10"/>
      <c r="Q134" s="10">
        <f t="shared" si="12"/>
        <v>91</v>
      </c>
      <c r="R134" s="11">
        <v>8900</v>
      </c>
      <c r="S134" s="12">
        <f t="shared" si="13"/>
        <v>809900</v>
      </c>
      <c r="T134" s="12">
        <f t="shared" si="14"/>
        <v>242970</v>
      </c>
      <c r="U134" s="12">
        <f>VLOOKUP(B134,'[2]Tranche 1-3 2024'!$B$12:$BB$441,53,FALSE)</f>
        <v>809900</v>
      </c>
      <c r="V134" s="12">
        <f t="shared" si="15"/>
        <v>0</v>
      </c>
      <c r="W134" s="12">
        <f t="shared" si="16"/>
        <v>242970</v>
      </c>
      <c r="X134" s="13">
        <f t="shared" si="17"/>
        <v>242970</v>
      </c>
      <c r="Y134" s="9" t="s">
        <v>48</v>
      </c>
      <c r="Z134" s="9" t="s">
        <v>48</v>
      </c>
      <c r="AA134" s="9" t="s">
        <v>48</v>
      </c>
      <c r="AB134" s="9" t="s">
        <v>48</v>
      </c>
      <c r="AC134" s="9" t="s">
        <v>48</v>
      </c>
      <c r="AD134" s="9" t="s">
        <v>48</v>
      </c>
      <c r="AE134" s="9" t="s">
        <v>46</v>
      </c>
      <c r="AF134" s="9" t="s">
        <v>46</v>
      </c>
      <c r="AG134" s="14"/>
      <c r="AH134" s="15" t="s">
        <v>49</v>
      </c>
    </row>
    <row r="135" spans="1:34" ht="18.75" customHeight="1" x14ac:dyDescent="0.25">
      <c r="A135" s="6">
        <v>133</v>
      </c>
      <c r="B135" s="7" t="s">
        <v>604</v>
      </c>
      <c r="C135" s="8" t="s">
        <v>605</v>
      </c>
      <c r="D135" s="8" t="s">
        <v>125</v>
      </c>
      <c r="E135" s="8" t="s">
        <v>537</v>
      </c>
      <c r="F135" s="8" t="s">
        <v>53</v>
      </c>
      <c r="G135" s="8" t="s">
        <v>54</v>
      </c>
      <c r="H135" s="8" t="s">
        <v>538</v>
      </c>
      <c r="I135" s="8" t="s">
        <v>539</v>
      </c>
      <c r="J135" s="8" t="s">
        <v>606</v>
      </c>
      <c r="K135" s="8" t="s">
        <v>607</v>
      </c>
      <c r="L135" s="8" t="s">
        <v>45</v>
      </c>
      <c r="M135" s="9" t="s">
        <v>46</v>
      </c>
      <c r="N135" s="8" t="s">
        <v>47</v>
      </c>
      <c r="O135" s="10">
        <v>125</v>
      </c>
      <c r="P135" s="10"/>
      <c r="Q135" s="10">
        <f t="shared" si="12"/>
        <v>125</v>
      </c>
      <c r="R135" s="11">
        <v>8900</v>
      </c>
      <c r="S135" s="12">
        <f t="shared" si="13"/>
        <v>1112500</v>
      </c>
      <c r="T135" s="12">
        <f t="shared" si="14"/>
        <v>333750</v>
      </c>
      <c r="U135" s="12">
        <f>VLOOKUP(B135,'[2]Tranche 1-3 2024'!$B$12:$BB$441,53,FALSE)</f>
        <v>1112500</v>
      </c>
      <c r="V135" s="12">
        <f t="shared" si="15"/>
        <v>0</v>
      </c>
      <c r="W135" s="12">
        <f t="shared" si="16"/>
        <v>333750</v>
      </c>
      <c r="X135" s="13">
        <f t="shared" si="17"/>
        <v>333750</v>
      </c>
      <c r="Y135" s="9" t="s">
        <v>46</v>
      </c>
      <c r="Z135" s="9" t="s">
        <v>46</v>
      </c>
      <c r="AA135" s="9" t="s">
        <v>46</v>
      </c>
      <c r="AB135" s="9" t="s">
        <v>48</v>
      </c>
      <c r="AC135" s="9" t="s">
        <v>46</v>
      </c>
      <c r="AD135" s="9" t="s">
        <v>48</v>
      </c>
      <c r="AE135" s="9" t="s">
        <v>46</v>
      </c>
      <c r="AF135" s="9" t="s">
        <v>46</v>
      </c>
      <c r="AG135" s="14"/>
      <c r="AH135" s="15" t="s">
        <v>49</v>
      </c>
    </row>
    <row r="136" spans="1:34" ht="18.75" customHeight="1" x14ac:dyDescent="0.25">
      <c r="A136" s="6">
        <v>134</v>
      </c>
      <c r="B136" s="7" t="s">
        <v>608</v>
      </c>
      <c r="C136" s="8" t="s">
        <v>609</v>
      </c>
      <c r="D136" s="8" t="s">
        <v>37</v>
      </c>
      <c r="E136" s="8" t="s">
        <v>537</v>
      </c>
      <c r="F136" s="8" t="s">
        <v>53</v>
      </c>
      <c r="G136" s="8" t="s">
        <v>54</v>
      </c>
      <c r="H136" s="8" t="s">
        <v>538</v>
      </c>
      <c r="I136" s="8" t="s">
        <v>539</v>
      </c>
      <c r="J136" s="8" t="s">
        <v>610</v>
      </c>
      <c r="K136" s="8" t="s">
        <v>611</v>
      </c>
      <c r="L136" s="8" t="s">
        <v>45</v>
      </c>
      <c r="M136" s="9" t="s">
        <v>46</v>
      </c>
      <c r="N136" s="8" t="s">
        <v>47</v>
      </c>
      <c r="O136" s="10">
        <v>114</v>
      </c>
      <c r="P136" s="10"/>
      <c r="Q136" s="10">
        <f t="shared" si="12"/>
        <v>114</v>
      </c>
      <c r="R136" s="11">
        <v>8900</v>
      </c>
      <c r="S136" s="12">
        <f t="shared" si="13"/>
        <v>1014600</v>
      </c>
      <c r="T136" s="12">
        <f t="shared" si="14"/>
        <v>304380</v>
      </c>
      <c r="U136" s="12">
        <f>VLOOKUP(B136,'[2]Tranche 1-3 2024'!$B$12:$BB$441,53,FALSE)</f>
        <v>1032400</v>
      </c>
      <c r="V136" s="12">
        <f t="shared" si="15"/>
        <v>-17800</v>
      </c>
      <c r="W136" s="12">
        <f t="shared" si="16"/>
        <v>286580</v>
      </c>
      <c r="X136" s="13">
        <f t="shared" si="17"/>
        <v>286580</v>
      </c>
      <c r="Y136" s="9" t="s">
        <v>48</v>
      </c>
      <c r="Z136" s="9" t="s">
        <v>48</v>
      </c>
      <c r="AA136" s="9" t="s">
        <v>48</v>
      </c>
      <c r="AB136" s="9" t="s">
        <v>48</v>
      </c>
      <c r="AC136" s="9" t="s">
        <v>48</v>
      </c>
      <c r="AD136" s="9" t="s">
        <v>48</v>
      </c>
      <c r="AE136" s="9" t="s">
        <v>46</v>
      </c>
      <c r="AF136" s="9" t="s">
        <v>46</v>
      </c>
      <c r="AG136" s="14"/>
      <c r="AH136" s="15" t="s">
        <v>49</v>
      </c>
    </row>
    <row r="137" spans="1:34" ht="18.75" customHeight="1" x14ac:dyDescent="0.25">
      <c r="A137" s="6">
        <v>135</v>
      </c>
      <c r="B137" s="7" t="s">
        <v>612</v>
      </c>
      <c r="C137" s="8" t="s">
        <v>613</v>
      </c>
      <c r="D137" s="8" t="s">
        <v>37</v>
      </c>
      <c r="E137" s="8" t="s">
        <v>537</v>
      </c>
      <c r="F137" s="8" t="s">
        <v>53</v>
      </c>
      <c r="G137" s="8" t="s">
        <v>54</v>
      </c>
      <c r="H137" s="8" t="s">
        <v>538</v>
      </c>
      <c r="I137" s="8" t="s">
        <v>539</v>
      </c>
      <c r="J137" s="8" t="s">
        <v>614</v>
      </c>
      <c r="K137" s="8" t="s">
        <v>615</v>
      </c>
      <c r="L137" s="8" t="s">
        <v>45</v>
      </c>
      <c r="M137" s="9" t="s">
        <v>46</v>
      </c>
      <c r="N137" s="8" t="s">
        <v>47</v>
      </c>
      <c r="O137" s="10">
        <v>249</v>
      </c>
      <c r="P137" s="10"/>
      <c r="Q137" s="10">
        <f t="shared" si="12"/>
        <v>249</v>
      </c>
      <c r="R137" s="11">
        <v>8900</v>
      </c>
      <c r="S137" s="12">
        <f t="shared" si="13"/>
        <v>2216100</v>
      </c>
      <c r="T137" s="12">
        <f t="shared" si="14"/>
        <v>664830</v>
      </c>
      <c r="U137" s="12">
        <f>VLOOKUP(B137,'[2]Tranche 1-3 2024'!$B$12:$BB$441,53,FALSE)</f>
        <v>2225000</v>
      </c>
      <c r="V137" s="12">
        <f t="shared" si="15"/>
        <v>-8900</v>
      </c>
      <c r="W137" s="12">
        <f t="shared" si="16"/>
        <v>655930</v>
      </c>
      <c r="X137" s="13">
        <f t="shared" si="17"/>
        <v>655930</v>
      </c>
      <c r="Y137" s="9" t="s">
        <v>48</v>
      </c>
      <c r="Z137" s="9" t="s">
        <v>48</v>
      </c>
      <c r="AA137" s="9" t="s">
        <v>48</v>
      </c>
      <c r="AB137" s="9" t="s">
        <v>48</v>
      </c>
      <c r="AC137" s="9" t="s">
        <v>48</v>
      </c>
      <c r="AD137" s="9" t="s">
        <v>48</v>
      </c>
      <c r="AE137" s="9" t="s">
        <v>46</v>
      </c>
      <c r="AF137" s="9" t="s">
        <v>46</v>
      </c>
      <c r="AG137" s="14"/>
      <c r="AH137" s="15" t="s">
        <v>49</v>
      </c>
    </row>
    <row r="138" spans="1:34" ht="18.75" customHeight="1" x14ac:dyDescent="0.25">
      <c r="A138" s="6">
        <v>136</v>
      </c>
      <c r="B138" s="7" t="s">
        <v>616</v>
      </c>
      <c r="C138" s="8" t="s">
        <v>617</v>
      </c>
      <c r="D138" s="8" t="s">
        <v>37</v>
      </c>
      <c r="E138" s="8" t="s">
        <v>98</v>
      </c>
      <c r="F138" s="8" t="s">
        <v>39</v>
      </c>
      <c r="G138" s="8" t="s">
        <v>40</v>
      </c>
      <c r="H138" s="8" t="s">
        <v>548</v>
      </c>
      <c r="I138" s="8" t="s">
        <v>539</v>
      </c>
      <c r="J138" s="8" t="s">
        <v>618</v>
      </c>
      <c r="K138" s="8" t="s">
        <v>619</v>
      </c>
      <c r="L138" s="8" t="s">
        <v>45</v>
      </c>
      <c r="M138" s="9" t="s">
        <v>46</v>
      </c>
      <c r="N138" s="8" t="s">
        <v>47</v>
      </c>
      <c r="O138" s="10">
        <v>66</v>
      </c>
      <c r="P138" s="10"/>
      <c r="Q138" s="10">
        <f t="shared" si="12"/>
        <v>66</v>
      </c>
      <c r="R138" s="11">
        <v>8900</v>
      </c>
      <c r="S138" s="12">
        <f t="shared" si="13"/>
        <v>587400</v>
      </c>
      <c r="T138" s="12">
        <f t="shared" si="14"/>
        <v>176220</v>
      </c>
      <c r="U138" s="12">
        <f>VLOOKUP(B138,'[2]Tranche 1-3 2024'!$B$12:$BB$441,53,FALSE)</f>
        <v>587400</v>
      </c>
      <c r="V138" s="12">
        <f t="shared" si="15"/>
        <v>0</v>
      </c>
      <c r="W138" s="12">
        <f t="shared" si="16"/>
        <v>176220</v>
      </c>
      <c r="X138" s="13">
        <f t="shared" si="17"/>
        <v>176220</v>
      </c>
      <c r="Y138" s="9" t="s">
        <v>48</v>
      </c>
      <c r="Z138" s="9" t="s">
        <v>48</v>
      </c>
      <c r="AA138" s="9" t="s">
        <v>48</v>
      </c>
      <c r="AB138" s="9" t="s">
        <v>48</v>
      </c>
      <c r="AC138" s="9" t="s">
        <v>48</v>
      </c>
      <c r="AD138" s="9" t="s">
        <v>48</v>
      </c>
      <c r="AE138" s="9" t="s">
        <v>46</v>
      </c>
      <c r="AF138" s="9" t="s">
        <v>46</v>
      </c>
      <c r="AG138" s="14"/>
      <c r="AH138" s="15" t="s">
        <v>49</v>
      </c>
    </row>
    <row r="139" spans="1:34" ht="18.75" customHeight="1" x14ac:dyDescent="0.25">
      <c r="A139" s="6">
        <v>137</v>
      </c>
      <c r="B139" s="7" t="s">
        <v>620</v>
      </c>
      <c r="C139" s="8" t="s">
        <v>621</v>
      </c>
      <c r="D139" s="8" t="s">
        <v>125</v>
      </c>
      <c r="E139" s="8" t="s">
        <v>537</v>
      </c>
      <c r="F139" s="8" t="s">
        <v>53</v>
      </c>
      <c r="G139" s="8" t="s">
        <v>54</v>
      </c>
      <c r="H139" s="8" t="s">
        <v>538</v>
      </c>
      <c r="I139" s="8" t="s">
        <v>539</v>
      </c>
      <c r="J139" s="8" t="s">
        <v>622</v>
      </c>
      <c r="K139" s="8" t="s">
        <v>623</v>
      </c>
      <c r="L139" s="8" t="s">
        <v>45</v>
      </c>
      <c r="M139" s="9" t="s">
        <v>46</v>
      </c>
      <c r="N139" s="8" t="s">
        <v>47</v>
      </c>
      <c r="O139" s="10">
        <v>111</v>
      </c>
      <c r="P139" s="10"/>
      <c r="Q139" s="10">
        <f t="shared" si="12"/>
        <v>111</v>
      </c>
      <c r="R139" s="11">
        <v>8900</v>
      </c>
      <c r="S139" s="12">
        <f t="shared" si="13"/>
        <v>987900</v>
      </c>
      <c r="T139" s="12">
        <f t="shared" si="14"/>
        <v>296370</v>
      </c>
      <c r="U139" s="12">
        <f>VLOOKUP(B139,'[2]Tranche 1-3 2024'!$B$12:$BB$441,53,FALSE)</f>
        <v>987900</v>
      </c>
      <c r="V139" s="12">
        <f t="shared" si="15"/>
        <v>0</v>
      </c>
      <c r="W139" s="12">
        <f t="shared" si="16"/>
        <v>296370</v>
      </c>
      <c r="X139" s="13">
        <f t="shared" si="17"/>
        <v>296370</v>
      </c>
      <c r="Y139" s="9" t="s">
        <v>48</v>
      </c>
      <c r="Z139" s="9" t="s">
        <v>48</v>
      </c>
      <c r="AA139" s="9" t="s">
        <v>48</v>
      </c>
      <c r="AB139" s="9" t="s">
        <v>48</v>
      </c>
      <c r="AC139" s="9" t="s">
        <v>48</v>
      </c>
      <c r="AD139" s="9" t="s">
        <v>48</v>
      </c>
      <c r="AE139" s="9" t="s">
        <v>46</v>
      </c>
      <c r="AF139" s="9" t="s">
        <v>46</v>
      </c>
      <c r="AG139" s="14"/>
      <c r="AH139" s="15" t="s">
        <v>49</v>
      </c>
    </row>
    <row r="140" spans="1:34" ht="18.75" customHeight="1" x14ac:dyDescent="0.25">
      <c r="A140" s="6">
        <v>138</v>
      </c>
      <c r="B140" s="7" t="s">
        <v>624</v>
      </c>
      <c r="C140" s="8" t="s">
        <v>625</v>
      </c>
      <c r="D140" s="8" t="s">
        <v>37</v>
      </c>
      <c r="E140" s="8" t="s">
        <v>537</v>
      </c>
      <c r="F140" s="8" t="s">
        <v>53</v>
      </c>
      <c r="G140" s="8" t="s">
        <v>54</v>
      </c>
      <c r="H140" s="8" t="s">
        <v>538</v>
      </c>
      <c r="I140" s="8" t="s">
        <v>539</v>
      </c>
      <c r="J140" s="8" t="s">
        <v>626</v>
      </c>
      <c r="K140" s="8" t="s">
        <v>627</v>
      </c>
      <c r="L140" s="8" t="s">
        <v>45</v>
      </c>
      <c r="M140" s="9" t="s">
        <v>46</v>
      </c>
      <c r="N140" s="8" t="s">
        <v>47</v>
      </c>
      <c r="O140" s="10">
        <v>138</v>
      </c>
      <c r="P140" s="10"/>
      <c r="Q140" s="10">
        <f t="shared" si="12"/>
        <v>138</v>
      </c>
      <c r="R140" s="11">
        <v>8900</v>
      </c>
      <c r="S140" s="12">
        <f t="shared" si="13"/>
        <v>1228200</v>
      </c>
      <c r="T140" s="12">
        <f t="shared" si="14"/>
        <v>368460</v>
      </c>
      <c r="U140" s="12">
        <f>VLOOKUP(B140,'[2]Tranche 1-3 2024'!$B$12:$BB$441,53,FALSE)</f>
        <v>1228200</v>
      </c>
      <c r="V140" s="12">
        <f t="shared" si="15"/>
        <v>0</v>
      </c>
      <c r="W140" s="12">
        <f t="shared" si="16"/>
        <v>368460</v>
      </c>
      <c r="X140" s="13">
        <f t="shared" si="17"/>
        <v>368460</v>
      </c>
      <c r="Y140" s="9" t="s">
        <v>48</v>
      </c>
      <c r="Z140" s="9" t="s">
        <v>48</v>
      </c>
      <c r="AA140" s="9" t="s">
        <v>48</v>
      </c>
      <c r="AB140" s="9" t="s">
        <v>48</v>
      </c>
      <c r="AC140" s="9" t="s">
        <v>48</v>
      </c>
      <c r="AD140" s="9" t="s">
        <v>48</v>
      </c>
      <c r="AE140" s="9" t="s">
        <v>46</v>
      </c>
      <c r="AF140" s="9" t="s">
        <v>46</v>
      </c>
      <c r="AG140" s="14"/>
      <c r="AH140" s="15" t="s">
        <v>49</v>
      </c>
    </row>
    <row r="141" spans="1:34" ht="18.75" customHeight="1" x14ac:dyDescent="0.25">
      <c r="A141" s="6">
        <v>139</v>
      </c>
      <c r="B141" s="7" t="s">
        <v>628</v>
      </c>
      <c r="C141" s="8" t="s">
        <v>629</v>
      </c>
      <c r="D141" s="8" t="s">
        <v>125</v>
      </c>
      <c r="E141" s="8" t="s">
        <v>537</v>
      </c>
      <c r="F141" s="8" t="s">
        <v>53</v>
      </c>
      <c r="G141" s="8" t="s">
        <v>54</v>
      </c>
      <c r="H141" s="8" t="s">
        <v>630</v>
      </c>
      <c r="I141" s="8" t="s">
        <v>539</v>
      </c>
      <c r="J141" s="8" t="s">
        <v>631</v>
      </c>
      <c r="K141" s="8" t="s">
        <v>632</v>
      </c>
      <c r="L141" s="8" t="s">
        <v>45</v>
      </c>
      <c r="M141" s="9" t="s">
        <v>46</v>
      </c>
      <c r="N141" s="8" t="s">
        <v>47</v>
      </c>
      <c r="O141" s="10">
        <v>35</v>
      </c>
      <c r="P141" s="10"/>
      <c r="Q141" s="10">
        <f t="shared" si="12"/>
        <v>35</v>
      </c>
      <c r="R141" s="11">
        <v>8900</v>
      </c>
      <c r="S141" s="12">
        <f t="shared" si="13"/>
        <v>311500</v>
      </c>
      <c r="T141" s="12">
        <f t="shared" si="14"/>
        <v>93450</v>
      </c>
      <c r="U141" s="12">
        <f>VLOOKUP(B141,'[2]Tranche 1-3 2024'!$B$12:$BB$441,53,FALSE)</f>
        <v>311500</v>
      </c>
      <c r="V141" s="12">
        <f t="shared" si="15"/>
        <v>0</v>
      </c>
      <c r="W141" s="12">
        <f t="shared" si="16"/>
        <v>93450</v>
      </c>
      <c r="X141" s="13">
        <f t="shared" si="17"/>
        <v>93450</v>
      </c>
      <c r="Y141" s="9" t="s">
        <v>48</v>
      </c>
      <c r="Z141" s="9" t="s">
        <v>48</v>
      </c>
      <c r="AA141" s="9" t="s">
        <v>48</v>
      </c>
      <c r="AB141" s="9" t="s">
        <v>48</v>
      </c>
      <c r="AC141" s="9" t="s">
        <v>48</v>
      </c>
      <c r="AD141" s="9" t="s">
        <v>48</v>
      </c>
      <c r="AE141" s="9" t="s">
        <v>46</v>
      </c>
      <c r="AF141" s="9" t="s">
        <v>46</v>
      </c>
      <c r="AG141" s="14"/>
      <c r="AH141" s="15" t="s">
        <v>49</v>
      </c>
    </row>
    <row r="142" spans="1:34" ht="18.75" customHeight="1" x14ac:dyDescent="0.25">
      <c r="A142" s="6">
        <v>140</v>
      </c>
      <c r="B142" s="7" t="s">
        <v>633</v>
      </c>
      <c r="C142" s="8" t="s">
        <v>634</v>
      </c>
      <c r="D142" s="8" t="s">
        <v>37</v>
      </c>
      <c r="E142" s="8" t="s">
        <v>98</v>
      </c>
      <c r="F142" s="8" t="s">
        <v>39</v>
      </c>
      <c r="G142" s="8" t="s">
        <v>40</v>
      </c>
      <c r="H142" s="8" t="s">
        <v>538</v>
      </c>
      <c r="I142" s="8" t="s">
        <v>539</v>
      </c>
      <c r="J142" s="8" t="s">
        <v>635</v>
      </c>
      <c r="K142" s="8" t="s">
        <v>636</v>
      </c>
      <c r="L142" s="8" t="s">
        <v>45</v>
      </c>
      <c r="M142" s="9" t="s">
        <v>46</v>
      </c>
      <c r="N142" s="8" t="s">
        <v>47</v>
      </c>
      <c r="O142" s="10">
        <v>53</v>
      </c>
      <c r="P142" s="10"/>
      <c r="Q142" s="10">
        <f t="shared" si="12"/>
        <v>53</v>
      </c>
      <c r="R142" s="11">
        <v>8900</v>
      </c>
      <c r="S142" s="12">
        <f t="shared" si="13"/>
        <v>471700</v>
      </c>
      <c r="T142" s="12">
        <f t="shared" si="14"/>
        <v>141510</v>
      </c>
      <c r="U142" s="12">
        <f>VLOOKUP(B142,'[2]Tranche 1-3 2024'!$B$12:$BB$441,53,FALSE)</f>
        <v>471700</v>
      </c>
      <c r="V142" s="12">
        <f t="shared" si="15"/>
        <v>0</v>
      </c>
      <c r="W142" s="12">
        <f t="shared" si="16"/>
        <v>141510</v>
      </c>
      <c r="X142" s="13">
        <f t="shared" si="17"/>
        <v>141510</v>
      </c>
      <c r="Y142" s="9" t="s">
        <v>48</v>
      </c>
      <c r="Z142" s="9" t="s">
        <v>48</v>
      </c>
      <c r="AA142" s="9" t="s">
        <v>48</v>
      </c>
      <c r="AB142" s="9" t="s">
        <v>48</v>
      </c>
      <c r="AC142" s="9" t="s">
        <v>48</v>
      </c>
      <c r="AD142" s="9" t="s">
        <v>48</v>
      </c>
      <c r="AE142" s="9" t="s">
        <v>46</v>
      </c>
      <c r="AF142" s="9" t="s">
        <v>46</v>
      </c>
      <c r="AG142" s="14"/>
      <c r="AH142" s="15" t="s">
        <v>49</v>
      </c>
    </row>
    <row r="143" spans="1:34" ht="18.75" customHeight="1" x14ac:dyDescent="0.25">
      <c r="A143" s="6">
        <v>141</v>
      </c>
      <c r="B143" s="7" t="s">
        <v>637</v>
      </c>
      <c r="C143" s="8" t="s">
        <v>638</v>
      </c>
      <c r="D143" s="8" t="s">
        <v>37</v>
      </c>
      <c r="E143" s="8" t="s">
        <v>537</v>
      </c>
      <c r="F143" s="8" t="s">
        <v>53</v>
      </c>
      <c r="G143" s="8" t="s">
        <v>54</v>
      </c>
      <c r="H143" s="8" t="s">
        <v>548</v>
      </c>
      <c r="I143" s="8" t="s">
        <v>539</v>
      </c>
      <c r="J143" s="8" t="s">
        <v>639</v>
      </c>
      <c r="K143" s="8" t="s">
        <v>640</v>
      </c>
      <c r="L143" s="8" t="s">
        <v>45</v>
      </c>
      <c r="M143" s="9" t="s">
        <v>46</v>
      </c>
      <c r="N143" s="8" t="s">
        <v>47</v>
      </c>
      <c r="O143" s="10">
        <v>54</v>
      </c>
      <c r="P143" s="10"/>
      <c r="Q143" s="10">
        <f t="shared" si="12"/>
        <v>54</v>
      </c>
      <c r="R143" s="11">
        <v>8900</v>
      </c>
      <c r="S143" s="12">
        <f t="shared" si="13"/>
        <v>480600</v>
      </c>
      <c r="T143" s="12">
        <f t="shared" si="14"/>
        <v>144180</v>
      </c>
      <c r="U143" s="12">
        <f>VLOOKUP(B143,'[2]Tranche 1-3 2024'!$B$12:$BB$441,53,FALSE)</f>
        <v>480600</v>
      </c>
      <c r="V143" s="12">
        <f t="shared" si="15"/>
        <v>0</v>
      </c>
      <c r="W143" s="12">
        <f t="shared" si="16"/>
        <v>144180</v>
      </c>
      <c r="X143" s="13">
        <f t="shared" si="17"/>
        <v>144180</v>
      </c>
      <c r="Y143" s="9" t="s">
        <v>48</v>
      </c>
      <c r="Z143" s="9" t="s">
        <v>48</v>
      </c>
      <c r="AA143" s="9" t="s">
        <v>48</v>
      </c>
      <c r="AB143" s="9" t="s">
        <v>48</v>
      </c>
      <c r="AC143" s="9" t="s">
        <v>48</v>
      </c>
      <c r="AD143" s="9" t="s">
        <v>48</v>
      </c>
      <c r="AE143" s="9" t="s">
        <v>46</v>
      </c>
      <c r="AF143" s="9" t="s">
        <v>46</v>
      </c>
      <c r="AG143" s="14"/>
      <c r="AH143" s="15" t="s">
        <v>49</v>
      </c>
    </row>
    <row r="144" spans="1:34" ht="18.75" customHeight="1" x14ac:dyDescent="0.25">
      <c r="A144" s="6">
        <v>142</v>
      </c>
      <c r="B144" s="7" t="s">
        <v>641</v>
      </c>
      <c r="C144" s="8" t="s">
        <v>642</v>
      </c>
      <c r="D144" s="8" t="s">
        <v>37</v>
      </c>
      <c r="E144" s="8" t="s">
        <v>537</v>
      </c>
      <c r="F144" s="8" t="s">
        <v>53</v>
      </c>
      <c r="G144" s="8" t="s">
        <v>54</v>
      </c>
      <c r="H144" s="8" t="s">
        <v>538</v>
      </c>
      <c r="I144" s="8" t="s">
        <v>539</v>
      </c>
      <c r="J144" s="8" t="s">
        <v>643</v>
      </c>
      <c r="K144" s="8" t="s">
        <v>644</v>
      </c>
      <c r="L144" s="8" t="s">
        <v>45</v>
      </c>
      <c r="M144" s="9" t="s">
        <v>46</v>
      </c>
      <c r="N144" s="8" t="s">
        <v>47</v>
      </c>
      <c r="O144" s="10">
        <v>49</v>
      </c>
      <c r="P144" s="10"/>
      <c r="Q144" s="10">
        <f t="shared" si="12"/>
        <v>49</v>
      </c>
      <c r="R144" s="11">
        <v>8900</v>
      </c>
      <c r="S144" s="12">
        <f t="shared" si="13"/>
        <v>436100</v>
      </c>
      <c r="T144" s="12">
        <f t="shared" si="14"/>
        <v>130830</v>
      </c>
      <c r="U144" s="12">
        <f>VLOOKUP(B144,'[2]Tranche 1-3 2024'!$B$12:$BB$441,53,FALSE)</f>
        <v>436100</v>
      </c>
      <c r="V144" s="12">
        <f t="shared" si="15"/>
        <v>0</v>
      </c>
      <c r="W144" s="12">
        <f t="shared" si="16"/>
        <v>130830</v>
      </c>
      <c r="X144" s="13">
        <f t="shared" si="17"/>
        <v>130830</v>
      </c>
      <c r="Y144" s="9" t="s">
        <v>48</v>
      </c>
      <c r="Z144" s="9" t="s">
        <v>48</v>
      </c>
      <c r="AA144" s="9" t="s">
        <v>48</v>
      </c>
      <c r="AB144" s="9" t="s">
        <v>48</v>
      </c>
      <c r="AC144" s="9" t="s">
        <v>48</v>
      </c>
      <c r="AD144" s="9" t="s">
        <v>48</v>
      </c>
      <c r="AE144" s="9" t="s">
        <v>46</v>
      </c>
      <c r="AF144" s="9" t="s">
        <v>46</v>
      </c>
      <c r="AG144" s="14"/>
      <c r="AH144" s="15" t="s">
        <v>49</v>
      </c>
    </row>
    <row r="145" spans="1:34" ht="18.75" customHeight="1" x14ac:dyDescent="0.25">
      <c r="A145" s="6">
        <v>143</v>
      </c>
      <c r="B145" s="7" t="s">
        <v>645</v>
      </c>
      <c r="C145" s="8" t="s">
        <v>646</v>
      </c>
      <c r="D145" s="8" t="s">
        <v>37</v>
      </c>
      <c r="E145" s="8" t="s">
        <v>537</v>
      </c>
      <c r="F145" s="8" t="s">
        <v>53</v>
      </c>
      <c r="G145" s="8" t="s">
        <v>54</v>
      </c>
      <c r="H145" s="8" t="s">
        <v>538</v>
      </c>
      <c r="I145" s="8" t="s">
        <v>539</v>
      </c>
      <c r="J145" s="8" t="s">
        <v>647</v>
      </c>
      <c r="K145" s="8" t="s">
        <v>648</v>
      </c>
      <c r="L145" s="8" t="s">
        <v>45</v>
      </c>
      <c r="M145" s="9" t="s">
        <v>46</v>
      </c>
      <c r="N145" s="8" t="s">
        <v>47</v>
      </c>
      <c r="O145" s="10">
        <v>117</v>
      </c>
      <c r="P145" s="10"/>
      <c r="Q145" s="10">
        <f t="shared" si="12"/>
        <v>117</v>
      </c>
      <c r="R145" s="11">
        <v>8900</v>
      </c>
      <c r="S145" s="12">
        <f t="shared" si="13"/>
        <v>1041300</v>
      </c>
      <c r="T145" s="12">
        <f t="shared" si="14"/>
        <v>312390</v>
      </c>
      <c r="U145" s="12">
        <f>VLOOKUP(B145,'[2]Tranche 1-3 2024'!$B$12:$BB$441,53,FALSE)</f>
        <v>1041300</v>
      </c>
      <c r="V145" s="12">
        <f t="shared" si="15"/>
        <v>0</v>
      </c>
      <c r="W145" s="12">
        <f t="shared" si="16"/>
        <v>312390</v>
      </c>
      <c r="X145" s="13">
        <f t="shared" si="17"/>
        <v>312390</v>
      </c>
      <c r="Y145" s="9" t="s">
        <v>48</v>
      </c>
      <c r="Z145" s="9" t="s">
        <v>48</v>
      </c>
      <c r="AA145" s="9" t="s">
        <v>48</v>
      </c>
      <c r="AB145" s="9" t="s">
        <v>48</v>
      </c>
      <c r="AC145" s="9" t="s">
        <v>48</v>
      </c>
      <c r="AD145" s="9" t="s">
        <v>48</v>
      </c>
      <c r="AE145" s="9" t="s">
        <v>46</v>
      </c>
      <c r="AF145" s="9" t="s">
        <v>46</v>
      </c>
      <c r="AG145" s="14"/>
      <c r="AH145" s="15" t="s">
        <v>49</v>
      </c>
    </row>
    <row r="146" spans="1:34" ht="18.75" customHeight="1" x14ac:dyDescent="0.25">
      <c r="A146" s="6">
        <v>144</v>
      </c>
      <c r="B146" s="7" t="s">
        <v>649</v>
      </c>
      <c r="C146" s="8" t="s">
        <v>650</v>
      </c>
      <c r="D146" s="8" t="s">
        <v>37</v>
      </c>
      <c r="E146" s="8" t="s">
        <v>98</v>
      </c>
      <c r="F146" s="8" t="s">
        <v>39</v>
      </c>
      <c r="G146" s="8" t="s">
        <v>40</v>
      </c>
      <c r="H146" s="8" t="s">
        <v>548</v>
      </c>
      <c r="I146" s="8" t="s">
        <v>539</v>
      </c>
      <c r="J146" s="8" t="s">
        <v>651</v>
      </c>
      <c r="K146" s="8" t="s">
        <v>652</v>
      </c>
      <c r="L146" s="8" t="s">
        <v>45</v>
      </c>
      <c r="M146" s="9" t="s">
        <v>46</v>
      </c>
      <c r="N146" s="8" t="s">
        <v>47</v>
      </c>
      <c r="O146" s="10">
        <v>66</v>
      </c>
      <c r="P146" s="10"/>
      <c r="Q146" s="10">
        <f t="shared" si="12"/>
        <v>66</v>
      </c>
      <c r="R146" s="11">
        <v>8900</v>
      </c>
      <c r="S146" s="12">
        <f t="shared" si="13"/>
        <v>587400</v>
      </c>
      <c r="T146" s="12">
        <f t="shared" si="14"/>
        <v>176220</v>
      </c>
      <c r="U146" s="12">
        <f>VLOOKUP(B146,'[2]Tranche 1-3 2024'!$B$12:$BB$441,53,FALSE)</f>
        <v>587400</v>
      </c>
      <c r="V146" s="12">
        <f t="shared" si="15"/>
        <v>0</v>
      </c>
      <c r="W146" s="12">
        <f t="shared" si="16"/>
        <v>176220</v>
      </c>
      <c r="X146" s="13">
        <f t="shared" si="17"/>
        <v>176220</v>
      </c>
      <c r="Y146" s="9" t="s">
        <v>48</v>
      </c>
      <c r="Z146" s="9" t="s">
        <v>48</v>
      </c>
      <c r="AA146" s="9" t="s">
        <v>48</v>
      </c>
      <c r="AB146" s="9" t="s">
        <v>48</v>
      </c>
      <c r="AC146" s="9" t="s">
        <v>48</v>
      </c>
      <c r="AD146" s="9" t="s">
        <v>48</v>
      </c>
      <c r="AE146" s="9" t="s">
        <v>46</v>
      </c>
      <c r="AF146" s="9" t="s">
        <v>46</v>
      </c>
      <c r="AG146" s="14"/>
      <c r="AH146" s="15" t="s">
        <v>49</v>
      </c>
    </row>
    <row r="147" spans="1:34" ht="18.75" customHeight="1" x14ac:dyDescent="0.25">
      <c r="A147" s="6">
        <v>145</v>
      </c>
      <c r="B147" s="7" t="s">
        <v>653</v>
      </c>
      <c r="C147" s="8" t="s">
        <v>654</v>
      </c>
      <c r="D147" s="8" t="s">
        <v>37</v>
      </c>
      <c r="E147" s="8" t="s">
        <v>537</v>
      </c>
      <c r="F147" s="8" t="s">
        <v>53</v>
      </c>
      <c r="G147" s="8" t="s">
        <v>54</v>
      </c>
      <c r="H147" s="8" t="s">
        <v>538</v>
      </c>
      <c r="I147" s="8" t="s">
        <v>539</v>
      </c>
      <c r="J147" s="8" t="s">
        <v>655</v>
      </c>
      <c r="K147" s="8" t="s">
        <v>656</v>
      </c>
      <c r="L147" s="8" t="s">
        <v>45</v>
      </c>
      <c r="M147" s="9" t="s">
        <v>46</v>
      </c>
      <c r="N147" s="8" t="s">
        <v>47</v>
      </c>
      <c r="O147" s="10">
        <v>173</v>
      </c>
      <c r="P147" s="10"/>
      <c r="Q147" s="10">
        <f t="shared" si="12"/>
        <v>173</v>
      </c>
      <c r="R147" s="11">
        <v>8900</v>
      </c>
      <c r="S147" s="12">
        <f t="shared" si="13"/>
        <v>1539700</v>
      </c>
      <c r="T147" s="12">
        <f t="shared" si="14"/>
        <v>461910</v>
      </c>
      <c r="U147" s="12">
        <f>VLOOKUP(B147,'[2]Tranche 1-3 2024'!$B$12:$BB$441,53,FALSE)</f>
        <v>1548600</v>
      </c>
      <c r="V147" s="12">
        <f t="shared" si="15"/>
        <v>-8900</v>
      </c>
      <c r="W147" s="12">
        <f t="shared" si="16"/>
        <v>453010</v>
      </c>
      <c r="X147" s="13">
        <f t="shared" si="17"/>
        <v>453010</v>
      </c>
      <c r="Y147" s="9" t="s">
        <v>48</v>
      </c>
      <c r="Z147" s="9" t="s">
        <v>48</v>
      </c>
      <c r="AA147" s="9" t="s">
        <v>48</v>
      </c>
      <c r="AB147" s="9" t="s">
        <v>48</v>
      </c>
      <c r="AC147" s="9" t="s">
        <v>48</v>
      </c>
      <c r="AD147" s="9" t="s">
        <v>48</v>
      </c>
      <c r="AE147" s="9" t="s">
        <v>46</v>
      </c>
      <c r="AF147" s="9" t="s">
        <v>46</v>
      </c>
      <c r="AG147" s="14"/>
      <c r="AH147" s="15" t="s">
        <v>49</v>
      </c>
    </row>
    <row r="148" spans="1:34" ht="18.75" customHeight="1" x14ac:dyDescent="0.25">
      <c r="A148" s="6">
        <v>146</v>
      </c>
      <c r="B148" s="7" t="s">
        <v>657</v>
      </c>
      <c r="C148" s="8" t="s">
        <v>658</v>
      </c>
      <c r="D148" s="8" t="s">
        <v>37</v>
      </c>
      <c r="E148" s="8" t="s">
        <v>264</v>
      </c>
      <c r="F148" s="8" t="s">
        <v>39</v>
      </c>
      <c r="G148" s="8" t="s">
        <v>40</v>
      </c>
      <c r="H148" s="8" t="s">
        <v>630</v>
      </c>
      <c r="I148" s="8" t="s">
        <v>539</v>
      </c>
      <c r="J148" s="8" t="s">
        <v>659</v>
      </c>
      <c r="K148" s="8" t="s">
        <v>660</v>
      </c>
      <c r="L148" s="8" t="s">
        <v>45</v>
      </c>
      <c r="M148" s="9" t="s">
        <v>46</v>
      </c>
      <c r="N148" s="8" t="s">
        <v>47</v>
      </c>
      <c r="O148" s="10">
        <v>74</v>
      </c>
      <c r="P148" s="10"/>
      <c r="Q148" s="10">
        <f t="shared" si="12"/>
        <v>74</v>
      </c>
      <c r="R148" s="11">
        <v>8900</v>
      </c>
      <c r="S148" s="12">
        <f t="shared" si="13"/>
        <v>658600</v>
      </c>
      <c r="T148" s="12">
        <f t="shared" si="14"/>
        <v>197580</v>
      </c>
      <c r="U148" s="12">
        <f>VLOOKUP(B148,'[2]Tranche 1-3 2024'!$B$12:$BB$441,53,FALSE)</f>
        <v>667500</v>
      </c>
      <c r="V148" s="12">
        <f t="shared" si="15"/>
        <v>-8900</v>
      </c>
      <c r="W148" s="12">
        <f t="shared" si="16"/>
        <v>188680</v>
      </c>
      <c r="X148" s="13">
        <f t="shared" si="17"/>
        <v>188680</v>
      </c>
      <c r="Y148" s="9" t="s">
        <v>48</v>
      </c>
      <c r="Z148" s="9" t="s">
        <v>48</v>
      </c>
      <c r="AA148" s="9" t="s">
        <v>48</v>
      </c>
      <c r="AB148" s="9" t="s">
        <v>48</v>
      </c>
      <c r="AC148" s="9" t="s">
        <v>48</v>
      </c>
      <c r="AD148" s="9" t="s">
        <v>48</v>
      </c>
      <c r="AE148" s="9" t="s">
        <v>46</v>
      </c>
      <c r="AF148" s="9" t="s">
        <v>46</v>
      </c>
      <c r="AG148" s="14"/>
      <c r="AH148" s="15" t="s">
        <v>49</v>
      </c>
    </row>
    <row r="149" spans="1:34" ht="18.75" customHeight="1" x14ac:dyDescent="0.25">
      <c r="A149" s="6">
        <v>147</v>
      </c>
      <c r="B149" s="7" t="s">
        <v>661</v>
      </c>
      <c r="C149" s="8" t="s">
        <v>662</v>
      </c>
      <c r="D149" s="8" t="s">
        <v>37</v>
      </c>
      <c r="E149" s="8" t="s">
        <v>537</v>
      </c>
      <c r="F149" s="8" t="s">
        <v>53</v>
      </c>
      <c r="G149" s="8" t="s">
        <v>54</v>
      </c>
      <c r="H149" s="8" t="s">
        <v>630</v>
      </c>
      <c r="I149" s="8" t="s">
        <v>539</v>
      </c>
      <c r="J149" s="8" t="s">
        <v>663</v>
      </c>
      <c r="K149" s="8" t="s">
        <v>664</v>
      </c>
      <c r="L149" s="8" t="s">
        <v>45</v>
      </c>
      <c r="M149" s="9" t="s">
        <v>46</v>
      </c>
      <c r="N149" s="8" t="s">
        <v>47</v>
      </c>
      <c r="O149" s="10">
        <v>44</v>
      </c>
      <c r="P149" s="10"/>
      <c r="Q149" s="10">
        <f t="shared" si="12"/>
        <v>44</v>
      </c>
      <c r="R149" s="11">
        <v>8900</v>
      </c>
      <c r="S149" s="12">
        <f t="shared" si="13"/>
        <v>391600</v>
      </c>
      <c r="T149" s="12">
        <f t="shared" si="14"/>
        <v>117480</v>
      </c>
      <c r="U149" s="12">
        <f>VLOOKUP(B149,'[2]Tranche 1-3 2024'!$B$12:$BB$441,53,FALSE)</f>
        <v>391600</v>
      </c>
      <c r="V149" s="12">
        <f t="shared" si="15"/>
        <v>0</v>
      </c>
      <c r="W149" s="12">
        <f t="shared" si="16"/>
        <v>117480</v>
      </c>
      <c r="X149" s="13">
        <f t="shared" si="17"/>
        <v>117480</v>
      </c>
      <c r="Y149" s="9" t="s">
        <v>48</v>
      </c>
      <c r="Z149" s="9" t="s">
        <v>48</v>
      </c>
      <c r="AA149" s="9" t="s">
        <v>48</v>
      </c>
      <c r="AB149" s="9" t="s">
        <v>48</v>
      </c>
      <c r="AC149" s="9" t="s">
        <v>48</v>
      </c>
      <c r="AD149" s="9" t="s">
        <v>48</v>
      </c>
      <c r="AE149" s="9" t="s">
        <v>46</v>
      </c>
      <c r="AF149" s="9" t="s">
        <v>46</v>
      </c>
      <c r="AG149" s="14"/>
      <c r="AH149" s="15" t="s">
        <v>49</v>
      </c>
    </row>
    <row r="150" spans="1:34" ht="18.75" customHeight="1" x14ac:dyDescent="0.25">
      <c r="A150" s="6">
        <v>148</v>
      </c>
      <c r="B150" s="7" t="s">
        <v>665</v>
      </c>
      <c r="C150" s="8" t="s">
        <v>666</v>
      </c>
      <c r="D150" s="8" t="s">
        <v>37</v>
      </c>
      <c r="E150" s="8" t="s">
        <v>537</v>
      </c>
      <c r="F150" s="8" t="s">
        <v>53</v>
      </c>
      <c r="G150" s="8" t="s">
        <v>54</v>
      </c>
      <c r="H150" s="8" t="s">
        <v>538</v>
      </c>
      <c r="I150" s="8" t="s">
        <v>539</v>
      </c>
      <c r="J150" s="8" t="s">
        <v>667</v>
      </c>
      <c r="K150" s="8" t="s">
        <v>668</v>
      </c>
      <c r="L150" s="8" t="s">
        <v>45</v>
      </c>
      <c r="M150" s="9" t="s">
        <v>46</v>
      </c>
      <c r="N150" s="8" t="s">
        <v>47</v>
      </c>
      <c r="O150" s="10">
        <v>103</v>
      </c>
      <c r="P150" s="10"/>
      <c r="Q150" s="10">
        <f t="shared" si="12"/>
        <v>103</v>
      </c>
      <c r="R150" s="11">
        <v>8900</v>
      </c>
      <c r="S150" s="12">
        <f t="shared" si="13"/>
        <v>916700</v>
      </c>
      <c r="T150" s="12">
        <f t="shared" si="14"/>
        <v>275010</v>
      </c>
      <c r="U150" s="12">
        <f>VLOOKUP(B150,'[2]Tranche 1-3 2024'!$B$12:$BB$441,53,FALSE)</f>
        <v>925600</v>
      </c>
      <c r="V150" s="12">
        <f t="shared" si="15"/>
        <v>-8900</v>
      </c>
      <c r="W150" s="12">
        <f t="shared" si="16"/>
        <v>266110</v>
      </c>
      <c r="X150" s="13">
        <f t="shared" si="17"/>
        <v>266110</v>
      </c>
      <c r="Y150" s="9" t="s">
        <v>48</v>
      </c>
      <c r="Z150" s="9" t="s">
        <v>48</v>
      </c>
      <c r="AA150" s="9" t="s">
        <v>48</v>
      </c>
      <c r="AB150" s="9" t="s">
        <v>48</v>
      </c>
      <c r="AC150" s="9" t="s">
        <v>48</v>
      </c>
      <c r="AD150" s="9" t="s">
        <v>48</v>
      </c>
      <c r="AE150" s="9" t="s">
        <v>46</v>
      </c>
      <c r="AF150" s="9" t="s">
        <v>46</v>
      </c>
      <c r="AG150" s="14"/>
      <c r="AH150" s="15" t="s">
        <v>49</v>
      </c>
    </row>
    <row r="151" spans="1:34" ht="18.75" customHeight="1" x14ac:dyDescent="0.25">
      <c r="A151" s="6">
        <v>149</v>
      </c>
      <c r="B151" s="7" t="s">
        <v>669</v>
      </c>
      <c r="C151" s="8" t="s">
        <v>670</v>
      </c>
      <c r="D151" s="8" t="s">
        <v>37</v>
      </c>
      <c r="E151" s="8" t="s">
        <v>537</v>
      </c>
      <c r="F151" s="8" t="s">
        <v>53</v>
      </c>
      <c r="G151" s="8" t="s">
        <v>54</v>
      </c>
      <c r="H151" s="8" t="s">
        <v>548</v>
      </c>
      <c r="I151" s="8" t="s">
        <v>539</v>
      </c>
      <c r="J151" s="8" t="s">
        <v>671</v>
      </c>
      <c r="K151" s="8" t="s">
        <v>672</v>
      </c>
      <c r="L151" s="8" t="s">
        <v>45</v>
      </c>
      <c r="M151" s="9" t="s">
        <v>46</v>
      </c>
      <c r="N151" s="8" t="s">
        <v>47</v>
      </c>
      <c r="O151" s="10">
        <v>114</v>
      </c>
      <c r="P151" s="10"/>
      <c r="Q151" s="10">
        <f t="shared" si="12"/>
        <v>114</v>
      </c>
      <c r="R151" s="11">
        <v>8900</v>
      </c>
      <c r="S151" s="12">
        <f t="shared" si="13"/>
        <v>1014600</v>
      </c>
      <c r="T151" s="12">
        <f t="shared" si="14"/>
        <v>304380</v>
      </c>
      <c r="U151" s="12">
        <f>VLOOKUP(B151,'[2]Tranche 1-3 2024'!$B$12:$BB$441,53,FALSE)</f>
        <v>1014600</v>
      </c>
      <c r="V151" s="12">
        <f t="shared" si="15"/>
        <v>0</v>
      </c>
      <c r="W151" s="12">
        <f t="shared" si="16"/>
        <v>304380</v>
      </c>
      <c r="X151" s="13">
        <f t="shared" si="17"/>
        <v>304380</v>
      </c>
      <c r="Y151" s="9" t="s">
        <v>48</v>
      </c>
      <c r="Z151" s="9" t="s">
        <v>48</v>
      </c>
      <c r="AA151" s="9" t="s">
        <v>48</v>
      </c>
      <c r="AB151" s="9" t="s">
        <v>48</v>
      </c>
      <c r="AC151" s="9" t="s">
        <v>48</v>
      </c>
      <c r="AD151" s="9" t="s">
        <v>48</v>
      </c>
      <c r="AE151" s="9" t="s">
        <v>46</v>
      </c>
      <c r="AF151" s="9" t="s">
        <v>46</v>
      </c>
      <c r="AG151" s="14"/>
      <c r="AH151" s="15" t="s">
        <v>49</v>
      </c>
    </row>
    <row r="152" spans="1:34" ht="18.75" customHeight="1" x14ac:dyDescent="0.25">
      <c r="A152" s="6">
        <v>150</v>
      </c>
      <c r="B152" s="7" t="s">
        <v>673</v>
      </c>
      <c r="C152" s="8" t="s">
        <v>674</v>
      </c>
      <c r="D152" s="8" t="s">
        <v>37</v>
      </c>
      <c r="E152" s="8" t="s">
        <v>98</v>
      </c>
      <c r="F152" s="8" t="s">
        <v>39</v>
      </c>
      <c r="G152" s="8" t="s">
        <v>40</v>
      </c>
      <c r="H152" s="8" t="s">
        <v>538</v>
      </c>
      <c r="I152" s="8" t="s">
        <v>539</v>
      </c>
      <c r="J152" s="8" t="s">
        <v>675</v>
      </c>
      <c r="K152" s="8" t="s">
        <v>676</v>
      </c>
      <c r="L152" s="8" t="s">
        <v>45</v>
      </c>
      <c r="M152" s="9" t="s">
        <v>46</v>
      </c>
      <c r="N152" s="8" t="s">
        <v>47</v>
      </c>
      <c r="O152" s="10">
        <v>69</v>
      </c>
      <c r="P152" s="10"/>
      <c r="Q152" s="10">
        <f t="shared" si="12"/>
        <v>69</v>
      </c>
      <c r="R152" s="11">
        <v>8900</v>
      </c>
      <c r="S152" s="12">
        <f t="shared" si="13"/>
        <v>614100</v>
      </c>
      <c r="T152" s="12">
        <f t="shared" si="14"/>
        <v>184230</v>
      </c>
      <c r="U152" s="12">
        <f>VLOOKUP(B152,'[2]Tranche 1-3 2024'!$B$12:$BB$441,53,FALSE)</f>
        <v>614100</v>
      </c>
      <c r="V152" s="12">
        <f t="shared" si="15"/>
        <v>0</v>
      </c>
      <c r="W152" s="12">
        <f t="shared" si="16"/>
        <v>184230</v>
      </c>
      <c r="X152" s="13">
        <f t="shared" si="17"/>
        <v>184230</v>
      </c>
      <c r="Y152" s="9" t="s">
        <v>48</v>
      </c>
      <c r="Z152" s="9" t="s">
        <v>48</v>
      </c>
      <c r="AA152" s="9" t="s">
        <v>48</v>
      </c>
      <c r="AB152" s="9" t="s">
        <v>48</v>
      </c>
      <c r="AC152" s="9" t="s">
        <v>48</v>
      </c>
      <c r="AD152" s="9" t="s">
        <v>48</v>
      </c>
      <c r="AE152" s="9" t="s">
        <v>46</v>
      </c>
      <c r="AF152" s="9" t="s">
        <v>46</v>
      </c>
      <c r="AG152" s="14"/>
      <c r="AH152" s="15" t="s">
        <v>49</v>
      </c>
    </row>
    <row r="153" spans="1:34" ht="18.75" customHeight="1" x14ac:dyDescent="0.25">
      <c r="A153" s="6">
        <v>151</v>
      </c>
      <c r="B153" s="7" t="s">
        <v>677</v>
      </c>
      <c r="C153" s="8" t="s">
        <v>678</v>
      </c>
      <c r="D153" s="8" t="s">
        <v>37</v>
      </c>
      <c r="E153" s="8" t="s">
        <v>537</v>
      </c>
      <c r="F153" s="8" t="s">
        <v>53</v>
      </c>
      <c r="G153" s="8" t="s">
        <v>54</v>
      </c>
      <c r="H153" s="8" t="s">
        <v>538</v>
      </c>
      <c r="I153" s="8" t="s">
        <v>539</v>
      </c>
      <c r="J153" s="8" t="s">
        <v>679</v>
      </c>
      <c r="K153" s="8" t="s">
        <v>680</v>
      </c>
      <c r="L153" s="8" t="s">
        <v>45</v>
      </c>
      <c r="M153" s="9" t="s">
        <v>46</v>
      </c>
      <c r="N153" s="8" t="s">
        <v>47</v>
      </c>
      <c r="O153" s="10">
        <v>79</v>
      </c>
      <c r="P153" s="10"/>
      <c r="Q153" s="10">
        <f t="shared" si="12"/>
        <v>79</v>
      </c>
      <c r="R153" s="11">
        <v>8900</v>
      </c>
      <c r="S153" s="12">
        <f t="shared" si="13"/>
        <v>703100</v>
      </c>
      <c r="T153" s="12">
        <f t="shared" si="14"/>
        <v>210930</v>
      </c>
      <c r="U153" s="12">
        <f>VLOOKUP(B153,'[2]Tranche 1-3 2024'!$B$12:$BB$441,53,FALSE)</f>
        <v>729800</v>
      </c>
      <c r="V153" s="12">
        <f t="shared" si="15"/>
        <v>-26700</v>
      </c>
      <c r="W153" s="12">
        <f t="shared" si="16"/>
        <v>184230</v>
      </c>
      <c r="X153" s="13">
        <f t="shared" si="17"/>
        <v>184230</v>
      </c>
      <c r="Y153" s="9" t="s">
        <v>48</v>
      </c>
      <c r="Z153" s="9" t="s">
        <v>48</v>
      </c>
      <c r="AA153" s="9" t="s">
        <v>48</v>
      </c>
      <c r="AB153" s="9" t="s">
        <v>48</v>
      </c>
      <c r="AC153" s="9" t="s">
        <v>48</v>
      </c>
      <c r="AD153" s="9" t="s">
        <v>48</v>
      </c>
      <c r="AE153" s="9" t="s">
        <v>46</v>
      </c>
      <c r="AF153" s="9" t="s">
        <v>46</v>
      </c>
      <c r="AG153" s="14"/>
      <c r="AH153" s="15" t="s">
        <v>49</v>
      </c>
    </row>
    <row r="154" spans="1:34" ht="18.75" customHeight="1" x14ac:dyDescent="0.25">
      <c r="A154" s="6">
        <v>152</v>
      </c>
      <c r="B154" s="7" t="s">
        <v>681</v>
      </c>
      <c r="C154" s="8" t="s">
        <v>682</v>
      </c>
      <c r="D154" s="8" t="s">
        <v>37</v>
      </c>
      <c r="E154" s="8" t="s">
        <v>537</v>
      </c>
      <c r="F154" s="8" t="s">
        <v>53</v>
      </c>
      <c r="G154" s="8" t="s">
        <v>54</v>
      </c>
      <c r="H154" s="8" t="s">
        <v>548</v>
      </c>
      <c r="I154" s="8" t="s">
        <v>539</v>
      </c>
      <c r="J154" s="8" t="s">
        <v>683</v>
      </c>
      <c r="K154" s="8" t="s">
        <v>684</v>
      </c>
      <c r="L154" s="8" t="s">
        <v>45</v>
      </c>
      <c r="M154" s="9" t="s">
        <v>46</v>
      </c>
      <c r="N154" s="8" t="s">
        <v>62</v>
      </c>
      <c r="O154" s="10">
        <v>82</v>
      </c>
      <c r="P154" s="10"/>
      <c r="Q154" s="10">
        <f t="shared" si="12"/>
        <v>82</v>
      </c>
      <c r="R154" s="11">
        <v>8900</v>
      </c>
      <c r="S154" s="12">
        <f t="shared" si="13"/>
        <v>729800</v>
      </c>
      <c r="T154" s="12">
        <f t="shared" si="14"/>
        <v>218940</v>
      </c>
      <c r="U154" s="12">
        <f>VLOOKUP(B154,'[2]Tranche 1-3 2024'!$B$12:$BB$441,53,FALSE)</f>
        <v>729800</v>
      </c>
      <c r="V154" s="12">
        <f t="shared" si="15"/>
        <v>0</v>
      </c>
      <c r="W154" s="12">
        <f t="shared" si="16"/>
        <v>218940</v>
      </c>
      <c r="X154" s="13">
        <f t="shared" si="17"/>
        <v>218940</v>
      </c>
      <c r="Y154" s="9" t="s">
        <v>48</v>
      </c>
      <c r="Z154" s="9" t="s">
        <v>48</v>
      </c>
      <c r="AA154" s="9" t="s">
        <v>48</v>
      </c>
      <c r="AB154" s="9" t="s">
        <v>48</v>
      </c>
      <c r="AC154" s="9" t="s">
        <v>48</v>
      </c>
      <c r="AD154" s="9" t="s">
        <v>48</v>
      </c>
      <c r="AE154" s="9" t="s">
        <v>46</v>
      </c>
      <c r="AF154" s="9" t="s">
        <v>46</v>
      </c>
      <c r="AG154" s="14"/>
      <c r="AH154" s="15" t="s">
        <v>49</v>
      </c>
    </row>
    <row r="155" spans="1:34" ht="18.75" customHeight="1" x14ac:dyDescent="0.25">
      <c r="A155" s="6">
        <v>153</v>
      </c>
      <c r="B155" s="7" t="s">
        <v>685</v>
      </c>
      <c r="C155" s="8" t="s">
        <v>686</v>
      </c>
      <c r="D155" s="8" t="s">
        <v>37</v>
      </c>
      <c r="E155" s="8" t="s">
        <v>537</v>
      </c>
      <c r="F155" s="8" t="s">
        <v>53</v>
      </c>
      <c r="G155" s="8" t="s">
        <v>54</v>
      </c>
      <c r="H155" s="8" t="s">
        <v>548</v>
      </c>
      <c r="I155" s="8" t="s">
        <v>539</v>
      </c>
      <c r="J155" s="8" t="s">
        <v>687</v>
      </c>
      <c r="K155" s="8" t="s">
        <v>688</v>
      </c>
      <c r="L155" s="8" t="s">
        <v>45</v>
      </c>
      <c r="M155" s="9" t="s">
        <v>46</v>
      </c>
      <c r="N155" s="8" t="s">
        <v>47</v>
      </c>
      <c r="O155" s="10">
        <v>40</v>
      </c>
      <c r="P155" s="10"/>
      <c r="Q155" s="10">
        <f t="shared" si="12"/>
        <v>40</v>
      </c>
      <c r="R155" s="11">
        <v>8900</v>
      </c>
      <c r="S155" s="12">
        <f t="shared" si="13"/>
        <v>356000</v>
      </c>
      <c r="T155" s="12">
        <f t="shared" si="14"/>
        <v>106800</v>
      </c>
      <c r="U155" s="12">
        <f>VLOOKUP(B155,'[2]Tranche 1-3 2024'!$B$12:$BB$441,53,FALSE)</f>
        <v>364900</v>
      </c>
      <c r="V155" s="12">
        <f t="shared" si="15"/>
        <v>-8900</v>
      </c>
      <c r="W155" s="12">
        <f t="shared" si="16"/>
        <v>97900</v>
      </c>
      <c r="X155" s="13">
        <f t="shared" si="17"/>
        <v>97900</v>
      </c>
      <c r="Y155" s="9" t="s">
        <v>48</v>
      </c>
      <c r="Z155" s="9" t="s">
        <v>48</v>
      </c>
      <c r="AA155" s="9" t="s">
        <v>48</v>
      </c>
      <c r="AB155" s="9" t="s">
        <v>48</v>
      </c>
      <c r="AC155" s="9" t="s">
        <v>48</v>
      </c>
      <c r="AD155" s="9" t="s">
        <v>48</v>
      </c>
      <c r="AE155" s="9" t="s">
        <v>46</v>
      </c>
      <c r="AF155" s="9" t="s">
        <v>46</v>
      </c>
      <c r="AG155" s="14"/>
      <c r="AH155" s="15" t="s">
        <v>49</v>
      </c>
    </row>
    <row r="156" spans="1:34" ht="18.75" customHeight="1" x14ac:dyDescent="0.25">
      <c r="A156" s="6">
        <v>154</v>
      </c>
      <c r="B156" s="7" t="s">
        <v>689</v>
      </c>
      <c r="C156" s="8" t="s">
        <v>690</v>
      </c>
      <c r="D156" s="8" t="s">
        <v>125</v>
      </c>
      <c r="E156" s="8" t="s">
        <v>214</v>
      </c>
      <c r="F156" s="8" t="s">
        <v>39</v>
      </c>
      <c r="G156" s="8" t="s">
        <v>40</v>
      </c>
      <c r="H156" s="8" t="s">
        <v>538</v>
      </c>
      <c r="I156" s="8" t="s">
        <v>539</v>
      </c>
      <c r="J156" s="8" t="s">
        <v>691</v>
      </c>
      <c r="K156" s="8" t="s">
        <v>692</v>
      </c>
      <c r="L156" s="8" t="s">
        <v>45</v>
      </c>
      <c r="M156" s="9" t="s">
        <v>46</v>
      </c>
      <c r="N156" s="8" t="s">
        <v>47</v>
      </c>
      <c r="O156" s="10">
        <v>48</v>
      </c>
      <c r="P156" s="10"/>
      <c r="Q156" s="10">
        <f t="shared" si="12"/>
        <v>48</v>
      </c>
      <c r="R156" s="11">
        <v>8900</v>
      </c>
      <c r="S156" s="12">
        <f t="shared" si="13"/>
        <v>427200</v>
      </c>
      <c r="T156" s="12">
        <f t="shared" si="14"/>
        <v>128160</v>
      </c>
      <c r="U156" s="12">
        <f>VLOOKUP(B156,'[2]Tranche 1-3 2024'!$B$12:$BB$441,53,FALSE)</f>
        <v>427200</v>
      </c>
      <c r="V156" s="12">
        <f t="shared" si="15"/>
        <v>0</v>
      </c>
      <c r="W156" s="12">
        <f t="shared" si="16"/>
        <v>128160</v>
      </c>
      <c r="X156" s="13">
        <f t="shared" si="17"/>
        <v>128160</v>
      </c>
      <c r="Y156" s="9" t="s">
        <v>48</v>
      </c>
      <c r="Z156" s="9" t="s">
        <v>48</v>
      </c>
      <c r="AA156" s="9" t="s">
        <v>48</v>
      </c>
      <c r="AB156" s="9" t="s">
        <v>48</v>
      </c>
      <c r="AC156" s="9" t="s">
        <v>48</v>
      </c>
      <c r="AD156" s="9" t="s">
        <v>48</v>
      </c>
      <c r="AE156" s="9" t="s">
        <v>46</v>
      </c>
      <c r="AF156" s="9" t="s">
        <v>46</v>
      </c>
      <c r="AG156" s="14"/>
      <c r="AH156" s="15" t="s">
        <v>49</v>
      </c>
    </row>
    <row r="157" spans="1:34" ht="18.75" customHeight="1" x14ac:dyDescent="0.25">
      <c r="A157" s="6">
        <v>155</v>
      </c>
      <c r="B157" s="7" t="s">
        <v>693</v>
      </c>
      <c r="C157" s="8" t="s">
        <v>694</v>
      </c>
      <c r="D157" s="8" t="s">
        <v>37</v>
      </c>
      <c r="E157" s="8" t="s">
        <v>537</v>
      </c>
      <c r="F157" s="8" t="s">
        <v>53</v>
      </c>
      <c r="G157" s="8" t="s">
        <v>54</v>
      </c>
      <c r="H157" s="8" t="s">
        <v>695</v>
      </c>
      <c r="I157" s="8" t="s">
        <v>539</v>
      </c>
      <c r="J157" s="8" t="s">
        <v>696</v>
      </c>
      <c r="K157" s="8" t="s">
        <v>697</v>
      </c>
      <c r="L157" s="8" t="s">
        <v>45</v>
      </c>
      <c r="M157" s="9" t="s">
        <v>46</v>
      </c>
      <c r="N157" s="8" t="s">
        <v>47</v>
      </c>
      <c r="O157" s="10">
        <v>65</v>
      </c>
      <c r="P157" s="10">
        <f>VLOOKUP(B157,'[1]Student Wthout BRN'!AF$3:AG$294,2,FALSE)</f>
        <v>4</v>
      </c>
      <c r="Q157" s="10">
        <f t="shared" si="12"/>
        <v>61</v>
      </c>
      <c r="R157" s="11">
        <v>8900</v>
      </c>
      <c r="S157" s="12">
        <f t="shared" si="13"/>
        <v>542900</v>
      </c>
      <c r="T157" s="12">
        <f t="shared" si="14"/>
        <v>162870</v>
      </c>
      <c r="U157" s="12">
        <f>VLOOKUP(B157,'[2]Tranche 1-3 2024'!$B$12:$BB$441,53,FALSE)</f>
        <v>578500</v>
      </c>
      <c r="V157" s="12">
        <f t="shared" si="15"/>
        <v>0</v>
      </c>
      <c r="W157" s="12">
        <f t="shared" si="16"/>
        <v>162870</v>
      </c>
      <c r="X157" s="13">
        <f t="shared" si="17"/>
        <v>162870</v>
      </c>
      <c r="Y157" s="9" t="s">
        <v>48</v>
      </c>
      <c r="Z157" s="9" t="s">
        <v>48</v>
      </c>
      <c r="AA157" s="9" t="s">
        <v>48</v>
      </c>
      <c r="AB157" s="9" t="s">
        <v>48</v>
      </c>
      <c r="AC157" s="9" t="s">
        <v>48</v>
      </c>
      <c r="AD157" s="9" t="s">
        <v>48</v>
      </c>
      <c r="AE157" s="9" t="s">
        <v>46</v>
      </c>
      <c r="AF157" s="9" t="s">
        <v>46</v>
      </c>
      <c r="AG157" s="14"/>
      <c r="AH157" s="15" t="s">
        <v>49</v>
      </c>
    </row>
    <row r="158" spans="1:34" ht="18.75" customHeight="1" x14ac:dyDescent="0.25">
      <c r="A158" s="6">
        <v>156</v>
      </c>
      <c r="B158" s="7" t="s">
        <v>698</v>
      </c>
      <c r="C158" s="8" t="s">
        <v>699</v>
      </c>
      <c r="D158" s="8" t="s">
        <v>37</v>
      </c>
      <c r="E158" s="8" t="s">
        <v>537</v>
      </c>
      <c r="F158" s="8" t="s">
        <v>53</v>
      </c>
      <c r="G158" s="8" t="s">
        <v>54</v>
      </c>
      <c r="H158" s="8" t="s">
        <v>538</v>
      </c>
      <c r="I158" s="8" t="s">
        <v>539</v>
      </c>
      <c r="J158" s="8" t="s">
        <v>700</v>
      </c>
      <c r="K158" s="8" t="s">
        <v>701</v>
      </c>
      <c r="L158" s="8" t="s">
        <v>45</v>
      </c>
      <c r="M158" s="9" t="s">
        <v>46</v>
      </c>
      <c r="N158" s="8" t="s">
        <v>47</v>
      </c>
      <c r="O158" s="10">
        <v>253</v>
      </c>
      <c r="P158" s="10"/>
      <c r="Q158" s="10">
        <f t="shared" si="12"/>
        <v>253</v>
      </c>
      <c r="R158" s="11">
        <v>8900</v>
      </c>
      <c r="S158" s="12">
        <f t="shared" si="13"/>
        <v>2251700</v>
      </c>
      <c r="T158" s="12">
        <f t="shared" si="14"/>
        <v>675510</v>
      </c>
      <c r="U158" s="12">
        <f>VLOOKUP(B158,'[2]Tranche 1-3 2024'!$B$12:$BB$441,53,FALSE)</f>
        <v>2251700</v>
      </c>
      <c r="V158" s="12">
        <f t="shared" si="15"/>
        <v>0</v>
      </c>
      <c r="W158" s="12">
        <f t="shared" si="16"/>
        <v>675510</v>
      </c>
      <c r="X158" s="13">
        <f t="shared" si="17"/>
        <v>675510</v>
      </c>
      <c r="Y158" s="9" t="s">
        <v>48</v>
      </c>
      <c r="Z158" s="9" t="s">
        <v>48</v>
      </c>
      <c r="AA158" s="9" t="s">
        <v>48</v>
      </c>
      <c r="AB158" s="9" t="s">
        <v>48</v>
      </c>
      <c r="AC158" s="9" t="s">
        <v>48</v>
      </c>
      <c r="AD158" s="9" t="s">
        <v>48</v>
      </c>
      <c r="AE158" s="9" t="s">
        <v>46</v>
      </c>
      <c r="AF158" s="9" t="s">
        <v>46</v>
      </c>
      <c r="AG158" s="14"/>
      <c r="AH158" s="15" t="s">
        <v>49</v>
      </c>
    </row>
    <row r="159" spans="1:34" ht="18.75" customHeight="1" x14ac:dyDescent="0.25">
      <c r="A159" s="6">
        <v>157</v>
      </c>
      <c r="B159" s="7" t="s">
        <v>702</v>
      </c>
      <c r="C159" s="8" t="s">
        <v>703</v>
      </c>
      <c r="D159" s="8" t="s">
        <v>125</v>
      </c>
      <c r="E159" s="8" t="s">
        <v>537</v>
      </c>
      <c r="F159" s="8" t="s">
        <v>53</v>
      </c>
      <c r="G159" s="8" t="s">
        <v>54</v>
      </c>
      <c r="H159" s="8" t="s">
        <v>538</v>
      </c>
      <c r="I159" s="8" t="s">
        <v>539</v>
      </c>
      <c r="J159" s="8" t="s">
        <v>704</v>
      </c>
      <c r="K159" s="8" t="s">
        <v>705</v>
      </c>
      <c r="L159" s="8" t="s">
        <v>45</v>
      </c>
      <c r="M159" s="9" t="s">
        <v>46</v>
      </c>
      <c r="N159" s="8" t="s">
        <v>47</v>
      </c>
      <c r="O159" s="10">
        <v>219</v>
      </c>
      <c r="P159" s="10"/>
      <c r="Q159" s="10">
        <f t="shared" si="12"/>
        <v>219</v>
      </c>
      <c r="R159" s="11">
        <v>8900</v>
      </c>
      <c r="S159" s="12">
        <f t="shared" si="13"/>
        <v>1949100</v>
      </c>
      <c r="T159" s="12">
        <f t="shared" si="14"/>
        <v>584730</v>
      </c>
      <c r="U159" s="12">
        <f>VLOOKUP(B159,'[2]Tranche 1-3 2024'!$B$12:$BB$441,53,FALSE)</f>
        <v>1949100</v>
      </c>
      <c r="V159" s="12">
        <f t="shared" si="15"/>
        <v>0</v>
      </c>
      <c r="W159" s="12">
        <f t="shared" si="16"/>
        <v>584730</v>
      </c>
      <c r="X159" s="13">
        <f t="shared" si="17"/>
        <v>584730</v>
      </c>
      <c r="Y159" s="9" t="s">
        <v>48</v>
      </c>
      <c r="Z159" s="9" t="s">
        <v>48</v>
      </c>
      <c r="AA159" s="9" t="s">
        <v>48</v>
      </c>
      <c r="AB159" s="9" t="s">
        <v>48</v>
      </c>
      <c r="AC159" s="9" t="s">
        <v>48</v>
      </c>
      <c r="AD159" s="9" t="s">
        <v>48</v>
      </c>
      <c r="AE159" s="9" t="s">
        <v>46</v>
      </c>
      <c r="AF159" s="9" t="s">
        <v>46</v>
      </c>
      <c r="AG159" s="14"/>
      <c r="AH159" s="15" t="s">
        <v>49</v>
      </c>
    </row>
    <row r="160" spans="1:34" ht="18.75" customHeight="1" x14ac:dyDescent="0.25">
      <c r="A160" s="6">
        <v>158</v>
      </c>
      <c r="B160" s="7" t="s">
        <v>706</v>
      </c>
      <c r="C160" s="8" t="s">
        <v>707</v>
      </c>
      <c r="D160" s="8" t="s">
        <v>125</v>
      </c>
      <c r="E160" s="8" t="s">
        <v>143</v>
      </c>
      <c r="F160" s="8" t="s">
        <v>39</v>
      </c>
      <c r="G160" s="8" t="s">
        <v>40</v>
      </c>
      <c r="H160" s="8" t="s">
        <v>538</v>
      </c>
      <c r="I160" s="8" t="s">
        <v>539</v>
      </c>
      <c r="J160" s="8" t="s">
        <v>708</v>
      </c>
      <c r="K160" s="8" t="s">
        <v>709</v>
      </c>
      <c r="L160" s="8" t="s">
        <v>45</v>
      </c>
      <c r="M160" s="9" t="s">
        <v>46</v>
      </c>
      <c r="N160" s="8" t="s">
        <v>47</v>
      </c>
      <c r="O160" s="10">
        <v>299</v>
      </c>
      <c r="P160" s="10"/>
      <c r="Q160" s="10">
        <f t="shared" si="12"/>
        <v>299</v>
      </c>
      <c r="R160" s="11">
        <v>8900</v>
      </c>
      <c r="S160" s="12">
        <f t="shared" si="13"/>
        <v>2661100</v>
      </c>
      <c r="T160" s="12">
        <f t="shared" si="14"/>
        <v>798330</v>
      </c>
      <c r="U160" s="12">
        <f>VLOOKUP(B160,'[2]Tranche 1-3 2024'!$B$12:$BB$441,53,FALSE)</f>
        <v>2661100</v>
      </c>
      <c r="V160" s="12">
        <f t="shared" si="15"/>
        <v>0</v>
      </c>
      <c r="W160" s="12">
        <f t="shared" si="16"/>
        <v>798330</v>
      </c>
      <c r="X160" s="13">
        <f t="shared" si="17"/>
        <v>798330</v>
      </c>
      <c r="Y160" s="9" t="s">
        <v>48</v>
      </c>
      <c r="Z160" s="9" t="s">
        <v>48</v>
      </c>
      <c r="AA160" s="9" t="s">
        <v>48</v>
      </c>
      <c r="AB160" s="9" t="s">
        <v>48</v>
      </c>
      <c r="AC160" s="9" t="s">
        <v>48</v>
      </c>
      <c r="AD160" s="9" t="s">
        <v>48</v>
      </c>
      <c r="AE160" s="9" t="s">
        <v>46</v>
      </c>
      <c r="AF160" s="9" t="s">
        <v>46</v>
      </c>
      <c r="AG160" s="14"/>
      <c r="AH160" s="15" t="s">
        <v>49</v>
      </c>
    </row>
    <row r="161" spans="1:34" ht="18.75" customHeight="1" x14ac:dyDescent="0.25">
      <c r="A161" s="6">
        <v>159</v>
      </c>
      <c r="B161" s="7" t="s">
        <v>710</v>
      </c>
      <c r="C161" s="8" t="s">
        <v>711</v>
      </c>
      <c r="D161" s="8" t="s">
        <v>125</v>
      </c>
      <c r="E161" s="8" t="s">
        <v>214</v>
      </c>
      <c r="F161" s="8" t="s">
        <v>39</v>
      </c>
      <c r="G161" s="8" t="s">
        <v>40</v>
      </c>
      <c r="H161" s="8" t="s">
        <v>538</v>
      </c>
      <c r="I161" s="8" t="s">
        <v>539</v>
      </c>
      <c r="J161" s="8" t="s">
        <v>712</v>
      </c>
      <c r="K161" s="8" t="s">
        <v>713</v>
      </c>
      <c r="L161" s="8" t="s">
        <v>45</v>
      </c>
      <c r="M161" s="9" t="s">
        <v>46</v>
      </c>
      <c r="N161" s="8" t="s">
        <v>47</v>
      </c>
      <c r="O161" s="10">
        <v>121</v>
      </c>
      <c r="P161" s="10"/>
      <c r="Q161" s="10">
        <f t="shared" si="12"/>
        <v>121</v>
      </c>
      <c r="R161" s="11">
        <v>8900</v>
      </c>
      <c r="S161" s="12">
        <f t="shared" si="13"/>
        <v>1076900</v>
      </c>
      <c r="T161" s="12">
        <f t="shared" si="14"/>
        <v>323070</v>
      </c>
      <c r="U161" s="12">
        <f>VLOOKUP(B161,'[2]Tranche 1-3 2024'!$B$12:$BB$441,53,FALSE)</f>
        <v>1094700</v>
      </c>
      <c r="V161" s="12">
        <f t="shared" si="15"/>
        <v>-17800</v>
      </c>
      <c r="W161" s="12">
        <f t="shared" si="16"/>
        <v>305270</v>
      </c>
      <c r="X161" s="13">
        <f t="shared" si="17"/>
        <v>305270</v>
      </c>
      <c r="Y161" s="9" t="s">
        <v>48</v>
      </c>
      <c r="Z161" s="9" t="s">
        <v>48</v>
      </c>
      <c r="AA161" s="9" t="s">
        <v>48</v>
      </c>
      <c r="AB161" s="9" t="s">
        <v>48</v>
      </c>
      <c r="AC161" s="9" t="s">
        <v>48</v>
      </c>
      <c r="AD161" s="9" t="s">
        <v>48</v>
      </c>
      <c r="AE161" s="9" t="s">
        <v>46</v>
      </c>
      <c r="AF161" s="9" t="s">
        <v>46</v>
      </c>
      <c r="AG161" s="14"/>
      <c r="AH161" s="15" t="s">
        <v>49</v>
      </c>
    </row>
    <row r="162" spans="1:34" ht="18.75" customHeight="1" x14ac:dyDescent="0.25">
      <c r="A162" s="6">
        <v>160</v>
      </c>
      <c r="B162" s="7" t="s">
        <v>714</v>
      </c>
      <c r="C162" s="8" t="s">
        <v>715</v>
      </c>
      <c r="D162" s="8" t="s">
        <v>125</v>
      </c>
      <c r="E162" s="8" t="s">
        <v>143</v>
      </c>
      <c r="F162" s="8" t="s">
        <v>39</v>
      </c>
      <c r="G162" s="8" t="s">
        <v>40</v>
      </c>
      <c r="H162" s="8" t="s">
        <v>548</v>
      </c>
      <c r="I162" s="8" t="s">
        <v>539</v>
      </c>
      <c r="J162" s="8" t="s">
        <v>716</v>
      </c>
      <c r="K162" s="8" t="s">
        <v>717</v>
      </c>
      <c r="L162" s="8" t="s">
        <v>45</v>
      </c>
      <c r="M162" s="9" t="s">
        <v>46</v>
      </c>
      <c r="N162" s="8" t="s">
        <v>47</v>
      </c>
      <c r="O162" s="10">
        <v>20</v>
      </c>
      <c r="P162" s="10"/>
      <c r="Q162" s="10">
        <f t="shared" si="12"/>
        <v>20</v>
      </c>
      <c r="R162" s="11">
        <v>8900</v>
      </c>
      <c r="S162" s="12">
        <f t="shared" si="13"/>
        <v>178000</v>
      </c>
      <c r="T162" s="12">
        <f t="shared" si="14"/>
        <v>53400</v>
      </c>
      <c r="U162" s="12">
        <f>VLOOKUP(B162,'[2]Tranche 1-3 2024'!$B$12:$BB$441,53,FALSE)</f>
        <v>178000</v>
      </c>
      <c r="V162" s="12">
        <f t="shared" si="15"/>
        <v>0</v>
      </c>
      <c r="W162" s="12">
        <f t="shared" si="16"/>
        <v>53400</v>
      </c>
      <c r="X162" s="13">
        <f t="shared" si="17"/>
        <v>53400</v>
      </c>
      <c r="Y162" s="9" t="s">
        <v>48</v>
      </c>
      <c r="Z162" s="9" t="s">
        <v>48</v>
      </c>
      <c r="AA162" s="9" t="s">
        <v>48</v>
      </c>
      <c r="AB162" s="9" t="s">
        <v>48</v>
      </c>
      <c r="AC162" s="9" t="s">
        <v>48</v>
      </c>
      <c r="AD162" s="9" t="s">
        <v>48</v>
      </c>
      <c r="AE162" s="9" t="s">
        <v>46</v>
      </c>
      <c r="AF162" s="9" t="s">
        <v>46</v>
      </c>
      <c r="AG162" s="14"/>
      <c r="AH162" s="15" t="s">
        <v>49</v>
      </c>
    </row>
    <row r="163" spans="1:34" ht="18.75" customHeight="1" x14ac:dyDescent="0.25">
      <c r="A163" s="6">
        <v>161</v>
      </c>
      <c r="B163" s="7" t="s">
        <v>718</v>
      </c>
      <c r="C163" s="8" t="s">
        <v>719</v>
      </c>
      <c r="D163" s="8" t="s">
        <v>125</v>
      </c>
      <c r="E163" s="8" t="s">
        <v>143</v>
      </c>
      <c r="F163" s="8" t="s">
        <v>39</v>
      </c>
      <c r="G163" s="8" t="s">
        <v>40</v>
      </c>
      <c r="H163" s="8" t="s">
        <v>538</v>
      </c>
      <c r="I163" s="8" t="s">
        <v>539</v>
      </c>
      <c r="J163" s="8" t="s">
        <v>720</v>
      </c>
      <c r="K163" s="8" t="s">
        <v>721</v>
      </c>
      <c r="L163" s="8" t="s">
        <v>45</v>
      </c>
      <c r="M163" s="9" t="s">
        <v>46</v>
      </c>
      <c r="N163" s="8" t="s">
        <v>47</v>
      </c>
      <c r="O163" s="10">
        <v>30</v>
      </c>
      <c r="P163" s="10"/>
      <c r="Q163" s="10">
        <f t="shared" si="12"/>
        <v>30</v>
      </c>
      <c r="R163" s="11">
        <v>8900</v>
      </c>
      <c r="S163" s="12">
        <f t="shared" si="13"/>
        <v>267000</v>
      </c>
      <c r="T163" s="12">
        <f t="shared" si="14"/>
        <v>80100</v>
      </c>
      <c r="U163" s="12">
        <f>VLOOKUP(B163,'[2]Tranche 1-3 2024'!$B$12:$BB$441,53,FALSE)</f>
        <v>267000</v>
      </c>
      <c r="V163" s="12">
        <f t="shared" si="15"/>
        <v>0</v>
      </c>
      <c r="W163" s="12">
        <f t="shared" si="16"/>
        <v>80100</v>
      </c>
      <c r="X163" s="13">
        <f t="shared" si="17"/>
        <v>80100</v>
      </c>
      <c r="Y163" s="9" t="s">
        <v>48</v>
      </c>
      <c r="Z163" s="9" t="s">
        <v>48</v>
      </c>
      <c r="AA163" s="9" t="s">
        <v>48</v>
      </c>
      <c r="AB163" s="9" t="s">
        <v>48</v>
      </c>
      <c r="AC163" s="9" t="s">
        <v>48</v>
      </c>
      <c r="AD163" s="9" t="s">
        <v>48</v>
      </c>
      <c r="AE163" s="9" t="s">
        <v>46</v>
      </c>
      <c r="AF163" s="9" t="s">
        <v>46</v>
      </c>
      <c r="AG163" s="14"/>
      <c r="AH163" s="15" t="s">
        <v>49</v>
      </c>
    </row>
    <row r="164" spans="1:34" ht="18.75" customHeight="1" x14ac:dyDescent="0.25">
      <c r="A164" s="6">
        <v>162</v>
      </c>
      <c r="B164" s="7" t="s">
        <v>722</v>
      </c>
      <c r="C164" s="8" t="s">
        <v>723</v>
      </c>
      <c r="D164" s="8" t="s">
        <v>37</v>
      </c>
      <c r="E164" s="8" t="s">
        <v>537</v>
      </c>
      <c r="F164" s="8" t="s">
        <v>53</v>
      </c>
      <c r="G164" s="8" t="s">
        <v>54</v>
      </c>
      <c r="H164" s="8" t="s">
        <v>548</v>
      </c>
      <c r="I164" s="8" t="s">
        <v>539</v>
      </c>
      <c r="J164" s="8" t="s">
        <v>724</v>
      </c>
      <c r="K164" s="8" t="s">
        <v>725</v>
      </c>
      <c r="L164" s="8" t="s">
        <v>45</v>
      </c>
      <c r="M164" s="9" t="s">
        <v>48</v>
      </c>
      <c r="N164" s="8" t="s">
        <v>47</v>
      </c>
      <c r="O164" s="10">
        <v>70</v>
      </c>
      <c r="P164" s="10"/>
      <c r="Q164" s="10">
        <f t="shared" si="12"/>
        <v>70</v>
      </c>
      <c r="R164" s="11">
        <v>8900</v>
      </c>
      <c r="S164" s="12">
        <f t="shared" si="13"/>
        <v>623000</v>
      </c>
      <c r="T164" s="12">
        <f t="shared" si="14"/>
        <v>186900</v>
      </c>
      <c r="U164" s="12">
        <f>VLOOKUP(B164,'[2]Tranche 1-3 2024'!$B$12:$BB$441,53,FALSE)</f>
        <v>623000</v>
      </c>
      <c r="V164" s="12">
        <f t="shared" si="15"/>
        <v>0</v>
      </c>
      <c r="W164" s="12">
        <f t="shared" si="16"/>
        <v>186900</v>
      </c>
      <c r="X164" s="13">
        <f t="shared" si="17"/>
        <v>186900</v>
      </c>
      <c r="Y164" s="9" t="s">
        <v>48</v>
      </c>
      <c r="Z164" s="9" t="s">
        <v>48</v>
      </c>
      <c r="AA164" s="9" t="s">
        <v>48</v>
      </c>
      <c r="AB164" s="9" t="s">
        <v>48</v>
      </c>
      <c r="AC164" s="9" t="s">
        <v>48</v>
      </c>
      <c r="AD164" s="9" t="s">
        <v>48</v>
      </c>
      <c r="AE164" s="9" t="s">
        <v>46</v>
      </c>
      <c r="AF164" s="9" t="s">
        <v>46</v>
      </c>
      <c r="AG164" s="14"/>
      <c r="AH164" s="15" t="s">
        <v>49</v>
      </c>
    </row>
    <row r="165" spans="1:34" ht="18.75" customHeight="1" x14ac:dyDescent="0.25">
      <c r="A165" s="6">
        <v>163</v>
      </c>
      <c r="B165" s="7" t="s">
        <v>726</v>
      </c>
      <c r="C165" s="8" t="s">
        <v>727</v>
      </c>
      <c r="D165" s="8" t="s">
        <v>125</v>
      </c>
      <c r="E165" s="8" t="s">
        <v>537</v>
      </c>
      <c r="F165" s="8" t="s">
        <v>53</v>
      </c>
      <c r="G165" s="8" t="s">
        <v>54</v>
      </c>
      <c r="H165" s="8" t="s">
        <v>548</v>
      </c>
      <c r="I165" s="8" t="s">
        <v>539</v>
      </c>
      <c r="J165" s="8" t="s">
        <v>724</v>
      </c>
      <c r="K165" s="8" t="s">
        <v>725</v>
      </c>
      <c r="L165" s="8" t="s">
        <v>45</v>
      </c>
      <c r="M165" s="9" t="s">
        <v>48</v>
      </c>
      <c r="N165" s="8" t="s">
        <v>47</v>
      </c>
      <c r="O165" s="10">
        <v>38</v>
      </c>
      <c r="P165" s="10"/>
      <c r="Q165" s="10">
        <f t="shared" si="12"/>
        <v>38</v>
      </c>
      <c r="R165" s="11">
        <v>8900</v>
      </c>
      <c r="S165" s="12">
        <f t="shared" si="13"/>
        <v>338200</v>
      </c>
      <c r="T165" s="12">
        <f t="shared" si="14"/>
        <v>101460</v>
      </c>
      <c r="U165" s="12">
        <f>VLOOKUP(B165,'[2]Tranche 1-3 2024'!$B$12:$BB$441,53,FALSE)</f>
        <v>338200</v>
      </c>
      <c r="V165" s="12">
        <f t="shared" si="15"/>
        <v>0</v>
      </c>
      <c r="W165" s="12">
        <f t="shared" si="16"/>
        <v>101460</v>
      </c>
      <c r="X165" s="13">
        <f t="shared" si="17"/>
        <v>101460</v>
      </c>
      <c r="Y165" s="9" t="s">
        <v>48</v>
      </c>
      <c r="Z165" s="9" t="s">
        <v>48</v>
      </c>
      <c r="AA165" s="9" t="s">
        <v>48</v>
      </c>
      <c r="AB165" s="9" t="s">
        <v>48</v>
      </c>
      <c r="AC165" s="9" t="s">
        <v>48</v>
      </c>
      <c r="AD165" s="9" t="s">
        <v>48</v>
      </c>
      <c r="AE165" s="9" t="s">
        <v>46</v>
      </c>
      <c r="AF165" s="9" t="s">
        <v>46</v>
      </c>
      <c r="AG165" s="14"/>
      <c r="AH165" s="15" t="s">
        <v>49</v>
      </c>
    </row>
    <row r="166" spans="1:34" ht="18.75" customHeight="1" x14ac:dyDescent="0.25">
      <c r="A166" s="6">
        <v>164</v>
      </c>
      <c r="B166" s="7" t="s">
        <v>728</v>
      </c>
      <c r="C166" s="8" t="s">
        <v>729</v>
      </c>
      <c r="D166" s="8" t="s">
        <v>125</v>
      </c>
      <c r="E166" s="8" t="s">
        <v>214</v>
      </c>
      <c r="F166" s="8" t="s">
        <v>39</v>
      </c>
      <c r="G166" s="8" t="s">
        <v>40</v>
      </c>
      <c r="H166" s="8" t="s">
        <v>538</v>
      </c>
      <c r="I166" s="8" t="s">
        <v>539</v>
      </c>
      <c r="J166" s="8" t="s">
        <v>730</v>
      </c>
      <c r="K166" s="8" t="s">
        <v>731</v>
      </c>
      <c r="L166" s="8" t="s">
        <v>45</v>
      </c>
      <c r="M166" s="9" t="s">
        <v>46</v>
      </c>
      <c r="N166" s="8" t="s">
        <v>47</v>
      </c>
      <c r="O166" s="10">
        <v>28</v>
      </c>
      <c r="P166" s="10"/>
      <c r="Q166" s="10">
        <f t="shared" si="12"/>
        <v>28</v>
      </c>
      <c r="R166" s="11">
        <v>8900</v>
      </c>
      <c r="S166" s="12">
        <f t="shared" si="13"/>
        <v>249200</v>
      </c>
      <c r="T166" s="12">
        <f t="shared" si="14"/>
        <v>74760</v>
      </c>
      <c r="U166" s="12">
        <f>VLOOKUP(B166,'[2]Tranche 1-3 2024'!$B$12:$BB$441,53,FALSE)</f>
        <v>249200</v>
      </c>
      <c r="V166" s="12">
        <f t="shared" si="15"/>
        <v>0</v>
      </c>
      <c r="W166" s="12">
        <f t="shared" si="16"/>
        <v>74760</v>
      </c>
      <c r="X166" s="13">
        <f t="shared" si="17"/>
        <v>74760</v>
      </c>
      <c r="Y166" s="9" t="s">
        <v>48</v>
      </c>
      <c r="Z166" s="9" t="s">
        <v>48</v>
      </c>
      <c r="AA166" s="9" t="s">
        <v>48</v>
      </c>
      <c r="AB166" s="9" t="s">
        <v>48</v>
      </c>
      <c r="AC166" s="9" t="s">
        <v>48</v>
      </c>
      <c r="AD166" s="9" t="s">
        <v>48</v>
      </c>
      <c r="AE166" s="9" t="s">
        <v>46</v>
      </c>
      <c r="AF166" s="9" t="s">
        <v>46</v>
      </c>
      <c r="AG166" s="14"/>
      <c r="AH166" s="15" t="s">
        <v>49</v>
      </c>
    </row>
    <row r="167" spans="1:34" ht="18.75" customHeight="1" x14ac:dyDescent="0.25">
      <c r="A167" s="6">
        <v>165</v>
      </c>
      <c r="B167" s="7" t="s">
        <v>732</v>
      </c>
      <c r="C167" s="8" t="s">
        <v>733</v>
      </c>
      <c r="D167" s="8" t="s">
        <v>37</v>
      </c>
      <c r="E167" s="8" t="s">
        <v>537</v>
      </c>
      <c r="F167" s="8" t="s">
        <v>53</v>
      </c>
      <c r="G167" s="8" t="s">
        <v>54</v>
      </c>
      <c r="H167" s="8" t="s">
        <v>548</v>
      </c>
      <c r="I167" s="8" t="s">
        <v>539</v>
      </c>
      <c r="J167" s="8" t="s">
        <v>734</v>
      </c>
      <c r="K167" s="8" t="s">
        <v>735</v>
      </c>
      <c r="L167" s="8" t="s">
        <v>45</v>
      </c>
      <c r="M167" s="9" t="s">
        <v>46</v>
      </c>
      <c r="N167" s="8" t="s">
        <v>47</v>
      </c>
      <c r="O167" s="10">
        <v>78</v>
      </c>
      <c r="P167" s="10"/>
      <c r="Q167" s="10">
        <f t="shared" si="12"/>
        <v>78</v>
      </c>
      <c r="R167" s="11">
        <v>8900</v>
      </c>
      <c r="S167" s="12">
        <f t="shared" si="13"/>
        <v>694200</v>
      </c>
      <c r="T167" s="12">
        <f t="shared" si="14"/>
        <v>208260</v>
      </c>
      <c r="U167" s="12">
        <f>VLOOKUP(B167,'[2]Tranche 1-3 2024'!$B$12:$BB$441,53,FALSE)</f>
        <v>694200</v>
      </c>
      <c r="V167" s="12">
        <f t="shared" si="15"/>
        <v>0</v>
      </c>
      <c r="W167" s="12">
        <f t="shared" si="16"/>
        <v>208260</v>
      </c>
      <c r="X167" s="13">
        <f t="shared" si="17"/>
        <v>208260</v>
      </c>
      <c r="Y167" s="9" t="s">
        <v>48</v>
      </c>
      <c r="Z167" s="9" t="s">
        <v>48</v>
      </c>
      <c r="AA167" s="9" t="s">
        <v>48</v>
      </c>
      <c r="AB167" s="9" t="s">
        <v>48</v>
      </c>
      <c r="AC167" s="9" t="s">
        <v>48</v>
      </c>
      <c r="AD167" s="9" t="s">
        <v>48</v>
      </c>
      <c r="AE167" s="9" t="s">
        <v>46</v>
      </c>
      <c r="AF167" s="9" t="s">
        <v>46</v>
      </c>
      <c r="AG167" s="14"/>
      <c r="AH167" s="15" t="s">
        <v>49</v>
      </c>
    </row>
    <row r="168" spans="1:34" ht="18.75" customHeight="1" x14ac:dyDescent="0.25">
      <c r="A168" s="6">
        <v>166</v>
      </c>
      <c r="B168" s="7" t="s">
        <v>736</v>
      </c>
      <c r="C168" s="8" t="s">
        <v>737</v>
      </c>
      <c r="D168" s="8" t="s">
        <v>37</v>
      </c>
      <c r="E168" s="8" t="s">
        <v>537</v>
      </c>
      <c r="F168" s="8" t="s">
        <v>53</v>
      </c>
      <c r="G168" s="8" t="s">
        <v>54</v>
      </c>
      <c r="H168" s="8" t="s">
        <v>538</v>
      </c>
      <c r="I168" s="8" t="s">
        <v>539</v>
      </c>
      <c r="J168" s="8" t="s">
        <v>738</v>
      </c>
      <c r="K168" s="8" t="s">
        <v>739</v>
      </c>
      <c r="L168" s="8" t="s">
        <v>45</v>
      </c>
      <c r="M168" s="9" t="s">
        <v>46</v>
      </c>
      <c r="N168" s="8" t="s">
        <v>47</v>
      </c>
      <c r="O168" s="10">
        <v>164</v>
      </c>
      <c r="P168" s="10"/>
      <c r="Q168" s="10">
        <f t="shared" si="12"/>
        <v>164</v>
      </c>
      <c r="R168" s="11">
        <v>8900</v>
      </c>
      <c r="S168" s="12">
        <f t="shared" si="13"/>
        <v>1459600</v>
      </c>
      <c r="T168" s="12">
        <f t="shared" si="14"/>
        <v>437880</v>
      </c>
      <c r="U168" s="12">
        <f>VLOOKUP(B168,'[2]Tranche 1-3 2024'!$B$12:$BB$441,53,FALSE)</f>
        <v>1459600</v>
      </c>
      <c r="V168" s="12">
        <f t="shared" si="15"/>
        <v>0</v>
      </c>
      <c r="W168" s="12">
        <f t="shared" si="16"/>
        <v>437880</v>
      </c>
      <c r="X168" s="13">
        <f t="shared" si="17"/>
        <v>437880</v>
      </c>
      <c r="Y168" s="9" t="s">
        <v>48</v>
      </c>
      <c r="Z168" s="9" t="s">
        <v>46</v>
      </c>
      <c r="AA168" s="9" t="s">
        <v>48</v>
      </c>
      <c r="AB168" s="9" t="s">
        <v>48</v>
      </c>
      <c r="AC168" s="9" t="s">
        <v>48</v>
      </c>
      <c r="AD168" s="9" t="s">
        <v>48</v>
      </c>
      <c r="AE168" s="9" t="s">
        <v>46</v>
      </c>
      <c r="AF168" s="9" t="s">
        <v>46</v>
      </c>
      <c r="AG168" s="14"/>
      <c r="AH168" s="15" t="s">
        <v>49</v>
      </c>
    </row>
    <row r="169" spans="1:34" ht="18.75" customHeight="1" x14ac:dyDescent="0.25">
      <c r="A169" s="6">
        <v>167</v>
      </c>
      <c r="B169" s="7" t="s">
        <v>740</v>
      </c>
      <c r="C169" s="8" t="s">
        <v>741</v>
      </c>
      <c r="D169" s="8" t="s">
        <v>37</v>
      </c>
      <c r="E169" s="8" t="s">
        <v>537</v>
      </c>
      <c r="F169" s="8" t="s">
        <v>53</v>
      </c>
      <c r="G169" s="8" t="s">
        <v>54</v>
      </c>
      <c r="H169" s="8" t="s">
        <v>548</v>
      </c>
      <c r="I169" s="8" t="s">
        <v>539</v>
      </c>
      <c r="J169" s="8" t="s">
        <v>742</v>
      </c>
      <c r="K169" s="8" t="s">
        <v>743</v>
      </c>
      <c r="L169" s="8" t="s">
        <v>45</v>
      </c>
      <c r="M169" s="9" t="s">
        <v>46</v>
      </c>
      <c r="N169" s="8" t="s">
        <v>47</v>
      </c>
      <c r="O169" s="10">
        <v>42</v>
      </c>
      <c r="P169" s="10"/>
      <c r="Q169" s="10">
        <f t="shared" si="12"/>
        <v>42</v>
      </c>
      <c r="R169" s="11">
        <v>8900</v>
      </c>
      <c r="S169" s="12">
        <f t="shared" si="13"/>
        <v>373800</v>
      </c>
      <c r="T169" s="12">
        <f t="shared" si="14"/>
        <v>112140</v>
      </c>
      <c r="U169" s="12">
        <f>VLOOKUP(B169,'[2]Tranche 1-3 2024'!$B$12:$BB$441,53,FALSE)</f>
        <v>373800</v>
      </c>
      <c r="V169" s="12">
        <f t="shared" si="15"/>
        <v>0</v>
      </c>
      <c r="W169" s="12">
        <f t="shared" si="16"/>
        <v>112140</v>
      </c>
      <c r="X169" s="13">
        <f t="shared" si="17"/>
        <v>112140</v>
      </c>
      <c r="Y169" s="9" t="s">
        <v>48</v>
      </c>
      <c r="Z169" s="9" t="s">
        <v>48</v>
      </c>
      <c r="AA169" s="9" t="s">
        <v>48</v>
      </c>
      <c r="AB169" s="9" t="s">
        <v>48</v>
      </c>
      <c r="AC169" s="9" t="s">
        <v>48</v>
      </c>
      <c r="AD169" s="9" t="s">
        <v>48</v>
      </c>
      <c r="AE169" s="9" t="s">
        <v>46</v>
      </c>
      <c r="AF169" s="9" t="s">
        <v>46</v>
      </c>
      <c r="AG169" s="14"/>
      <c r="AH169" s="15" t="s">
        <v>49</v>
      </c>
    </row>
    <row r="170" spans="1:34" ht="18.75" customHeight="1" x14ac:dyDescent="0.25">
      <c r="A170" s="6">
        <v>168</v>
      </c>
      <c r="B170" s="7" t="s">
        <v>744</v>
      </c>
      <c r="C170" s="8" t="s">
        <v>745</v>
      </c>
      <c r="D170" s="8" t="s">
        <v>37</v>
      </c>
      <c r="E170" s="8" t="s">
        <v>537</v>
      </c>
      <c r="F170" s="8" t="s">
        <v>53</v>
      </c>
      <c r="G170" s="8" t="s">
        <v>54</v>
      </c>
      <c r="H170" s="8" t="s">
        <v>746</v>
      </c>
      <c r="I170" s="8" t="s">
        <v>539</v>
      </c>
      <c r="J170" s="8" t="s">
        <v>747</v>
      </c>
      <c r="K170" s="8" t="s">
        <v>748</v>
      </c>
      <c r="L170" s="8" t="s">
        <v>45</v>
      </c>
      <c r="M170" s="9" t="s">
        <v>46</v>
      </c>
      <c r="N170" s="8" t="s">
        <v>47</v>
      </c>
      <c r="O170" s="10">
        <v>215</v>
      </c>
      <c r="P170" s="10"/>
      <c r="Q170" s="10">
        <f t="shared" si="12"/>
        <v>215</v>
      </c>
      <c r="R170" s="11">
        <v>8900</v>
      </c>
      <c r="S170" s="12">
        <f t="shared" si="13"/>
        <v>1913500</v>
      </c>
      <c r="T170" s="12">
        <f t="shared" si="14"/>
        <v>574050</v>
      </c>
      <c r="U170" s="12">
        <f>VLOOKUP(B170,'[2]Tranche 1-3 2024'!$B$12:$BB$441,53,FALSE)</f>
        <v>1913500</v>
      </c>
      <c r="V170" s="12">
        <f t="shared" si="15"/>
        <v>0</v>
      </c>
      <c r="W170" s="12">
        <f t="shared" si="16"/>
        <v>574050</v>
      </c>
      <c r="X170" s="13">
        <f t="shared" si="17"/>
        <v>574050</v>
      </c>
      <c r="Y170" s="9" t="s">
        <v>48</v>
      </c>
      <c r="Z170" s="9" t="s">
        <v>48</v>
      </c>
      <c r="AA170" s="9" t="s">
        <v>48</v>
      </c>
      <c r="AB170" s="9" t="s">
        <v>48</v>
      </c>
      <c r="AC170" s="9" t="s">
        <v>48</v>
      </c>
      <c r="AD170" s="9" t="s">
        <v>48</v>
      </c>
      <c r="AE170" s="9" t="s">
        <v>46</v>
      </c>
      <c r="AF170" s="9" t="s">
        <v>46</v>
      </c>
      <c r="AG170" s="14"/>
      <c r="AH170" s="15" t="s">
        <v>49</v>
      </c>
    </row>
    <row r="171" spans="1:34" ht="18.75" customHeight="1" x14ac:dyDescent="0.25">
      <c r="A171" s="6">
        <v>169</v>
      </c>
      <c r="B171" s="7" t="s">
        <v>749</v>
      </c>
      <c r="C171" s="8" t="s">
        <v>750</v>
      </c>
      <c r="D171" s="8" t="s">
        <v>37</v>
      </c>
      <c r="E171" s="8" t="s">
        <v>537</v>
      </c>
      <c r="F171" s="8" t="s">
        <v>53</v>
      </c>
      <c r="G171" s="8" t="s">
        <v>54</v>
      </c>
      <c r="H171" s="8" t="s">
        <v>630</v>
      </c>
      <c r="I171" s="8" t="s">
        <v>539</v>
      </c>
      <c r="J171" s="8" t="s">
        <v>751</v>
      </c>
      <c r="K171" s="8" t="s">
        <v>752</v>
      </c>
      <c r="L171" s="8" t="s">
        <v>45</v>
      </c>
      <c r="M171" s="9" t="s">
        <v>46</v>
      </c>
      <c r="N171" s="8" t="s">
        <v>47</v>
      </c>
      <c r="O171" s="10">
        <v>27</v>
      </c>
      <c r="P171" s="10"/>
      <c r="Q171" s="10">
        <f t="shared" si="12"/>
        <v>27</v>
      </c>
      <c r="R171" s="11">
        <v>8900</v>
      </c>
      <c r="S171" s="12">
        <f t="shared" si="13"/>
        <v>240300</v>
      </c>
      <c r="T171" s="12">
        <f t="shared" si="14"/>
        <v>72090</v>
      </c>
      <c r="U171" s="12">
        <f>VLOOKUP(B171,'[2]Tranche 1-3 2024'!$B$12:$BB$441,53,FALSE)</f>
        <v>240300</v>
      </c>
      <c r="V171" s="12">
        <f t="shared" si="15"/>
        <v>0</v>
      </c>
      <c r="W171" s="12">
        <f t="shared" si="16"/>
        <v>72090</v>
      </c>
      <c r="X171" s="13">
        <f t="shared" si="17"/>
        <v>72090</v>
      </c>
      <c r="Y171" s="9" t="s">
        <v>48</v>
      </c>
      <c r="Z171" s="9" t="s">
        <v>48</v>
      </c>
      <c r="AA171" s="9" t="s">
        <v>48</v>
      </c>
      <c r="AB171" s="9" t="s">
        <v>48</v>
      </c>
      <c r="AC171" s="9" t="s">
        <v>48</v>
      </c>
      <c r="AD171" s="9" t="s">
        <v>48</v>
      </c>
      <c r="AE171" s="9" t="s">
        <v>46</v>
      </c>
      <c r="AF171" s="9" t="s">
        <v>46</v>
      </c>
      <c r="AG171" s="14"/>
      <c r="AH171" s="15" t="s">
        <v>49</v>
      </c>
    </row>
    <row r="172" spans="1:34" ht="18.75" customHeight="1" x14ac:dyDescent="0.25">
      <c r="A172" s="6">
        <v>170</v>
      </c>
      <c r="B172" s="7" t="s">
        <v>753</v>
      </c>
      <c r="C172" s="8" t="s">
        <v>754</v>
      </c>
      <c r="D172" s="8" t="s">
        <v>37</v>
      </c>
      <c r="E172" s="8" t="s">
        <v>537</v>
      </c>
      <c r="F172" s="8" t="s">
        <v>53</v>
      </c>
      <c r="G172" s="8" t="s">
        <v>54</v>
      </c>
      <c r="H172" s="8" t="s">
        <v>548</v>
      </c>
      <c r="I172" s="8" t="s">
        <v>539</v>
      </c>
      <c r="J172" s="8" t="s">
        <v>755</v>
      </c>
      <c r="K172" s="8" t="s">
        <v>756</v>
      </c>
      <c r="L172" s="8" t="s">
        <v>45</v>
      </c>
      <c r="M172" s="9" t="s">
        <v>46</v>
      </c>
      <c r="N172" s="8" t="s">
        <v>47</v>
      </c>
      <c r="O172" s="10">
        <v>90</v>
      </c>
      <c r="P172" s="10"/>
      <c r="Q172" s="10">
        <f t="shared" si="12"/>
        <v>90</v>
      </c>
      <c r="R172" s="11">
        <v>8900</v>
      </c>
      <c r="S172" s="12">
        <f t="shared" si="13"/>
        <v>801000</v>
      </c>
      <c r="T172" s="12">
        <f t="shared" si="14"/>
        <v>240300</v>
      </c>
      <c r="U172" s="12">
        <f>VLOOKUP(B172,'[2]Tranche 1-3 2024'!$B$12:$BB$441,53,FALSE)</f>
        <v>801000</v>
      </c>
      <c r="V172" s="12">
        <f t="shared" si="15"/>
        <v>0</v>
      </c>
      <c r="W172" s="12">
        <f t="shared" si="16"/>
        <v>240300</v>
      </c>
      <c r="X172" s="13">
        <f t="shared" si="17"/>
        <v>240300</v>
      </c>
      <c r="Y172" s="9" t="s">
        <v>48</v>
      </c>
      <c r="Z172" s="9" t="s">
        <v>48</v>
      </c>
      <c r="AA172" s="9" t="s">
        <v>48</v>
      </c>
      <c r="AB172" s="9" t="s">
        <v>48</v>
      </c>
      <c r="AC172" s="9" t="s">
        <v>48</v>
      </c>
      <c r="AD172" s="9" t="s">
        <v>48</v>
      </c>
      <c r="AE172" s="9" t="s">
        <v>46</v>
      </c>
      <c r="AF172" s="9" t="s">
        <v>46</v>
      </c>
      <c r="AG172" s="14"/>
      <c r="AH172" s="15" t="s">
        <v>49</v>
      </c>
    </row>
    <row r="173" spans="1:34" ht="18.75" customHeight="1" x14ac:dyDescent="0.25">
      <c r="A173" s="6">
        <v>171</v>
      </c>
      <c r="B173" s="7" t="s">
        <v>757</v>
      </c>
      <c r="C173" s="8" t="s">
        <v>758</v>
      </c>
      <c r="D173" s="8" t="s">
        <v>37</v>
      </c>
      <c r="E173" s="8" t="s">
        <v>264</v>
      </c>
      <c r="F173" s="8" t="s">
        <v>39</v>
      </c>
      <c r="G173" s="8" t="s">
        <v>40</v>
      </c>
      <c r="H173" s="8" t="s">
        <v>538</v>
      </c>
      <c r="I173" s="8" t="s">
        <v>539</v>
      </c>
      <c r="J173" s="8" t="s">
        <v>759</v>
      </c>
      <c r="K173" s="8" t="s">
        <v>760</v>
      </c>
      <c r="L173" s="8" t="s">
        <v>45</v>
      </c>
      <c r="M173" s="9" t="s">
        <v>46</v>
      </c>
      <c r="N173" s="8" t="s">
        <v>47</v>
      </c>
      <c r="O173" s="10">
        <v>122</v>
      </c>
      <c r="P173" s="10"/>
      <c r="Q173" s="10">
        <f t="shared" si="12"/>
        <v>122</v>
      </c>
      <c r="R173" s="11">
        <v>8900</v>
      </c>
      <c r="S173" s="12">
        <f t="shared" si="13"/>
        <v>1085800</v>
      </c>
      <c r="T173" s="12">
        <f t="shared" si="14"/>
        <v>325740</v>
      </c>
      <c r="U173" s="12">
        <f>VLOOKUP(B173,'[2]Tranche 1-3 2024'!$B$12:$BB$441,53,FALSE)</f>
        <v>1094700</v>
      </c>
      <c r="V173" s="12">
        <f t="shared" si="15"/>
        <v>-8900</v>
      </c>
      <c r="W173" s="12">
        <f t="shared" si="16"/>
        <v>316840</v>
      </c>
      <c r="X173" s="13">
        <f t="shared" si="17"/>
        <v>316840</v>
      </c>
      <c r="Y173" s="9" t="s">
        <v>48</v>
      </c>
      <c r="Z173" s="9" t="s">
        <v>48</v>
      </c>
      <c r="AA173" s="9" t="s">
        <v>48</v>
      </c>
      <c r="AB173" s="9" t="s">
        <v>48</v>
      </c>
      <c r="AC173" s="9" t="s">
        <v>48</v>
      </c>
      <c r="AD173" s="9" t="s">
        <v>48</v>
      </c>
      <c r="AE173" s="9" t="s">
        <v>46</v>
      </c>
      <c r="AF173" s="9" t="s">
        <v>46</v>
      </c>
      <c r="AG173" s="14"/>
      <c r="AH173" s="15" t="s">
        <v>49</v>
      </c>
    </row>
    <row r="174" spans="1:34" ht="18.75" customHeight="1" x14ac:dyDescent="0.25">
      <c r="A174" s="6">
        <v>172</v>
      </c>
      <c r="B174" s="7" t="s">
        <v>761</v>
      </c>
      <c r="C174" s="8" t="s">
        <v>762</v>
      </c>
      <c r="D174" s="8" t="s">
        <v>125</v>
      </c>
      <c r="E174" s="8" t="s">
        <v>143</v>
      </c>
      <c r="F174" s="8" t="s">
        <v>39</v>
      </c>
      <c r="G174" s="8" t="s">
        <v>40</v>
      </c>
      <c r="H174" s="8" t="s">
        <v>538</v>
      </c>
      <c r="I174" s="8" t="s">
        <v>539</v>
      </c>
      <c r="J174" s="8" t="s">
        <v>763</v>
      </c>
      <c r="K174" s="8" t="s">
        <v>764</v>
      </c>
      <c r="L174" s="8" t="s">
        <v>45</v>
      </c>
      <c r="M174" s="9" t="s">
        <v>46</v>
      </c>
      <c r="N174" s="8" t="s">
        <v>47</v>
      </c>
      <c r="O174" s="10">
        <v>298</v>
      </c>
      <c r="P174" s="10"/>
      <c r="Q174" s="10">
        <f t="shared" si="12"/>
        <v>298</v>
      </c>
      <c r="R174" s="11">
        <v>8900</v>
      </c>
      <c r="S174" s="12">
        <f t="shared" si="13"/>
        <v>2652200</v>
      </c>
      <c r="T174" s="12">
        <f t="shared" si="14"/>
        <v>795660</v>
      </c>
      <c r="U174" s="12">
        <f>VLOOKUP(B174,'[2]Tranche 1-3 2024'!$B$12:$BB$441,53,FALSE)</f>
        <v>2652200</v>
      </c>
      <c r="V174" s="12">
        <f t="shared" si="15"/>
        <v>0</v>
      </c>
      <c r="W174" s="12">
        <f t="shared" si="16"/>
        <v>795660</v>
      </c>
      <c r="X174" s="13">
        <f t="shared" si="17"/>
        <v>795660</v>
      </c>
      <c r="Y174" s="9" t="s">
        <v>48</v>
      </c>
      <c r="Z174" s="9" t="s">
        <v>48</v>
      </c>
      <c r="AA174" s="9" t="s">
        <v>48</v>
      </c>
      <c r="AB174" s="9" t="s">
        <v>48</v>
      </c>
      <c r="AC174" s="9" t="s">
        <v>48</v>
      </c>
      <c r="AD174" s="9" t="s">
        <v>48</v>
      </c>
      <c r="AE174" s="9" t="s">
        <v>46</v>
      </c>
      <c r="AF174" s="9" t="s">
        <v>46</v>
      </c>
      <c r="AG174" s="14"/>
      <c r="AH174" s="15" t="s">
        <v>49</v>
      </c>
    </row>
    <row r="175" spans="1:34" ht="18.75" customHeight="1" x14ac:dyDescent="0.25">
      <c r="A175" s="6">
        <v>173</v>
      </c>
      <c r="B175" s="7" t="s">
        <v>765</v>
      </c>
      <c r="C175" s="8" t="s">
        <v>766</v>
      </c>
      <c r="D175" s="8" t="s">
        <v>125</v>
      </c>
      <c r="E175" s="8" t="s">
        <v>143</v>
      </c>
      <c r="F175" s="8" t="s">
        <v>39</v>
      </c>
      <c r="G175" s="8" t="s">
        <v>40</v>
      </c>
      <c r="H175" s="8" t="s">
        <v>538</v>
      </c>
      <c r="I175" s="8" t="s">
        <v>539</v>
      </c>
      <c r="J175" s="8" t="s">
        <v>767</v>
      </c>
      <c r="K175" s="8" t="s">
        <v>768</v>
      </c>
      <c r="L175" s="8" t="s">
        <v>45</v>
      </c>
      <c r="M175" s="9" t="s">
        <v>46</v>
      </c>
      <c r="N175" s="8" t="s">
        <v>47</v>
      </c>
      <c r="O175" s="10">
        <v>86</v>
      </c>
      <c r="P175" s="10"/>
      <c r="Q175" s="10">
        <f t="shared" si="12"/>
        <v>86</v>
      </c>
      <c r="R175" s="11">
        <v>8900</v>
      </c>
      <c r="S175" s="12">
        <f t="shared" si="13"/>
        <v>765400</v>
      </c>
      <c r="T175" s="12">
        <f t="shared" si="14"/>
        <v>229620</v>
      </c>
      <c r="U175" s="12">
        <f>VLOOKUP(B175,'[2]Tranche 1-3 2024'!$B$12:$BB$441,53,FALSE)</f>
        <v>765400</v>
      </c>
      <c r="V175" s="12">
        <f t="shared" si="15"/>
        <v>0</v>
      </c>
      <c r="W175" s="12">
        <f t="shared" si="16"/>
        <v>229620</v>
      </c>
      <c r="X175" s="13">
        <f t="shared" si="17"/>
        <v>229620</v>
      </c>
      <c r="Y175" s="9" t="s">
        <v>48</v>
      </c>
      <c r="Z175" s="9" t="s">
        <v>48</v>
      </c>
      <c r="AA175" s="9" t="s">
        <v>48</v>
      </c>
      <c r="AB175" s="9" t="s">
        <v>48</v>
      </c>
      <c r="AC175" s="9" t="s">
        <v>48</v>
      </c>
      <c r="AD175" s="9" t="s">
        <v>48</v>
      </c>
      <c r="AE175" s="9" t="s">
        <v>46</v>
      </c>
      <c r="AF175" s="9" t="s">
        <v>46</v>
      </c>
      <c r="AG175" s="14"/>
      <c r="AH175" s="15" t="s">
        <v>49</v>
      </c>
    </row>
    <row r="176" spans="1:34" ht="18.75" customHeight="1" x14ac:dyDescent="0.25">
      <c r="A176" s="6">
        <v>174</v>
      </c>
      <c r="B176" s="7" t="s">
        <v>769</v>
      </c>
      <c r="C176" s="8" t="s">
        <v>770</v>
      </c>
      <c r="D176" s="8" t="s">
        <v>37</v>
      </c>
      <c r="E176" s="8" t="s">
        <v>537</v>
      </c>
      <c r="F176" s="8" t="s">
        <v>53</v>
      </c>
      <c r="G176" s="8" t="s">
        <v>54</v>
      </c>
      <c r="H176" s="8" t="s">
        <v>538</v>
      </c>
      <c r="I176" s="8" t="s">
        <v>539</v>
      </c>
      <c r="J176" s="8" t="s">
        <v>771</v>
      </c>
      <c r="K176" s="8" t="s">
        <v>772</v>
      </c>
      <c r="L176" s="8" t="s">
        <v>45</v>
      </c>
      <c r="M176" s="9" t="s">
        <v>46</v>
      </c>
      <c r="N176" s="8" t="s">
        <v>47</v>
      </c>
      <c r="O176" s="10">
        <v>146</v>
      </c>
      <c r="P176" s="10"/>
      <c r="Q176" s="10">
        <f t="shared" si="12"/>
        <v>146</v>
      </c>
      <c r="R176" s="11">
        <v>8900</v>
      </c>
      <c r="S176" s="12">
        <f t="shared" si="13"/>
        <v>1299400</v>
      </c>
      <c r="T176" s="12">
        <f t="shared" si="14"/>
        <v>389820</v>
      </c>
      <c r="U176" s="12">
        <f>VLOOKUP(B176,'[2]Tranche 1-3 2024'!$B$12:$BB$441,53,FALSE)</f>
        <v>1299400</v>
      </c>
      <c r="V176" s="12">
        <f t="shared" si="15"/>
        <v>0</v>
      </c>
      <c r="W176" s="12">
        <f t="shared" si="16"/>
        <v>389820</v>
      </c>
      <c r="X176" s="13">
        <f t="shared" si="17"/>
        <v>389820</v>
      </c>
      <c r="Y176" s="9" t="s">
        <v>48</v>
      </c>
      <c r="Z176" s="9" t="s">
        <v>48</v>
      </c>
      <c r="AA176" s="9" t="s">
        <v>48</v>
      </c>
      <c r="AB176" s="9" t="s">
        <v>48</v>
      </c>
      <c r="AC176" s="9" t="s">
        <v>48</v>
      </c>
      <c r="AD176" s="9" t="s">
        <v>48</v>
      </c>
      <c r="AE176" s="9" t="s">
        <v>46</v>
      </c>
      <c r="AF176" s="9" t="s">
        <v>46</v>
      </c>
      <c r="AG176" s="14"/>
      <c r="AH176" s="15" t="s">
        <v>49</v>
      </c>
    </row>
    <row r="177" spans="1:34" ht="18.75" customHeight="1" x14ac:dyDescent="0.25">
      <c r="A177" s="6">
        <v>175</v>
      </c>
      <c r="B177" s="7" t="s">
        <v>773</v>
      </c>
      <c r="C177" s="8" t="s">
        <v>774</v>
      </c>
      <c r="D177" s="8" t="s">
        <v>37</v>
      </c>
      <c r="E177" s="8" t="s">
        <v>537</v>
      </c>
      <c r="F177" s="8" t="s">
        <v>53</v>
      </c>
      <c r="G177" s="8" t="s">
        <v>54</v>
      </c>
      <c r="H177" s="8" t="s">
        <v>538</v>
      </c>
      <c r="I177" s="8" t="s">
        <v>539</v>
      </c>
      <c r="J177" s="8" t="s">
        <v>775</v>
      </c>
      <c r="K177" s="8" t="s">
        <v>776</v>
      </c>
      <c r="L177" s="8" t="s">
        <v>45</v>
      </c>
      <c r="M177" s="9" t="s">
        <v>46</v>
      </c>
      <c r="N177" s="8" t="s">
        <v>47</v>
      </c>
      <c r="O177" s="10">
        <v>243</v>
      </c>
      <c r="P177" s="10"/>
      <c r="Q177" s="10">
        <f t="shared" si="12"/>
        <v>243</v>
      </c>
      <c r="R177" s="11">
        <v>8900</v>
      </c>
      <c r="S177" s="12">
        <f t="shared" si="13"/>
        <v>2162700</v>
      </c>
      <c r="T177" s="12">
        <f t="shared" si="14"/>
        <v>648810</v>
      </c>
      <c r="U177" s="12">
        <f>VLOOKUP(B177,'[2]Tranche 1-3 2024'!$B$12:$BB$441,53,FALSE)</f>
        <v>2207200</v>
      </c>
      <c r="V177" s="12">
        <f t="shared" si="15"/>
        <v>-44500</v>
      </c>
      <c r="W177" s="12">
        <f t="shared" si="16"/>
        <v>604310</v>
      </c>
      <c r="X177" s="13">
        <f t="shared" si="17"/>
        <v>604310</v>
      </c>
      <c r="Y177" s="9" t="s">
        <v>48</v>
      </c>
      <c r="Z177" s="9" t="s">
        <v>48</v>
      </c>
      <c r="AA177" s="9" t="s">
        <v>48</v>
      </c>
      <c r="AB177" s="9" t="s">
        <v>48</v>
      </c>
      <c r="AC177" s="9" t="s">
        <v>48</v>
      </c>
      <c r="AD177" s="9" t="s">
        <v>48</v>
      </c>
      <c r="AE177" s="9" t="s">
        <v>46</v>
      </c>
      <c r="AF177" s="9" t="s">
        <v>46</v>
      </c>
      <c r="AG177" s="14"/>
      <c r="AH177" s="15" t="s">
        <v>49</v>
      </c>
    </row>
    <row r="178" spans="1:34" ht="18.75" customHeight="1" x14ac:dyDescent="0.25">
      <c r="A178" s="6">
        <v>176</v>
      </c>
      <c r="B178" s="7" t="s">
        <v>777</v>
      </c>
      <c r="C178" s="8" t="s">
        <v>778</v>
      </c>
      <c r="D178" s="8" t="s">
        <v>125</v>
      </c>
      <c r="E178" s="8" t="s">
        <v>143</v>
      </c>
      <c r="F178" s="8" t="s">
        <v>39</v>
      </c>
      <c r="G178" s="8" t="s">
        <v>40</v>
      </c>
      <c r="H178" s="8" t="s">
        <v>548</v>
      </c>
      <c r="I178" s="8" t="s">
        <v>539</v>
      </c>
      <c r="J178" s="8" t="s">
        <v>779</v>
      </c>
      <c r="K178" s="8" t="s">
        <v>780</v>
      </c>
      <c r="L178" s="8" t="s">
        <v>45</v>
      </c>
      <c r="M178" s="9" t="s">
        <v>46</v>
      </c>
      <c r="N178" s="8" t="s">
        <v>47</v>
      </c>
      <c r="O178" s="10">
        <v>113</v>
      </c>
      <c r="P178" s="10"/>
      <c r="Q178" s="10">
        <f t="shared" si="12"/>
        <v>113</v>
      </c>
      <c r="R178" s="11">
        <v>8900</v>
      </c>
      <c r="S178" s="12">
        <f t="shared" si="13"/>
        <v>1005700</v>
      </c>
      <c r="T178" s="12">
        <f t="shared" si="14"/>
        <v>301710</v>
      </c>
      <c r="U178" s="12">
        <f>VLOOKUP(B178,'[2]Tranche 1-3 2024'!$B$12:$BB$441,53,FALSE)</f>
        <v>1005700</v>
      </c>
      <c r="V178" s="12">
        <f t="shared" si="15"/>
        <v>0</v>
      </c>
      <c r="W178" s="12">
        <f t="shared" si="16"/>
        <v>301710</v>
      </c>
      <c r="X178" s="13">
        <f t="shared" si="17"/>
        <v>301710</v>
      </c>
      <c r="Y178" s="9" t="s">
        <v>48</v>
      </c>
      <c r="Z178" s="9" t="s">
        <v>48</v>
      </c>
      <c r="AA178" s="9" t="s">
        <v>48</v>
      </c>
      <c r="AB178" s="9" t="s">
        <v>48</v>
      </c>
      <c r="AC178" s="9" t="s">
        <v>48</v>
      </c>
      <c r="AD178" s="9" t="s">
        <v>48</v>
      </c>
      <c r="AE178" s="9" t="s">
        <v>46</v>
      </c>
      <c r="AF178" s="9" t="s">
        <v>46</v>
      </c>
      <c r="AG178" s="14"/>
      <c r="AH178" s="15" t="s">
        <v>49</v>
      </c>
    </row>
    <row r="179" spans="1:34" ht="18.75" customHeight="1" x14ac:dyDescent="0.25">
      <c r="A179" s="6">
        <v>177</v>
      </c>
      <c r="B179" s="7" t="s">
        <v>781</v>
      </c>
      <c r="C179" s="8" t="s">
        <v>782</v>
      </c>
      <c r="D179" s="8" t="s">
        <v>37</v>
      </c>
      <c r="E179" s="8" t="s">
        <v>537</v>
      </c>
      <c r="F179" s="8" t="s">
        <v>53</v>
      </c>
      <c r="G179" s="8" t="s">
        <v>54</v>
      </c>
      <c r="H179" s="8" t="s">
        <v>573</v>
      </c>
      <c r="I179" s="8" t="s">
        <v>539</v>
      </c>
      <c r="J179" s="8" t="s">
        <v>783</v>
      </c>
      <c r="K179" s="8" t="s">
        <v>784</v>
      </c>
      <c r="L179" s="8" t="s">
        <v>45</v>
      </c>
      <c r="M179" s="9" t="s">
        <v>46</v>
      </c>
      <c r="N179" s="8" t="s">
        <v>47</v>
      </c>
      <c r="O179" s="10">
        <v>128</v>
      </c>
      <c r="P179" s="10"/>
      <c r="Q179" s="10">
        <f t="shared" si="12"/>
        <v>128</v>
      </c>
      <c r="R179" s="11">
        <v>8900</v>
      </c>
      <c r="S179" s="12">
        <f t="shared" si="13"/>
        <v>1139200</v>
      </c>
      <c r="T179" s="12">
        <f t="shared" si="14"/>
        <v>341760</v>
      </c>
      <c r="U179" s="12">
        <f>VLOOKUP(B179,'[2]Tranche 1-3 2024'!$B$12:$BB$441,53,FALSE)</f>
        <v>1148100</v>
      </c>
      <c r="V179" s="12">
        <f t="shared" si="15"/>
        <v>-8900</v>
      </c>
      <c r="W179" s="12">
        <f t="shared" si="16"/>
        <v>332860</v>
      </c>
      <c r="X179" s="13">
        <f t="shared" si="17"/>
        <v>332860</v>
      </c>
      <c r="Y179" s="9" t="s">
        <v>48</v>
      </c>
      <c r="Z179" s="9" t="s">
        <v>48</v>
      </c>
      <c r="AA179" s="9" t="s">
        <v>48</v>
      </c>
      <c r="AB179" s="9" t="s">
        <v>48</v>
      </c>
      <c r="AC179" s="9" t="s">
        <v>48</v>
      </c>
      <c r="AD179" s="9" t="s">
        <v>48</v>
      </c>
      <c r="AE179" s="9" t="s">
        <v>46</v>
      </c>
      <c r="AF179" s="9" t="s">
        <v>46</v>
      </c>
      <c r="AG179" s="14"/>
      <c r="AH179" s="15" t="s">
        <v>49</v>
      </c>
    </row>
    <row r="180" spans="1:34" ht="18.75" customHeight="1" x14ac:dyDescent="0.25">
      <c r="A180" s="6">
        <v>178</v>
      </c>
      <c r="B180" s="7" t="s">
        <v>785</v>
      </c>
      <c r="C180" s="8" t="s">
        <v>786</v>
      </c>
      <c r="D180" s="8" t="s">
        <v>125</v>
      </c>
      <c r="E180" s="8" t="s">
        <v>143</v>
      </c>
      <c r="F180" s="8" t="s">
        <v>39</v>
      </c>
      <c r="G180" s="8" t="s">
        <v>40</v>
      </c>
      <c r="H180" s="8" t="s">
        <v>538</v>
      </c>
      <c r="I180" s="8" t="s">
        <v>539</v>
      </c>
      <c r="J180" s="8" t="s">
        <v>787</v>
      </c>
      <c r="K180" s="8" t="s">
        <v>788</v>
      </c>
      <c r="L180" s="8" t="s">
        <v>45</v>
      </c>
      <c r="M180" s="9" t="s">
        <v>46</v>
      </c>
      <c r="N180" s="8" t="s">
        <v>47</v>
      </c>
      <c r="O180" s="10">
        <v>287</v>
      </c>
      <c r="P180" s="10"/>
      <c r="Q180" s="10">
        <f t="shared" si="12"/>
        <v>287</v>
      </c>
      <c r="R180" s="11">
        <v>8900</v>
      </c>
      <c r="S180" s="12">
        <f t="shared" si="13"/>
        <v>2554300</v>
      </c>
      <c r="T180" s="12">
        <f t="shared" si="14"/>
        <v>766290</v>
      </c>
      <c r="U180" s="12">
        <f>VLOOKUP(B180,'[2]Tranche 1-3 2024'!$B$12:$BB$441,53,FALSE)</f>
        <v>2554300</v>
      </c>
      <c r="V180" s="12">
        <f t="shared" si="15"/>
        <v>0</v>
      </c>
      <c r="W180" s="12">
        <f t="shared" si="16"/>
        <v>766290</v>
      </c>
      <c r="X180" s="13">
        <f t="shared" si="17"/>
        <v>766290</v>
      </c>
      <c r="Y180" s="9" t="s">
        <v>48</v>
      </c>
      <c r="Z180" s="9" t="s">
        <v>48</v>
      </c>
      <c r="AA180" s="9" t="s">
        <v>48</v>
      </c>
      <c r="AB180" s="9" t="s">
        <v>48</v>
      </c>
      <c r="AC180" s="9" t="s">
        <v>48</v>
      </c>
      <c r="AD180" s="9" t="s">
        <v>48</v>
      </c>
      <c r="AE180" s="9" t="s">
        <v>46</v>
      </c>
      <c r="AF180" s="9" t="s">
        <v>46</v>
      </c>
      <c r="AG180" s="14"/>
      <c r="AH180" s="15" t="s">
        <v>49</v>
      </c>
    </row>
    <row r="181" spans="1:34" ht="18.75" customHeight="1" x14ac:dyDescent="0.25">
      <c r="A181" s="6">
        <v>179</v>
      </c>
      <c r="B181" s="7" t="s">
        <v>789</v>
      </c>
      <c r="C181" s="8" t="s">
        <v>790</v>
      </c>
      <c r="D181" s="8" t="s">
        <v>37</v>
      </c>
      <c r="E181" s="8" t="s">
        <v>537</v>
      </c>
      <c r="F181" s="8" t="s">
        <v>53</v>
      </c>
      <c r="G181" s="8" t="s">
        <v>54</v>
      </c>
      <c r="H181" s="8" t="s">
        <v>791</v>
      </c>
      <c r="I181" s="8" t="s">
        <v>539</v>
      </c>
      <c r="J181" s="8" t="s">
        <v>792</v>
      </c>
      <c r="K181" s="8" t="s">
        <v>793</v>
      </c>
      <c r="L181" s="8" t="s">
        <v>45</v>
      </c>
      <c r="M181" s="9" t="s">
        <v>46</v>
      </c>
      <c r="N181" s="8" t="s">
        <v>47</v>
      </c>
      <c r="O181" s="10">
        <v>108</v>
      </c>
      <c r="P181" s="10"/>
      <c r="Q181" s="10">
        <f t="shared" si="12"/>
        <v>108</v>
      </c>
      <c r="R181" s="11">
        <v>8900</v>
      </c>
      <c r="S181" s="12">
        <f t="shared" si="13"/>
        <v>961200</v>
      </c>
      <c r="T181" s="12">
        <f t="shared" si="14"/>
        <v>288360</v>
      </c>
      <c r="U181" s="12">
        <f>VLOOKUP(B181,'[2]Tranche 1-3 2024'!$B$12:$BB$441,53,FALSE)</f>
        <v>961200</v>
      </c>
      <c r="V181" s="12">
        <f t="shared" si="15"/>
        <v>0</v>
      </c>
      <c r="W181" s="12">
        <f t="shared" si="16"/>
        <v>288360</v>
      </c>
      <c r="X181" s="13">
        <f t="shared" si="17"/>
        <v>288360</v>
      </c>
      <c r="Y181" s="9" t="s">
        <v>48</v>
      </c>
      <c r="Z181" s="9" t="s">
        <v>48</v>
      </c>
      <c r="AA181" s="9" t="s">
        <v>48</v>
      </c>
      <c r="AB181" s="9" t="s">
        <v>48</v>
      </c>
      <c r="AC181" s="9" t="s">
        <v>48</v>
      </c>
      <c r="AD181" s="9" t="s">
        <v>48</v>
      </c>
      <c r="AE181" s="9" t="s">
        <v>46</v>
      </c>
      <c r="AF181" s="9" t="s">
        <v>46</v>
      </c>
      <c r="AG181" s="14"/>
      <c r="AH181" s="15" t="s">
        <v>49</v>
      </c>
    </row>
    <row r="182" spans="1:34" ht="18.75" customHeight="1" x14ac:dyDescent="0.25">
      <c r="A182" s="6">
        <v>180</v>
      </c>
      <c r="B182" s="7" t="s">
        <v>794</v>
      </c>
      <c r="C182" s="8" t="s">
        <v>795</v>
      </c>
      <c r="D182" s="8" t="s">
        <v>37</v>
      </c>
      <c r="E182" s="8" t="s">
        <v>537</v>
      </c>
      <c r="F182" s="8" t="s">
        <v>53</v>
      </c>
      <c r="G182" s="8" t="s">
        <v>54</v>
      </c>
      <c r="H182" s="8" t="s">
        <v>538</v>
      </c>
      <c r="I182" s="8" t="s">
        <v>539</v>
      </c>
      <c r="J182" s="8" t="s">
        <v>796</v>
      </c>
      <c r="K182" s="8" t="s">
        <v>797</v>
      </c>
      <c r="L182" s="8" t="s">
        <v>45</v>
      </c>
      <c r="M182" s="9" t="s">
        <v>46</v>
      </c>
      <c r="N182" s="8" t="s">
        <v>47</v>
      </c>
      <c r="O182" s="10">
        <v>82</v>
      </c>
      <c r="P182" s="10"/>
      <c r="Q182" s="10">
        <f t="shared" si="12"/>
        <v>82</v>
      </c>
      <c r="R182" s="11">
        <v>8900</v>
      </c>
      <c r="S182" s="12">
        <f t="shared" si="13"/>
        <v>729800</v>
      </c>
      <c r="T182" s="12">
        <f t="shared" si="14"/>
        <v>218940</v>
      </c>
      <c r="U182" s="12">
        <f>VLOOKUP(B182,'[2]Tranche 1-3 2024'!$B$12:$BB$441,53,FALSE)</f>
        <v>729800</v>
      </c>
      <c r="V182" s="12">
        <f t="shared" si="15"/>
        <v>0</v>
      </c>
      <c r="W182" s="12">
        <f t="shared" si="16"/>
        <v>218940</v>
      </c>
      <c r="X182" s="13">
        <f t="shared" si="17"/>
        <v>218940</v>
      </c>
      <c r="Y182" s="9" t="s">
        <v>48</v>
      </c>
      <c r="Z182" s="9" t="s">
        <v>48</v>
      </c>
      <c r="AA182" s="9" t="s">
        <v>48</v>
      </c>
      <c r="AB182" s="9" t="s">
        <v>48</v>
      </c>
      <c r="AC182" s="9" t="s">
        <v>48</v>
      </c>
      <c r="AD182" s="9" t="s">
        <v>48</v>
      </c>
      <c r="AE182" s="9" t="s">
        <v>46</v>
      </c>
      <c r="AF182" s="9" t="s">
        <v>46</v>
      </c>
      <c r="AG182" s="14"/>
      <c r="AH182" s="15" t="s">
        <v>49</v>
      </c>
    </row>
    <row r="183" spans="1:34" ht="18.75" customHeight="1" x14ac:dyDescent="0.25">
      <c r="A183" s="6">
        <v>181</v>
      </c>
      <c r="B183" s="7" t="s">
        <v>798</v>
      </c>
      <c r="C183" s="8" t="s">
        <v>799</v>
      </c>
      <c r="D183" s="8" t="s">
        <v>125</v>
      </c>
      <c r="E183" s="8" t="s">
        <v>143</v>
      </c>
      <c r="F183" s="8" t="s">
        <v>39</v>
      </c>
      <c r="G183" s="8" t="s">
        <v>40</v>
      </c>
      <c r="H183" s="8" t="s">
        <v>800</v>
      </c>
      <c r="I183" s="8" t="s">
        <v>539</v>
      </c>
      <c r="J183" s="8" t="s">
        <v>801</v>
      </c>
      <c r="K183" s="8" t="s">
        <v>802</v>
      </c>
      <c r="L183" s="8" t="s">
        <v>45</v>
      </c>
      <c r="M183" s="9" t="s">
        <v>46</v>
      </c>
      <c r="N183" s="8" t="s">
        <v>47</v>
      </c>
      <c r="O183" s="10">
        <v>377</v>
      </c>
      <c r="P183" s="10"/>
      <c r="Q183" s="10">
        <f t="shared" si="12"/>
        <v>377</v>
      </c>
      <c r="R183" s="11">
        <v>8900</v>
      </c>
      <c r="S183" s="12">
        <f t="shared" si="13"/>
        <v>3355300</v>
      </c>
      <c r="T183" s="12">
        <f t="shared" si="14"/>
        <v>1006590</v>
      </c>
      <c r="U183" s="12">
        <f>VLOOKUP(B183,'[2]Tranche 1-3 2024'!$B$12:$BB$441,53,FALSE)</f>
        <v>3390900</v>
      </c>
      <c r="V183" s="12">
        <f t="shared" si="15"/>
        <v>-35600</v>
      </c>
      <c r="W183" s="12">
        <f t="shared" si="16"/>
        <v>970990</v>
      </c>
      <c r="X183" s="13">
        <f t="shared" si="17"/>
        <v>970990</v>
      </c>
      <c r="Y183" s="9" t="s">
        <v>48</v>
      </c>
      <c r="Z183" s="9" t="s">
        <v>48</v>
      </c>
      <c r="AA183" s="9" t="s">
        <v>48</v>
      </c>
      <c r="AB183" s="9" t="s">
        <v>48</v>
      </c>
      <c r="AC183" s="9" t="s">
        <v>48</v>
      </c>
      <c r="AD183" s="9" t="s">
        <v>48</v>
      </c>
      <c r="AE183" s="9" t="s">
        <v>46</v>
      </c>
      <c r="AF183" s="9" t="s">
        <v>46</v>
      </c>
      <c r="AG183" s="14"/>
      <c r="AH183" s="15" t="s">
        <v>49</v>
      </c>
    </row>
    <row r="184" spans="1:34" ht="18.75" customHeight="1" x14ac:dyDescent="0.25">
      <c r="A184" s="6">
        <v>182</v>
      </c>
      <c r="B184" s="7" t="s">
        <v>803</v>
      </c>
      <c r="C184" s="8" t="s">
        <v>804</v>
      </c>
      <c r="D184" s="8" t="s">
        <v>37</v>
      </c>
      <c r="E184" s="8" t="s">
        <v>537</v>
      </c>
      <c r="F184" s="8" t="s">
        <v>53</v>
      </c>
      <c r="G184" s="8" t="s">
        <v>54</v>
      </c>
      <c r="H184" s="8" t="s">
        <v>630</v>
      </c>
      <c r="I184" s="8" t="s">
        <v>539</v>
      </c>
      <c r="J184" s="8" t="s">
        <v>805</v>
      </c>
      <c r="K184" s="8" t="s">
        <v>806</v>
      </c>
      <c r="L184" s="8" t="s">
        <v>45</v>
      </c>
      <c r="M184" s="9" t="s">
        <v>46</v>
      </c>
      <c r="N184" s="8" t="s">
        <v>47</v>
      </c>
      <c r="O184" s="10">
        <v>30</v>
      </c>
      <c r="P184" s="10"/>
      <c r="Q184" s="10">
        <f t="shared" si="12"/>
        <v>30</v>
      </c>
      <c r="R184" s="11">
        <v>8900</v>
      </c>
      <c r="S184" s="12">
        <f t="shared" si="13"/>
        <v>267000</v>
      </c>
      <c r="T184" s="12">
        <f t="shared" si="14"/>
        <v>80100</v>
      </c>
      <c r="U184" s="12">
        <f>VLOOKUP(B184,'[2]Tranche 1-3 2024'!$B$12:$BB$441,53,FALSE)</f>
        <v>267000</v>
      </c>
      <c r="V184" s="12">
        <f t="shared" si="15"/>
        <v>0</v>
      </c>
      <c r="W184" s="12">
        <f t="shared" si="16"/>
        <v>80100</v>
      </c>
      <c r="X184" s="13">
        <f t="shared" si="17"/>
        <v>80100</v>
      </c>
      <c r="Y184" s="9" t="s">
        <v>48</v>
      </c>
      <c r="Z184" s="9" t="s">
        <v>48</v>
      </c>
      <c r="AA184" s="9" t="s">
        <v>48</v>
      </c>
      <c r="AB184" s="9" t="s">
        <v>48</v>
      </c>
      <c r="AC184" s="9" t="s">
        <v>48</v>
      </c>
      <c r="AD184" s="9" t="s">
        <v>48</v>
      </c>
      <c r="AE184" s="9" t="s">
        <v>46</v>
      </c>
      <c r="AF184" s="9" t="s">
        <v>46</v>
      </c>
      <c r="AG184" s="14"/>
      <c r="AH184" s="15" t="s">
        <v>49</v>
      </c>
    </row>
    <row r="185" spans="1:34" ht="18.75" customHeight="1" x14ac:dyDescent="0.25">
      <c r="A185" s="6">
        <v>183</v>
      </c>
      <c r="B185" s="7" t="s">
        <v>807</v>
      </c>
      <c r="C185" s="8" t="s">
        <v>808</v>
      </c>
      <c r="D185" s="8" t="s">
        <v>125</v>
      </c>
      <c r="E185" s="8" t="s">
        <v>537</v>
      </c>
      <c r="F185" s="8" t="s">
        <v>53</v>
      </c>
      <c r="G185" s="8" t="s">
        <v>54</v>
      </c>
      <c r="H185" s="8" t="s">
        <v>538</v>
      </c>
      <c r="I185" s="8" t="s">
        <v>539</v>
      </c>
      <c r="J185" s="8" t="s">
        <v>809</v>
      </c>
      <c r="K185" s="8" t="s">
        <v>810</v>
      </c>
      <c r="L185" s="8" t="s">
        <v>45</v>
      </c>
      <c r="M185" s="9" t="s">
        <v>46</v>
      </c>
      <c r="N185" s="8" t="s">
        <v>47</v>
      </c>
      <c r="O185" s="10">
        <v>98</v>
      </c>
      <c r="P185" s="10"/>
      <c r="Q185" s="10">
        <f t="shared" si="12"/>
        <v>98</v>
      </c>
      <c r="R185" s="11">
        <v>8900</v>
      </c>
      <c r="S185" s="12">
        <f t="shared" si="13"/>
        <v>872200</v>
      </c>
      <c r="T185" s="12">
        <f t="shared" si="14"/>
        <v>261660</v>
      </c>
      <c r="U185" s="12">
        <f>VLOOKUP(B185,'[2]Tranche 1-3 2024'!$B$12:$BB$441,53,FALSE)</f>
        <v>872200</v>
      </c>
      <c r="V185" s="12">
        <f t="shared" si="15"/>
        <v>0</v>
      </c>
      <c r="W185" s="12">
        <f t="shared" si="16"/>
        <v>261660</v>
      </c>
      <c r="X185" s="13">
        <f t="shared" si="17"/>
        <v>261660</v>
      </c>
      <c r="Y185" s="9" t="s">
        <v>48</v>
      </c>
      <c r="Z185" s="9" t="s">
        <v>48</v>
      </c>
      <c r="AA185" s="9" t="s">
        <v>48</v>
      </c>
      <c r="AB185" s="9" t="s">
        <v>48</v>
      </c>
      <c r="AC185" s="9" t="s">
        <v>48</v>
      </c>
      <c r="AD185" s="9" t="s">
        <v>48</v>
      </c>
      <c r="AE185" s="9" t="s">
        <v>46</v>
      </c>
      <c r="AF185" s="9" t="s">
        <v>46</v>
      </c>
      <c r="AG185" s="14"/>
      <c r="AH185" s="15" t="s">
        <v>49</v>
      </c>
    </row>
    <row r="186" spans="1:34" ht="18.75" customHeight="1" x14ac:dyDescent="0.25">
      <c r="A186" s="6">
        <v>184</v>
      </c>
      <c r="B186" s="7" t="s">
        <v>811</v>
      </c>
      <c r="C186" s="8" t="s">
        <v>812</v>
      </c>
      <c r="D186" s="8" t="s">
        <v>37</v>
      </c>
      <c r="E186" s="8" t="s">
        <v>537</v>
      </c>
      <c r="F186" s="8" t="s">
        <v>53</v>
      </c>
      <c r="G186" s="8" t="s">
        <v>54</v>
      </c>
      <c r="H186" s="8" t="s">
        <v>538</v>
      </c>
      <c r="I186" s="8" t="s">
        <v>539</v>
      </c>
      <c r="J186" s="8" t="s">
        <v>813</v>
      </c>
      <c r="K186" s="8" t="s">
        <v>814</v>
      </c>
      <c r="L186" s="8" t="s">
        <v>45</v>
      </c>
      <c r="M186" s="9" t="s">
        <v>46</v>
      </c>
      <c r="N186" s="8" t="s">
        <v>47</v>
      </c>
      <c r="O186" s="10">
        <v>78</v>
      </c>
      <c r="P186" s="10"/>
      <c r="Q186" s="10">
        <f t="shared" si="12"/>
        <v>78</v>
      </c>
      <c r="R186" s="11">
        <v>8900</v>
      </c>
      <c r="S186" s="12">
        <f t="shared" si="13"/>
        <v>694200</v>
      </c>
      <c r="T186" s="12">
        <f t="shared" si="14"/>
        <v>208260</v>
      </c>
      <c r="U186" s="12">
        <f>VLOOKUP(B186,'[2]Tranche 1-3 2024'!$B$12:$BB$441,53,FALSE)</f>
        <v>694200</v>
      </c>
      <c r="V186" s="12">
        <f t="shared" si="15"/>
        <v>0</v>
      </c>
      <c r="W186" s="12">
        <f t="shared" si="16"/>
        <v>208260</v>
      </c>
      <c r="X186" s="13">
        <f t="shared" si="17"/>
        <v>208260</v>
      </c>
      <c r="Y186" s="9" t="s">
        <v>48</v>
      </c>
      <c r="Z186" s="9" t="s">
        <v>48</v>
      </c>
      <c r="AA186" s="9" t="s">
        <v>48</v>
      </c>
      <c r="AB186" s="9" t="s">
        <v>48</v>
      </c>
      <c r="AC186" s="9" t="s">
        <v>48</v>
      </c>
      <c r="AD186" s="9" t="s">
        <v>48</v>
      </c>
      <c r="AE186" s="9" t="s">
        <v>46</v>
      </c>
      <c r="AF186" s="9" t="s">
        <v>46</v>
      </c>
      <c r="AG186" s="14"/>
      <c r="AH186" s="15" t="s">
        <v>49</v>
      </c>
    </row>
    <row r="187" spans="1:34" ht="18.75" customHeight="1" x14ac:dyDescent="0.25">
      <c r="A187" s="6">
        <v>185</v>
      </c>
      <c r="B187" s="7" t="s">
        <v>815</v>
      </c>
      <c r="C187" s="8" t="s">
        <v>816</v>
      </c>
      <c r="D187" s="8" t="s">
        <v>125</v>
      </c>
      <c r="E187" s="8" t="s">
        <v>537</v>
      </c>
      <c r="F187" s="8" t="s">
        <v>53</v>
      </c>
      <c r="G187" s="8" t="s">
        <v>54</v>
      </c>
      <c r="H187" s="8" t="s">
        <v>630</v>
      </c>
      <c r="I187" s="8" t="s">
        <v>539</v>
      </c>
      <c r="J187" s="8" t="s">
        <v>817</v>
      </c>
      <c r="K187" s="8" t="s">
        <v>818</v>
      </c>
      <c r="L187" s="8" t="s">
        <v>45</v>
      </c>
      <c r="M187" s="9" t="s">
        <v>46</v>
      </c>
      <c r="N187" s="8" t="s">
        <v>47</v>
      </c>
      <c r="O187" s="10">
        <v>18</v>
      </c>
      <c r="P187" s="10"/>
      <c r="Q187" s="10">
        <f t="shared" si="12"/>
        <v>18</v>
      </c>
      <c r="R187" s="11">
        <v>8900</v>
      </c>
      <c r="S187" s="12">
        <f t="shared" si="13"/>
        <v>160200</v>
      </c>
      <c r="T187" s="12">
        <f t="shared" si="14"/>
        <v>48060</v>
      </c>
      <c r="U187" s="12">
        <f>VLOOKUP(B187,'[2]Tranche 1-3 2024'!$B$12:$BB$441,53,FALSE)</f>
        <v>160200</v>
      </c>
      <c r="V187" s="12">
        <f t="shared" si="15"/>
        <v>0</v>
      </c>
      <c r="W187" s="12">
        <f t="shared" si="16"/>
        <v>48060</v>
      </c>
      <c r="X187" s="13">
        <f t="shared" si="17"/>
        <v>48060</v>
      </c>
      <c r="Y187" s="9" t="s">
        <v>48</v>
      </c>
      <c r="Z187" s="9" t="s">
        <v>48</v>
      </c>
      <c r="AA187" s="9" t="s">
        <v>48</v>
      </c>
      <c r="AB187" s="9" t="s">
        <v>48</v>
      </c>
      <c r="AC187" s="9" t="s">
        <v>48</v>
      </c>
      <c r="AD187" s="9" t="s">
        <v>48</v>
      </c>
      <c r="AE187" s="9" t="s">
        <v>46</v>
      </c>
      <c r="AF187" s="9" t="s">
        <v>46</v>
      </c>
      <c r="AG187" s="14"/>
      <c r="AH187" s="15" t="s">
        <v>49</v>
      </c>
    </row>
    <row r="188" spans="1:34" ht="18.75" customHeight="1" x14ac:dyDescent="0.25">
      <c r="A188" s="6">
        <v>186</v>
      </c>
      <c r="B188" s="7" t="s">
        <v>819</v>
      </c>
      <c r="C188" s="8" t="s">
        <v>820</v>
      </c>
      <c r="D188" s="8" t="s">
        <v>125</v>
      </c>
      <c r="E188" s="8" t="s">
        <v>214</v>
      </c>
      <c r="F188" s="8" t="s">
        <v>39</v>
      </c>
      <c r="G188" s="8" t="s">
        <v>40</v>
      </c>
      <c r="H188" s="8" t="s">
        <v>538</v>
      </c>
      <c r="I188" s="8" t="s">
        <v>539</v>
      </c>
      <c r="J188" s="8" t="s">
        <v>821</v>
      </c>
      <c r="K188" s="8" t="s">
        <v>822</v>
      </c>
      <c r="L188" s="8" t="s">
        <v>45</v>
      </c>
      <c r="M188" s="9" t="s">
        <v>46</v>
      </c>
      <c r="N188" s="8" t="s">
        <v>47</v>
      </c>
      <c r="O188" s="10">
        <v>20</v>
      </c>
      <c r="P188" s="10"/>
      <c r="Q188" s="10">
        <f t="shared" si="12"/>
        <v>20</v>
      </c>
      <c r="R188" s="11">
        <v>8900</v>
      </c>
      <c r="S188" s="12">
        <f t="shared" si="13"/>
        <v>178000</v>
      </c>
      <c r="T188" s="12">
        <f t="shared" si="14"/>
        <v>53400</v>
      </c>
      <c r="U188" s="12">
        <f>VLOOKUP(B188,'[2]Tranche 1-3 2024'!$B$12:$BB$441,53,FALSE)</f>
        <v>186900</v>
      </c>
      <c r="V188" s="12">
        <f t="shared" si="15"/>
        <v>-8900</v>
      </c>
      <c r="W188" s="12">
        <f t="shared" si="16"/>
        <v>44500</v>
      </c>
      <c r="X188" s="13">
        <f t="shared" si="17"/>
        <v>44500</v>
      </c>
      <c r="Y188" s="9" t="s">
        <v>48</v>
      </c>
      <c r="Z188" s="9" t="s">
        <v>48</v>
      </c>
      <c r="AA188" s="9" t="s">
        <v>48</v>
      </c>
      <c r="AB188" s="9" t="s">
        <v>48</v>
      </c>
      <c r="AC188" s="9" t="s">
        <v>48</v>
      </c>
      <c r="AD188" s="9" t="s">
        <v>48</v>
      </c>
      <c r="AE188" s="9" t="s">
        <v>46</v>
      </c>
      <c r="AF188" s="9" t="s">
        <v>48</v>
      </c>
      <c r="AG188" s="14"/>
      <c r="AH188" s="15" t="s">
        <v>49</v>
      </c>
    </row>
    <row r="189" spans="1:34" ht="18.75" customHeight="1" x14ac:dyDescent="0.25">
      <c r="A189" s="6">
        <v>187</v>
      </c>
      <c r="B189" s="7" t="s">
        <v>823</v>
      </c>
      <c r="C189" s="8" t="s">
        <v>824</v>
      </c>
      <c r="D189" s="8" t="s">
        <v>125</v>
      </c>
      <c r="E189" s="8" t="s">
        <v>537</v>
      </c>
      <c r="F189" s="8" t="s">
        <v>53</v>
      </c>
      <c r="G189" s="8" t="s">
        <v>54</v>
      </c>
      <c r="H189" s="8" t="s">
        <v>538</v>
      </c>
      <c r="I189" s="8" t="s">
        <v>539</v>
      </c>
      <c r="J189" s="8" t="s">
        <v>825</v>
      </c>
      <c r="K189" s="8" t="s">
        <v>826</v>
      </c>
      <c r="L189" s="8" t="s">
        <v>45</v>
      </c>
      <c r="M189" s="9" t="s">
        <v>46</v>
      </c>
      <c r="N189" s="8" t="s">
        <v>47</v>
      </c>
      <c r="O189" s="10">
        <v>22</v>
      </c>
      <c r="P189" s="10"/>
      <c r="Q189" s="10">
        <f t="shared" si="12"/>
        <v>22</v>
      </c>
      <c r="R189" s="11">
        <v>8900</v>
      </c>
      <c r="S189" s="12">
        <f t="shared" si="13"/>
        <v>195800</v>
      </c>
      <c r="T189" s="12">
        <f t="shared" si="14"/>
        <v>58740</v>
      </c>
      <c r="U189" s="12">
        <f>VLOOKUP(B189,'[2]Tranche 1-3 2024'!$B$12:$BB$441,53,FALSE)</f>
        <v>195800</v>
      </c>
      <c r="V189" s="12">
        <f t="shared" si="15"/>
        <v>0</v>
      </c>
      <c r="W189" s="12">
        <f t="shared" si="16"/>
        <v>58740</v>
      </c>
      <c r="X189" s="13">
        <f t="shared" si="17"/>
        <v>58740</v>
      </c>
      <c r="Y189" s="9" t="s">
        <v>48</v>
      </c>
      <c r="Z189" s="9" t="s">
        <v>48</v>
      </c>
      <c r="AA189" s="9" t="s">
        <v>48</v>
      </c>
      <c r="AB189" s="9" t="s">
        <v>48</v>
      </c>
      <c r="AC189" s="9" t="s">
        <v>48</v>
      </c>
      <c r="AD189" s="9" t="s">
        <v>48</v>
      </c>
      <c r="AE189" s="9" t="s">
        <v>46</v>
      </c>
      <c r="AF189" s="9" t="s">
        <v>46</v>
      </c>
      <c r="AG189" s="14"/>
      <c r="AH189" s="15" t="s">
        <v>49</v>
      </c>
    </row>
    <row r="190" spans="1:34" ht="18.75" customHeight="1" x14ac:dyDescent="0.25">
      <c r="A190" s="6">
        <v>188</v>
      </c>
      <c r="B190" s="7" t="s">
        <v>827</v>
      </c>
      <c r="C190" s="8" t="s">
        <v>828</v>
      </c>
      <c r="D190" s="8" t="s">
        <v>37</v>
      </c>
      <c r="E190" s="8" t="s">
        <v>98</v>
      </c>
      <c r="F190" s="8" t="s">
        <v>39</v>
      </c>
      <c r="G190" s="8" t="s">
        <v>40</v>
      </c>
      <c r="H190" s="8" t="s">
        <v>538</v>
      </c>
      <c r="I190" s="8" t="s">
        <v>539</v>
      </c>
      <c r="J190" s="8" t="s">
        <v>829</v>
      </c>
      <c r="K190" s="8" t="s">
        <v>830</v>
      </c>
      <c r="L190" s="8" t="s">
        <v>45</v>
      </c>
      <c r="M190" s="9" t="s">
        <v>46</v>
      </c>
      <c r="N190" s="8" t="s">
        <v>47</v>
      </c>
      <c r="O190" s="10">
        <v>38</v>
      </c>
      <c r="P190" s="10"/>
      <c r="Q190" s="10">
        <f t="shared" si="12"/>
        <v>38</v>
      </c>
      <c r="R190" s="11">
        <v>8900</v>
      </c>
      <c r="S190" s="12">
        <f t="shared" si="13"/>
        <v>338200</v>
      </c>
      <c r="T190" s="12">
        <f t="shared" si="14"/>
        <v>101460</v>
      </c>
      <c r="U190" s="12">
        <f>VLOOKUP(B190,'[2]Tranche 1-3 2024'!$B$12:$BB$441,53,FALSE)</f>
        <v>338200</v>
      </c>
      <c r="V190" s="12">
        <f t="shared" si="15"/>
        <v>0</v>
      </c>
      <c r="W190" s="12">
        <f t="shared" si="16"/>
        <v>101460</v>
      </c>
      <c r="X190" s="13">
        <f t="shared" si="17"/>
        <v>101460</v>
      </c>
      <c r="Y190" s="9" t="s">
        <v>48</v>
      </c>
      <c r="Z190" s="9" t="s">
        <v>48</v>
      </c>
      <c r="AA190" s="9" t="s">
        <v>48</v>
      </c>
      <c r="AB190" s="9" t="s">
        <v>48</v>
      </c>
      <c r="AC190" s="9" t="s">
        <v>48</v>
      </c>
      <c r="AD190" s="9" t="s">
        <v>48</v>
      </c>
      <c r="AE190" s="9" t="s">
        <v>46</v>
      </c>
      <c r="AF190" s="9" t="s">
        <v>46</v>
      </c>
      <c r="AG190" s="14"/>
      <c r="AH190" s="15" t="s">
        <v>49</v>
      </c>
    </row>
    <row r="191" spans="1:34" ht="18.75" customHeight="1" x14ac:dyDescent="0.25">
      <c r="A191" s="6">
        <v>189</v>
      </c>
      <c r="B191" s="7" t="s">
        <v>831</v>
      </c>
      <c r="C191" s="8" t="s">
        <v>832</v>
      </c>
      <c r="D191" s="8" t="s">
        <v>125</v>
      </c>
      <c r="E191" s="8" t="s">
        <v>214</v>
      </c>
      <c r="F191" s="8" t="s">
        <v>39</v>
      </c>
      <c r="G191" s="8" t="s">
        <v>40</v>
      </c>
      <c r="H191" s="8" t="s">
        <v>538</v>
      </c>
      <c r="I191" s="8" t="s">
        <v>539</v>
      </c>
      <c r="J191" s="8" t="s">
        <v>833</v>
      </c>
      <c r="K191" s="8" t="s">
        <v>834</v>
      </c>
      <c r="L191" s="8" t="s">
        <v>45</v>
      </c>
      <c r="M191" s="9" t="s">
        <v>46</v>
      </c>
      <c r="N191" s="8" t="s">
        <v>47</v>
      </c>
      <c r="O191" s="10">
        <v>55</v>
      </c>
      <c r="P191" s="10"/>
      <c r="Q191" s="10">
        <f t="shared" si="12"/>
        <v>55</v>
      </c>
      <c r="R191" s="11">
        <v>8900</v>
      </c>
      <c r="S191" s="12">
        <f t="shared" si="13"/>
        <v>489500</v>
      </c>
      <c r="T191" s="12">
        <f t="shared" si="14"/>
        <v>146850</v>
      </c>
      <c r="U191" s="12">
        <f>VLOOKUP(B191,'[2]Tranche 1-3 2024'!$B$12:$BB$441,53,FALSE)</f>
        <v>489500</v>
      </c>
      <c r="V191" s="12">
        <f t="shared" si="15"/>
        <v>0</v>
      </c>
      <c r="W191" s="12">
        <f t="shared" si="16"/>
        <v>146850</v>
      </c>
      <c r="X191" s="13">
        <f t="shared" si="17"/>
        <v>146850</v>
      </c>
      <c r="Y191" s="9" t="s">
        <v>48</v>
      </c>
      <c r="Z191" s="9" t="s">
        <v>48</v>
      </c>
      <c r="AA191" s="9" t="s">
        <v>48</v>
      </c>
      <c r="AB191" s="9" t="s">
        <v>48</v>
      </c>
      <c r="AC191" s="9" t="s">
        <v>48</v>
      </c>
      <c r="AD191" s="9" t="s">
        <v>48</v>
      </c>
      <c r="AE191" s="9" t="s">
        <v>46</v>
      </c>
      <c r="AF191" s="9" t="s">
        <v>46</v>
      </c>
      <c r="AG191" s="14"/>
      <c r="AH191" s="15" t="s">
        <v>49</v>
      </c>
    </row>
    <row r="192" spans="1:34" ht="18.75" customHeight="1" x14ac:dyDescent="0.25">
      <c r="A192" s="6">
        <v>190</v>
      </c>
      <c r="B192" s="7" t="s">
        <v>835</v>
      </c>
      <c r="C192" s="8" t="s">
        <v>836</v>
      </c>
      <c r="D192" s="8" t="s">
        <v>37</v>
      </c>
      <c r="E192" s="8" t="s">
        <v>537</v>
      </c>
      <c r="F192" s="8" t="s">
        <v>53</v>
      </c>
      <c r="G192" s="8" t="s">
        <v>54</v>
      </c>
      <c r="H192" s="8" t="s">
        <v>538</v>
      </c>
      <c r="I192" s="8" t="s">
        <v>539</v>
      </c>
      <c r="J192" s="8" t="s">
        <v>837</v>
      </c>
      <c r="K192" s="8" t="s">
        <v>838</v>
      </c>
      <c r="L192" s="8" t="s">
        <v>45</v>
      </c>
      <c r="M192" s="9" t="s">
        <v>46</v>
      </c>
      <c r="N192" s="8" t="s">
        <v>47</v>
      </c>
      <c r="O192" s="10">
        <v>109</v>
      </c>
      <c r="P192" s="10"/>
      <c r="Q192" s="10">
        <f t="shared" si="12"/>
        <v>109</v>
      </c>
      <c r="R192" s="11">
        <v>8900</v>
      </c>
      <c r="S192" s="12">
        <f t="shared" si="13"/>
        <v>970100</v>
      </c>
      <c r="T192" s="12">
        <f t="shared" si="14"/>
        <v>291030</v>
      </c>
      <c r="U192" s="12">
        <f>VLOOKUP(B192,'[2]Tranche 1-3 2024'!$B$12:$BB$441,53,FALSE)</f>
        <v>979000</v>
      </c>
      <c r="V192" s="12">
        <f t="shared" si="15"/>
        <v>-8900</v>
      </c>
      <c r="W192" s="12">
        <f t="shared" si="16"/>
        <v>282130</v>
      </c>
      <c r="X192" s="13">
        <f t="shared" si="17"/>
        <v>282130</v>
      </c>
      <c r="Y192" s="9" t="s">
        <v>48</v>
      </c>
      <c r="Z192" s="9" t="s">
        <v>48</v>
      </c>
      <c r="AA192" s="9" t="s">
        <v>48</v>
      </c>
      <c r="AB192" s="9" t="s">
        <v>48</v>
      </c>
      <c r="AC192" s="9" t="s">
        <v>48</v>
      </c>
      <c r="AD192" s="9" t="s">
        <v>48</v>
      </c>
      <c r="AE192" s="9" t="s">
        <v>46</v>
      </c>
      <c r="AF192" s="9" t="s">
        <v>46</v>
      </c>
      <c r="AG192" s="14"/>
      <c r="AH192" s="15" t="s">
        <v>49</v>
      </c>
    </row>
    <row r="193" spans="1:34" ht="18.75" customHeight="1" x14ac:dyDescent="0.25">
      <c r="A193" s="6">
        <v>191</v>
      </c>
      <c r="B193" s="7" t="s">
        <v>839</v>
      </c>
      <c r="C193" s="8" t="s">
        <v>840</v>
      </c>
      <c r="D193" s="8" t="s">
        <v>37</v>
      </c>
      <c r="E193" s="8" t="s">
        <v>537</v>
      </c>
      <c r="F193" s="8" t="s">
        <v>53</v>
      </c>
      <c r="G193" s="8" t="s">
        <v>54</v>
      </c>
      <c r="H193" s="8" t="s">
        <v>548</v>
      </c>
      <c r="I193" s="8" t="s">
        <v>539</v>
      </c>
      <c r="J193" s="8" t="s">
        <v>841</v>
      </c>
      <c r="K193" s="8" t="s">
        <v>842</v>
      </c>
      <c r="L193" s="8" t="s">
        <v>45</v>
      </c>
      <c r="M193" s="9" t="s">
        <v>46</v>
      </c>
      <c r="N193" s="8" t="s">
        <v>62</v>
      </c>
      <c r="O193" s="10">
        <v>67</v>
      </c>
      <c r="P193" s="10"/>
      <c r="Q193" s="10">
        <f t="shared" si="12"/>
        <v>67</v>
      </c>
      <c r="R193" s="11">
        <v>8900</v>
      </c>
      <c r="S193" s="12">
        <f t="shared" si="13"/>
        <v>596300</v>
      </c>
      <c r="T193" s="12">
        <f t="shared" si="14"/>
        <v>178890</v>
      </c>
      <c r="U193" s="12">
        <f>VLOOKUP(B193,'[2]Tranche 1-3 2024'!$B$12:$BB$441,53,FALSE)</f>
        <v>596300</v>
      </c>
      <c r="V193" s="12">
        <f t="shared" si="15"/>
        <v>0</v>
      </c>
      <c r="W193" s="12">
        <f t="shared" si="16"/>
        <v>178890</v>
      </c>
      <c r="X193" s="13">
        <f t="shared" si="17"/>
        <v>178890</v>
      </c>
      <c r="Y193" s="9" t="s">
        <v>48</v>
      </c>
      <c r="Z193" s="9" t="s">
        <v>48</v>
      </c>
      <c r="AA193" s="9" t="s">
        <v>48</v>
      </c>
      <c r="AB193" s="9" t="s">
        <v>48</v>
      </c>
      <c r="AC193" s="9" t="s">
        <v>48</v>
      </c>
      <c r="AD193" s="9" t="s">
        <v>48</v>
      </c>
      <c r="AE193" s="9" t="s">
        <v>46</v>
      </c>
      <c r="AF193" s="9" t="s">
        <v>46</v>
      </c>
      <c r="AG193" s="14"/>
      <c r="AH193" s="15" t="s">
        <v>49</v>
      </c>
    </row>
    <row r="194" spans="1:34" ht="18.75" customHeight="1" x14ac:dyDescent="0.25">
      <c r="A194" s="6">
        <v>192</v>
      </c>
      <c r="B194" s="7" t="s">
        <v>843</v>
      </c>
      <c r="C194" s="8" t="s">
        <v>844</v>
      </c>
      <c r="D194" s="8" t="s">
        <v>37</v>
      </c>
      <c r="E194" s="8" t="s">
        <v>845</v>
      </c>
      <c r="F194" s="8" t="s">
        <v>53</v>
      </c>
      <c r="G194" s="8" t="s">
        <v>54</v>
      </c>
      <c r="H194" s="8" t="s">
        <v>846</v>
      </c>
      <c r="I194" s="8" t="s">
        <v>847</v>
      </c>
      <c r="J194" s="8" t="s">
        <v>848</v>
      </c>
      <c r="K194" s="8" t="s">
        <v>849</v>
      </c>
      <c r="L194" s="8" t="s">
        <v>45</v>
      </c>
      <c r="M194" s="9" t="s">
        <v>46</v>
      </c>
      <c r="N194" s="8" t="s">
        <v>62</v>
      </c>
      <c r="O194" s="10">
        <v>151</v>
      </c>
      <c r="P194" s="10">
        <f>VLOOKUP(B194,'[1]Student Wthout BRN'!AF$3:AG$294,2,FALSE)</f>
        <v>69</v>
      </c>
      <c r="Q194" s="10">
        <f t="shared" si="12"/>
        <v>82</v>
      </c>
      <c r="R194" s="11">
        <v>8900</v>
      </c>
      <c r="S194" s="12">
        <f t="shared" si="13"/>
        <v>729800</v>
      </c>
      <c r="T194" s="12">
        <f t="shared" si="14"/>
        <v>218940</v>
      </c>
      <c r="U194" s="12">
        <f>VLOOKUP(B194,'[2]Tranche 1-3 2024'!$B$12:$BB$441,53,FALSE)</f>
        <v>1343900</v>
      </c>
      <c r="V194" s="12">
        <f t="shared" si="15"/>
        <v>0</v>
      </c>
      <c r="W194" s="12">
        <f t="shared" si="16"/>
        <v>218940</v>
      </c>
      <c r="X194" s="13">
        <f t="shared" si="17"/>
        <v>218940</v>
      </c>
      <c r="Y194" s="9" t="s">
        <v>48</v>
      </c>
      <c r="Z194" s="9" t="s">
        <v>48</v>
      </c>
      <c r="AA194" s="9" t="s">
        <v>48</v>
      </c>
      <c r="AB194" s="9" t="s">
        <v>48</v>
      </c>
      <c r="AC194" s="9" t="s">
        <v>48</v>
      </c>
      <c r="AD194" s="9" t="s">
        <v>48</v>
      </c>
      <c r="AE194" s="9" t="s">
        <v>46</v>
      </c>
      <c r="AF194" s="9" t="s">
        <v>46</v>
      </c>
      <c r="AG194" s="14"/>
      <c r="AH194" s="15" t="s">
        <v>49</v>
      </c>
    </row>
    <row r="195" spans="1:34" ht="18.75" customHeight="1" x14ac:dyDescent="0.25">
      <c r="A195" s="6">
        <v>193</v>
      </c>
      <c r="B195" s="7" t="s">
        <v>850</v>
      </c>
      <c r="C195" s="8" t="s">
        <v>851</v>
      </c>
      <c r="D195" s="8" t="s">
        <v>37</v>
      </c>
      <c r="E195" s="8" t="s">
        <v>845</v>
      </c>
      <c r="F195" s="8" t="s">
        <v>53</v>
      </c>
      <c r="G195" s="8" t="s">
        <v>54</v>
      </c>
      <c r="H195" s="8" t="s">
        <v>852</v>
      </c>
      <c r="I195" s="8" t="s">
        <v>847</v>
      </c>
      <c r="J195" s="8" t="s">
        <v>853</v>
      </c>
      <c r="K195" s="8" t="s">
        <v>854</v>
      </c>
      <c r="L195" s="8" t="s">
        <v>45</v>
      </c>
      <c r="M195" s="9" t="s">
        <v>46</v>
      </c>
      <c r="N195" s="8" t="s">
        <v>47</v>
      </c>
      <c r="O195" s="10">
        <v>103</v>
      </c>
      <c r="P195" s="10">
        <f>VLOOKUP(B195,'[1]Student Wthout BRN'!AF$3:AG$294,2,FALSE)</f>
        <v>13</v>
      </c>
      <c r="Q195" s="10">
        <f t="shared" si="12"/>
        <v>90</v>
      </c>
      <c r="R195" s="11">
        <v>8900</v>
      </c>
      <c r="S195" s="12">
        <f t="shared" si="13"/>
        <v>801000</v>
      </c>
      <c r="T195" s="12">
        <f t="shared" si="14"/>
        <v>240300</v>
      </c>
      <c r="U195" s="12">
        <f>VLOOKUP(B195,'[2]Tranche 1-3 2024'!$B$12:$BB$441,53,FALSE)</f>
        <v>916700</v>
      </c>
      <c r="V195" s="12">
        <f t="shared" si="15"/>
        <v>0</v>
      </c>
      <c r="W195" s="12">
        <f t="shared" si="16"/>
        <v>240300</v>
      </c>
      <c r="X195" s="13">
        <f t="shared" si="17"/>
        <v>240300</v>
      </c>
      <c r="Y195" s="9" t="s">
        <v>48</v>
      </c>
      <c r="Z195" s="9" t="s">
        <v>48</v>
      </c>
      <c r="AA195" s="9" t="s">
        <v>48</v>
      </c>
      <c r="AB195" s="9" t="s">
        <v>48</v>
      </c>
      <c r="AC195" s="9" t="s">
        <v>48</v>
      </c>
      <c r="AD195" s="9" t="s">
        <v>48</v>
      </c>
      <c r="AE195" s="9" t="s">
        <v>46</v>
      </c>
      <c r="AF195" s="9" t="s">
        <v>46</v>
      </c>
      <c r="AG195" s="14"/>
      <c r="AH195" s="15" t="s">
        <v>49</v>
      </c>
    </row>
    <row r="196" spans="1:34" ht="18.75" customHeight="1" x14ac:dyDescent="0.25">
      <c r="A196" s="6">
        <v>194</v>
      </c>
      <c r="B196" s="7" t="s">
        <v>855</v>
      </c>
      <c r="C196" s="8" t="s">
        <v>856</v>
      </c>
      <c r="D196" s="8" t="s">
        <v>125</v>
      </c>
      <c r="E196" s="8" t="s">
        <v>143</v>
      </c>
      <c r="F196" s="8" t="s">
        <v>39</v>
      </c>
      <c r="G196" s="8" t="s">
        <v>40</v>
      </c>
      <c r="H196" s="8" t="s">
        <v>857</v>
      </c>
      <c r="I196" s="8" t="s">
        <v>847</v>
      </c>
      <c r="J196" s="8" t="s">
        <v>858</v>
      </c>
      <c r="K196" s="8" t="s">
        <v>859</v>
      </c>
      <c r="L196" s="8" t="s">
        <v>45</v>
      </c>
      <c r="M196" s="9" t="s">
        <v>46</v>
      </c>
      <c r="N196" s="8" t="s">
        <v>62</v>
      </c>
      <c r="O196" s="10">
        <v>475</v>
      </c>
      <c r="P196" s="10"/>
      <c r="Q196" s="10">
        <f t="shared" ref="Q196:Q254" si="18">O196-P196</f>
        <v>475</v>
      </c>
      <c r="R196" s="11">
        <v>8900</v>
      </c>
      <c r="S196" s="12">
        <f t="shared" ref="S196:S254" si="19">Q196*R196</f>
        <v>4227500</v>
      </c>
      <c r="T196" s="12">
        <f t="shared" ref="T196:T254" si="20">S196*30%</f>
        <v>1268250</v>
      </c>
      <c r="U196" s="12">
        <f>VLOOKUP(B196,'[2]Tranche 1-3 2024'!$B$12:$BB$441,53,FALSE)</f>
        <v>4236400</v>
      </c>
      <c r="V196" s="12">
        <f t="shared" ref="V196:V225" si="21">O196*R196-U196</f>
        <v>-8900</v>
      </c>
      <c r="W196" s="12">
        <f t="shared" ref="W196:W254" si="22">T196+V196</f>
        <v>1259350</v>
      </c>
      <c r="X196" s="13">
        <f t="shared" ref="X196:X254" si="23">IF(W196&gt;=0,W196,0)</f>
        <v>1259350</v>
      </c>
      <c r="Y196" s="9" t="s">
        <v>48</v>
      </c>
      <c r="Z196" s="9" t="s">
        <v>48</v>
      </c>
      <c r="AA196" s="9" t="s">
        <v>48</v>
      </c>
      <c r="AB196" s="9" t="s">
        <v>48</v>
      </c>
      <c r="AC196" s="9" t="s">
        <v>48</v>
      </c>
      <c r="AD196" s="9" t="s">
        <v>48</v>
      </c>
      <c r="AE196" s="9" t="s">
        <v>46</v>
      </c>
      <c r="AF196" s="9" t="s">
        <v>46</v>
      </c>
      <c r="AG196" s="14"/>
      <c r="AH196" s="15" t="s">
        <v>49</v>
      </c>
    </row>
    <row r="197" spans="1:34" ht="18.75" customHeight="1" x14ac:dyDescent="0.25">
      <c r="A197" s="6">
        <v>195</v>
      </c>
      <c r="B197" s="7" t="s">
        <v>860</v>
      </c>
      <c r="C197" s="8" t="s">
        <v>861</v>
      </c>
      <c r="D197" s="8" t="s">
        <v>125</v>
      </c>
      <c r="E197" s="8" t="s">
        <v>845</v>
      </c>
      <c r="F197" s="8" t="s">
        <v>53</v>
      </c>
      <c r="G197" s="8" t="s">
        <v>54</v>
      </c>
      <c r="H197" s="8" t="s">
        <v>846</v>
      </c>
      <c r="I197" s="8" t="s">
        <v>847</v>
      </c>
      <c r="J197" s="8" t="s">
        <v>862</v>
      </c>
      <c r="K197" s="8" t="s">
        <v>863</v>
      </c>
      <c r="L197" s="8" t="s">
        <v>45</v>
      </c>
      <c r="M197" s="9" t="s">
        <v>48</v>
      </c>
      <c r="N197" s="8" t="s">
        <v>47</v>
      </c>
      <c r="O197" s="10">
        <v>89</v>
      </c>
      <c r="P197" s="10">
        <f>VLOOKUP(B197,'[1]Student Wthout BRN'!AF$3:AG$294,2,FALSE)</f>
        <v>13</v>
      </c>
      <c r="Q197" s="10">
        <f t="shared" si="18"/>
        <v>76</v>
      </c>
      <c r="R197" s="11">
        <v>8900</v>
      </c>
      <c r="S197" s="12">
        <f t="shared" si="19"/>
        <v>676400</v>
      </c>
      <c r="T197" s="12">
        <f t="shared" si="20"/>
        <v>202920</v>
      </c>
      <c r="U197" s="12">
        <f>VLOOKUP(B197,'[2]Tranche 1-3 2024'!$B$12:$BB$441,53,FALSE)</f>
        <v>792100</v>
      </c>
      <c r="V197" s="12">
        <f t="shared" si="21"/>
        <v>0</v>
      </c>
      <c r="W197" s="12">
        <f t="shared" si="22"/>
        <v>202920</v>
      </c>
      <c r="X197" s="13">
        <f t="shared" si="23"/>
        <v>202920</v>
      </c>
      <c r="Y197" s="9" t="s">
        <v>48</v>
      </c>
      <c r="Z197" s="9" t="s">
        <v>48</v>
      </c>
      <c r="AA197" s="9" t="s">
        <v>48</v>
      </c>
      <c r="AB197" s="9" t="s">
        <v>48</v>
      </c>
      <c r="AC197" s="9" t="s">
        <v>48</v>
      </c>
      <c r="AD197" s="9" t="s">
        <v>48</v>
      </c>
      <c r="AE197" s="9" t="s">
        <v>46</v>
      </c>
      <c r="AF197" s="9" t="s">
        <v>46</v>
      </c>
      <c r="AG197" s="14"/>
      <c r="AH197" s="15" t="s">
        <v>49</v>
      </c>
    </row>
    <row r="198" spans="1:34" ht="18.75" customHeight="1" x14ac:dyDescent="0.25">
      <c r="A198" s="6">
        <v>196</v>
      </c>
      <c r="B198" s="7" t="s">
        <v>864</v>
      </c>
      <c r="C198" s="8" t="s">
        <v>865</v>
      </c>
      <c r="D198" s="8" t="s">
        <v>37</v>
      </c>
      <c r="E198" s="8" t="s">
        <v>845</v>
      </c>
      <c r="F198" s="8" t="s">
        <v>53</v>
      </c>
      <c r="G198" s="8" t="s">
        <v>54</v>
      </c>
      <c r="H198" s="8" t="s">
        <v>857</v>
      </c>
      <c r="I198" s="8" t="s">
        <v>847</v>
      </c>
      <c r="J198" s="8" t="s">
        <v>866</v>
      </c>
      <c r="K198" s="8" t="s">
        <v>867</v>
      </c>
      <c r="L198" s="8" t="s">
        <v>45</v>
      </c>
      <c r="M198" s="9" t="s">
        <v>46</v>
      </c>
      <c r="N198" s="8" t="s">
        <v>47</v>
      </c>
      <c r="O198" s="10">
        <v>449</v>
      </c>
      <c r="P198" s="10">
        <f>VLOOKUP(B198,'[1]Student Wthout BRN'!AF$3:AG$294,2,FALSE)</f>
        <v>51</v>
      </c>
      <c r="Q198" s="10">
        <f t="shared" si="18"/>
        <v>398</v>
      </c>
      <c r="R198" s="11">
        <v>8900</v>
      </c>
      <c r="S198" s="12">
        <f t="shared" si="19"/>
        <v>3542200</v>
      </c>
      <c r="T198" s="12">
        <f t="shared" si="20"/>
        <v>1062660</v>
      </c>
      <c r="U198" s="12">
        <f>VLOOKUP(B198,'[2]Tranche 1-3 2024'!$B$12:$BB$441,53,FALSE)</f>
        <v>3996100</v>
      </c>
      <c r="V198" s="12">
        <f t="shared" si="21"/>
        <v>0</v>
      </c>
      <c r="W198" s="12">
        <f t="shared" si="22"/>
        <v>1062660</v>
      </c>
      <c r="X198" s="13">
        <f t="shared" si="23"/>
        <v>1062660</v>
      </c>
      <c r="Y198" s="9" t="s">
        <v>48</v>
      </c>
      <c r="Z198" s="9" t="s">
        <v>48</v>
      </c>
      <c r="AA198" s="9" t="s">
        <v>48</v>
      </c>
      <c r="AB198" s="9" t="s">
        <v>48</v>
      </c>
      <c r="AC198" s="9" t="s">
        <v>48</v>
      </c>
      <c r="AD198" s="9" t="s">
        <v>48</v>
      </c>
      <c r="AE198" s="9" t="s">
        <v>46</v>
      </c>
      <c r="AF198" s="9" t="s">
        <v>46</v>
      </c>
      <c r="AG198" s="14"/>
      <c r="AH198" s="15" t="s">
        <v>49</v>
      </c>
    </row>
    <row r="199" spans="1:34" ht="18.75" customHeight="1" x14ac:dyDescent="0.25">
      <c r="A199" s="6">
        <v>197</v>
      </c>
      <c r="B199" s="7" t="s">
        <v>868</v>
      </c>
      <c r="C199" s="8" t="s">
        <v>869</v>
      </c>
      <c r="D199" s="8" t="s">
        <v>125</v>
      </c>
      <c r="E199" s="8" t="s">
        <v>845</v>
      </c>
      <c r="F199" s="8" t="s">
        <v>53</v>
      </c>
      <c r="G199" s="8" t="s">
        <v>54</v>
      </c>
      <c r="H199" s="8" t="s">
        <v>857</v>
      </c>
      <c r="I199" s="8" t="s">
        <v>847</v>
      </c>
      <c r="J199" s="8" t="s">
        <v>870</v>
      </c>
      <c r="K199" s="8" t="s">
        <v>871</v>
      </c>
      <c r="L199" s="8" t="s">
        <v>45</v>
      </c>
      <c r="M199" s="9" t="s">
        <v>48</v>
      </c>
      <c r="N199" s="8" t="s">
        <v>47</v>
      </c>
      <c r="O199" s="10">
        <v>423</v>
      </c>
      <c r="P199" s="10">
        <f>VLOOKUP(B199,'[1]Student Wthout BRN'!AF$3:AG$294,2,FALSE)</f>
        <v>5</v>
      </c>
      <c r="Q199" s="10">
        <f t="shared" si="18"/>
        <v>418</v>
      </c>
      <c r="R199" s="11">
        <v>8900</v>
      </c>
      <c r="S199" s="12">
        <f t="shared" si="19"/>
        <v>3720200</v>
      </c>
      <c r="T199" s="12">
        <f t="shared" si="20"/>
        <v>1116060</v>
      </c>
      <c r="U199" s="12">
        <f>VLOOKUP(B199,'[2]Tranche 1-3 2024'!$B$12:$BB$441,53,FALSE)</f>
        <v>3764700</v>
      </c>
      <c r="V199" s="12">
        <f t="shared" si="21"/>
        <v>0</v>
      </c>
      <c r="W199" s="12">
        <f t="shared" si="22"/>
        <v>1116060</v>
      </c>
      <c r="X199" s="13">
        <f t="shared" si="23"/>
        <v>1116060</v>
      </c>
      <c r="Y199" s="9" t="s">
        <v>48</v>
      </c>
      <c r="Z199" s="9" t="s">
        <v>48</v>
      </c>
      <c r="AA199" s="9" t="s">
        <v>48</v>
      </c>
      <c r="AB199" s="9" t="s">
        <v>48</v>
      </c>
      <c r="AC199" s="9" t="s">
        <v>48</v>
      </c>
      <c r="AD199" s="9" t="s">
        <v>48</v>
      </c>
      <c r="AE199" s="9" t="s">
        <v>46</v>
      </c>
      <c r="AF199" s="9" t="s">
        <v>46</v>
      </c>
      <c r="AG199" s="14"/>
      <c r="AH199" s="15" t="s">
        <v>49</v>
      </c>
    </row>
    <row r="200" spans="1:34" ht="18.75" customHeight="1" x14ac:dyDescent="0.25">
      <c r="A200" s="6">
        <v>198</v>
      </c>
      <c r="B200" s="7" t="s">
        <v>872</v>
      </c>
      <c r="C200" s="8" t="s">
        <v>873</v>
      </c>
      <c r="D200" s="8" t="s">
        <v>125</v>
      </c>
      <c r="E200" s="8" t="s">
        <v>214</v>
      </c>
      <c r="F200" s="8" t="s">
        <v>39</v>
      </c>
      <c r="G200" s="8" t="s">
        <v>40</v>
      </c>
      <c r="H200" s="8" t="s">
        <v>857</v>
      </c>
      <c r="I200" s="8" t="s">
        <v>847</v>
      </c>
      <c r="J200" s="8" t="s">
        <v>874</v>
      </c>
      <c r="K200" s="8" t="s">
        <v>875</v>
      </c>
      <c r="L200" s="8" t="s">
        <v>45</v>
      </c>
      <c r="M200" s="9" t="s">
        <v>46</v>
      </c>
      <c r="N200" s="8" t="s">
        <v>47</v>
      </c>
      <c r="O200" s="10">
        <v>124</v>
      </c>
      <c r="P200" s="10">
        <f>VLOOKUP(B200,'[1]Student Wthout BRN'!AF$3:AG$294,2,FALSE)</f>
        <v>2</v>
      </c>
      <c r="Q200" s="10">
        <f t="shared" si="18"/>
        <v>122</v>
      </c>
      <c r="R200" s="11">
        <v>8900</v>
      </c>
      <c r="S200" s="12">
        <f t="shared" si="19"/>
        <v>1085800</v>
      </c>
      <c r="T200" s="12">
        <f t="shared" si="20"/>
        <v>325740</v>
      </c>
      <c r="U200" s="12">
        <f>VLOOKUP(B200,'[2]Tranche 1-3 2024'!$B$12:$BB$441,53,FALSE)</f>
        <v>1103600</v>
      </c>
      <c r="V200" s="12">
        <f t="shared" si="21"/>
        <v>0</v>
      </c>
      <c r="W200" s="12">
        <f t="shared" si="22"/>
        <v>325740</v>
      </c>
      <c r="X200" s="13">
        <f t="shared" si="23"/>
        <v>325740</v>
      </c>
      <c r="Y200" s="9" t="s">
        <v>48</v>
      </c>
      <c r="Z200" s="9" t="s">
        <v>48</v>
      </c>
      <c r="AA200" s="9" t="s">
        <v>48</v>
      </c>
      <c r="AB200" s="9" t="s">
        <v>48</v>
      </c>
      <c r="AC200" s="9" t="s">
        <v>48</v>
      </c>
      <c r="AD200" s="9" t="s">
        <v>48</v>
      </c>
      <c r="AE200" s="9" t="s">
        <v>46</v>
      </c>
      <c r="AF200" s="9" t="s">
        <v>46</v>
      </c>
      <c r="AG200" s="14"/>
      <c r="AH200" s="15" t="s">
        <v>49</v>
      </c>
    </row>
    <row r="201" spans="1:34" ht="18.75" customHeight="1" x14ac:dyDescent="0.25">
      <c r="A201" s="6">
        <v>199</v>
      </c>
      <c r="B201" s="7" t="s">
        <v>876</v>
      </c>
      <c r="C201" s="8" t="s">
        <v>877</v>
      </c>
      <c r="D201" s="8" t="s">
        <v>37</v>
      </c>
      <c r="E201" s="8" t="s">
        <v>845</v>
      </c>
      <c r="F201" s="8" t="s">
        <v>53</v>
      </c>
      <c r="G201" s="8" t="s">
        <v>54</v>
      </c>
      <c r="H201" s="8" t="s">
        <v>857</v>
      </c>
      <c r="I201" s="8" t="s">
        <v>847</v>
      </c>
      <c r="J201" s="8" t="s">
        <v>878</v>
      </c>
      <c r="K201" s="8" t="s">
        <v>879</v>
      </c>
      <c r="L201" s="8" t="s">
        <v>45</v>
      </c>
      <c r="M201" s="9" t="s">
        <v>46</v>
      </c>
      <c r="N201" s="8" t="s">
        <v>62</v>
      </c>
      <c r="O201" s="10">
        <v>140</v>
      </c>
      <c r="P201" s="10">
        <f>VLOOKUP(B201,'[1]Student Wthout BRN'!AF$3:AG$294,2,FALSE)</f>
        <v>7</v>
      </c>
      <c r="Q201" s="10">
        <f t="shared" si="18"/>
        <v>133</v>
      </c>
      <c r="R201" s="11">
        <v>8900</v>
      </c>
      <c r="S201" s="12">
        <f t="shared" si="19"/>
        <v>1183700</v>
      </c>
      <c r="T201" s="12">
        <f t="shared" si="20"/>
        <v>355110</v>
      </c>
      <c r="U201" s="12">
        <f>VLOOKUP(B201,'[2]Tranche 1-3 2024'!$B$12:$BB$441,53,FALSE)</f>
        <v>1246000</v>
      </c>
      <c r="V201" s="12">
        <f t="shared" si="21"/>
        <v>0</v>
      </c>
      <c r="W201" s="12">
        <f t="shared" si="22"/>
        <v>355110</v>
      </c>
      <c r="X201" s="13">
        <f t="shared" si="23"/>
        <v>355110</v>
      </c>
      <c r="Y201" s="9" t="s">
        <v>48</v>
      </c>
      <c r="Z201" s="9" t="s">
        <v>48</v>
      </c>
      <c r="AA201" s="9" t="s">
        <v>48</v>
      </c>
      <c r="AB201" s="9" t="s">
        <v>48</v>
      </c>
      <c r="AC201" s="9" t="s">
        <v>48</v>
      </c>
      <c r="AD201" s="9" t="s">
        <v>48</v>
      </c>
      <c r="AE201" s="9" t="s">
        <v>46</v>
      </c>
      <c r="AF201" s="9" t="s">
        <v>46</v>
      </c>
      <c r="AG201" s="14"/>
      <c r="AH201" s="15" t="s">
        <v>49</v>
      </c>
    </row>
    <row r="202" spans="1:34" ht="18.75" customHeight="1" x14ac:dyDescent="0.25">
      <c r="A202" s="6">
        <v>200</v>
      </c>
      <c r="B202" s="7" t="s">
        <v>880</v>
      </c>
      <c r="C202" s="8" t="s">
        <v>881</v>
      </c>
      <c r="D202" s="8" t="s">
        <v>37</v>
      </c>
      <c r="E202" s="8" t="s">
        <v>845</v>
      </c>
      <c r="F202" s="8" t="s">
        <v>53</v>
      </c>
      <c r="G202" s="8" t="s">
        <v>54</v>
      </c>
      <c r="H202" s="8" t="s">
        <v>857</v>
      </c>
      <c r="I202" s="8" t="s">
        <v>847</v>
      </c>
      <c r="J202" s="8" t="s">
        <v>882</v>
      </c>
      <c r="K202" s="8" t="s">
        <v>883</v>
      </c>
      <c r="L202" s="8" t="s">
        <v>45</v>
      </c>
      <c r="M202" s="9" t="s">
        <v>46</v>
      </c>
      <c r="N202" s="8" t="s">
        <v>47</v>
      </c>
      <c r="O202" s="10">
        <v>114</v>
      </c>
      <c r="P202" s="10">
        <f>VLOOKUP(B202,'[1]Student Wthout BRN'!AF$3:AG$294,2,FALSE)</f>
        <v>4</v>
      </c>
      <c r="Q202" s="10">
        <f t="shared" si="18"/>
        <v>110</v>
      </c>
      <c r="R202" s="11">
        <v>8900</v>
      </c>
      <c r="S202" s="12">
        <f t="shared" si="19"/>
        <v>979000</v>
      </c>
      <c r="T202" s="12">
        <f t="shared" si="20"/>
        <v>293700</v>
      </c>
      <c r="U202" s="12">
        <f>VLOOKUP(B202,'[2]Tranche 1-3 2024'!$B$12:$BB$441,53,FALSE)</f>
        <v>1014600</v>
      </c>
      <c r="V202" s="12">
        <f t="shared" si="21"/>
        <v>0</v>
      </c>
      <c r="W202" s="12">
        <f t="shared" si="22"/>
        <v>293700</v>
      </c>
      <c r="X202" s="13">
        <f t="shared" si="23"/>
        <v>293700</v>
      </c>
      <c r="Y202" s="9" t="s">
        <v>48</v>
      </c>
      <c r="Z202" s="9" t="s">
        <v>48</v>
      </c>
      <c r="AA202" s="9" t="s">
        <v>48</v>
      </c>
      <c r="AB202" s="9" t="s">
        <v>48</v>
      </c>
      <c r="AC202" s="9" t="s">
        <v>48</v>
      </c>
      <c r="AD202" s="9" t="s">
        <v>48</v>
      </c>
      <c r="AE202" s="9" t="s">
        <v>46</v>
      </c>
      <c r="AF202" s="9" t="s">
        <v>46</v>
      </c>
      <c r="AG202" s="14"/>
      <c r="AH202" s="15" t="s">
        <v>49</v>
      </c>
    </row>
    <row r="203" spans="1:34" ht="18.75" customHeight="1" x14ac:dyDescent="0.25">
      <c r="A203" s="6">
        <v>201</v>
      </c>
      <c r="B203" s="7" t="s">
        <v>884</v>
      </c>
      <c r="C203" s="8" t="s">
        <v>885</v>
      </c>
      <c r="D203" s="8" t="s">
        <v>37</v>
      </c>
      <c r="E203" s="8" t="s">
        <v>845</v>
      </c>
      <c r="F203" s="8" t="s">
        <v>53</v>
      </c>
      <c r="G203" s="8" t="s">
        <v>54</v>
      </c>
      <c r="H203" s="8" t="s">
        <v>886</v>
      </c>
      <c r="I203" s="8" t="s">
        <v>847</v>
      </c>
      <c r="J203" s="8" t="s">
        <v>887</v>
      </c>
      <c r="K203" s="8" t="s">
        <v>888</v>
      </c>
      <c r="L203" s="8" t="s">
        <v>45</v>
      </c>
      <c r="M203" s="9" t="s">
        <v>48</v>
      </c>
      <c r="N203" s="8" t="s">
        <v>47</v>
      </c>
      <c r="O203" s="10">
        <v>165</v>
      </c>
      <c r="P203" s="10"/>
      <c r="Q203" s="10">
        <f t="shared" si="18"/>
        <v>165</v>
      </c>
      <c r="R203" s="11">
        <v>8900</v>
      </c>
      <c r="S203" s="12">
        <f t="shared" si="19"/>
        <v>1468500</v>
      </c>
      <c r="T203" s="12">
        <f t="shared" si="20"/>
        <v>440550</v>
      </c>
      <c r="U203" s="12">
        <f>VLOOKUP(B203,'[2]Tranche 1-3 2024'!$B$12:$BB$441,53,FALSE)</f>
        <v>1504100</v>
      </c>
      <c r="V203" s="12">
        <f t="shared" si="21"/>
        <v>-35600</v>
      </c>
      <c r="W203" s="12">
        <f t="shared" si="22"/>
        <v>404950</v>
      </c>
      <c r="X203" s="13">
        <f t="shared" si="23"/>
        <v>404950</v>
      </c>
      <c r="Y203" s="9" t="s">
        <v>48</v>
      </c>
      <c r="Z203" s="9" t="s">
        <v>48</v>
      </c>
      <c r="AA203" s="9" t="s">
        <v>48</v>
      </c>
      <c r="AB203" s="9" t="s">
        <v>48</v>
      </c>
      <c r="AC203" s="9" t="s">
        <v>48</v>
      </c>
      <c r="AD203" s="9" t="s">
        <v>48</v>
      </c>
      <c r="AE203" s="9" t="s">
        <v>46</v>
      </c>
      <c r="AF203" s="9" t="s">
        <v>46</v>
      </c>
      <c r="AG203" s="14"/>
      <c r="AH203" s="15" t="s">
        <v>49</v>
      </c>
    </row>
    <row r="204" spans="1:34" ht="18.75" customHeight="1" x14ac:dyDescent="0.25">
      <c r="A204" s="6">
        <v>202</v>
      </c>
      <c r="B204" s="7" t="s">
        <v>889</v>
      </c>
      <c r="C204" s="8" t="s">
        <v>890</v>
      </c>
      <c r="D204" s="8" t="s">
        <v>37</v>
      </c>
      <c r="E204" s="8" t="s">
        <v>845</v>
      </c>
      <c r="F204" s="8" t="s">
        <v>53</v>
      </c>
      <c r="G204" s="8" t="s">
        <v>54</v>
      </c>
      <c r="H204" s="8" t="s">
        <v>857</v>
      </c>
      <c r="I204" s="8" t="s">
        <v>847</v>
      </c>
      <c r="J204" s="8" t="s">
        <v>891</v>
      </c>
      <c r="K204" s="8" t="s">
        <v>892</v>
      </c>
      <c r="L204" s="8" t="s">
        <v>45</v>
      </c>
      <c r="M204" s="9" t="s">
        <v>48</v>
      </c>
      <c r="N204" s="8" t="s">
        <v>47</v>
      </c>
      <c r="O204" s="10">
        <v>253</v>
      </c>
      <c r="P204" s="10">
        <f>VLOOKUP(B204,'[1]Student Wthout BRN'!AF$3:AG$294,2,FALSE)</f>
        <v>2</v>
      </c>
      <c r="Q204" s="10">
        <f t="shared" si="18"/>
        <v>251</v>
      </c>
      <c r="R204" s="11">
        <v>8900</v>
      </c>
      <c r="S204" s="12">
        <f t="shared" si="19"/>
        <v>2233900</v>
      </c>
      <c r="T204" s="12">
        <f t="shared" si="20"/>
        <v>670170</v>
      </c>
      <c r="U204" s="12">
        <f>VLOOKUP(B204,'[2]Tranche 1-3 2024'!$B$12:$BB$441,53,FALSE)</f>
        <v>2251700</v>
      </c>
      <c r="V204" s="12">
        <f t="shared" si="21"/>
        <v>0</v>
      </c>
      <c r="W204" s="12">
        <f t="shared" si="22"/>
        <v>670170</v>
      </c>
      <c r="X204" s="13">
        <f t="shared" si="23"/>
        <v>670170</v>
      </c>
      <c r="Y204" s="9" t="s">
        <v>48</v>
      </c>
      <c r="Z204" s="9" t="s">
        <v>48</v>
      </c>
      <c r="AA204" s="9" t="s">
        <v>48</v>
      </c>
      <c r="AB204" s="9" t="s">
        <v>48</v>
      </c>
      <c r="AC204" s="9" t="s">
        <v>48</v>
      </c>
      <c r="AD204" s="9" t="s">
        <v>48</v>
      </c>
      <c r="AE204" s="9" t="s">
        <v>46</v>
      </c>
      <c r="AF204" s="9" t="s">
        <v>46</v>
      </c>
      <c r="AG204" s="14"/>
      <c r="AH204" s="15" t="s">
        <v>49</v>
      </c>
    </row>
    <row r="205" spans="1:34" ht="18.75" customHeight="1" x14ac:dyDescent="0.25">
      <c r="A205" s="6">
        <v>203</v>
      </c>
      <c r="B205" s="7" t="s">
        <v>893</v>
      </c>
      <c r="C205" s="8" t="s">
        <v>894</v>
      </c>
      <c r="D205" s="8" t="s">
        <v>125</v>
      </c>
      <c r="E205" s="8" t="s">
        <v>845</v>
      </c>
      <c r="F205" s="8" t="s">
        <v>53</v>
      </c>
      <c r="G205" s="8" t="s">
        <v>54</v>
      </c>
      <c r="H205" s="8" t="s">
        <v>857</v>
      </c>
      <c r="I205" s="8" t="s">
        <v>847</v>
      </c>
      <c r="J205" s="8" t="s">
        <v>891</v>
      </c>
      <c r="K205" s="8" t="s">
        <v>892</v>
      </c>
      <c r="L205" s="8" t="s">
        <v>45</v>
      </c>
      <c r="M205" s="9" t="s">
        <v>48</v>
      </c>
      <c r="N205" s="8" t="s">
        <v>62</v>
      </c>
      <c r="O205" s="10">
        <v>196</v>
      </c>
      <c r="P205" s="10">
        <f>VLOOKUP(B205,'[1]Student Wthout BRN'!AF$3:AG$294,2,FALSE)</f>
        <v>6</v>
      </c>
      <c r="Q205" s="10">
        <f t="shared" si="18"/>
        <v>190</v>
      </c>
      <c r="R205" s="11">
        <v>8900</v>
      </c>
      <c r="S205" s="12">
        <f t="shared" si="19"/>
        <v>1691000</v>
      </c>
      <c r="T205" s="12">
        <f t="shared" si="20"/>
        <v>507300</v>
      </c>
      <c r="U205" s="12">
        <f>VLOOKUP(B205,'[2]Tranche 1-3 2024'!$B$12:$BB$441,53,FALSE)</f>
        <v>1744400</v>
      </c>
      <c r="V205" s="12">
        <f t="shared" si="21"/>
        <v>0</v>
      </c>
      <c r="W205" s="12">
        <f t="shared" si="22"/>
        <v>507300</v>
      </c>
      <c r="X205" s="13">
        <f t="shared" si="23"/>
        <v>507300</v>
      </c>
      <c r="Y205" s="9" t="s">
        <v>48</v>
      </c>
      <c r="Z205" s="9" t="s">
        <v>48</v>
      </c>
      <c r="AA205" s="9" t="s">
        <v>48</v>
      </c>
      <c r="AB205" s="9" t="s">
        <v>48</v>
      </c>
      <c r="AC205" s="9" t="s">
        <v>48</v>
      </c>
      <c r="AD205" s="9" t="s">
        <v>48</v>
      </c>
      <c r="AE205" s="9" t="s">
        <v>46</v>
      </c>
      <c r="AF205" s="9" t="s">
        <v>46</v>
      </c>
      <c r="AG205" s="14"/>
      <c r="AH205" s="15" t="s">
        <v>49</v>
      </c>
    </row>
    <row r="206" spans="1:34" ht="18.75" customHeight="1" x14ac:dyDescent="0.25">
      <c r="A206" s="6">
        <v>204</v>
      </c>
      <c r="B206" s="7" t="s">
        <v>895</v>
      </c>
      <c r="C206" s="8" t="s">
        <v>896</v>
      </c>
      <c r="D206" s="8" t="s">
        <v>37</v>
      </c>
      <c r="E206" s="8" t="s">
        <v>845</v>
      </c>
      <c r="F206" s="8" t="s">
        <v>53</v>
      </c>
      <c r="G206" s="8" t="s">
        <v>54</v>
      </c>
      <c r="H206" s="8" t="s">
        <v>857</v>
      </c>
      <c r="I206" s="8" t="s">
        <v>847</v>
      </c>
      <c r="J206" s="8" t="s">
        <v>897</v>
      </c>
      <c r="K206" s="8" t="s">
        <v>898</v>
      </c>
      <c r="L206" s="8" t="s">
        <v>45</v>
      </c>
      <c r="M206" s="9" t="s">
        <v>46</v>
      </c>
      <c r="N206" s="8" t="s">
        <v>62</v>
      </c>
      <c r="O206" s="10">
        <v>321</v>
      </c>
      <c r="P206" s="10">
        <f>VLOOKUP(B206,'[1]Student Wthout BRN'!AF$3:AG$294,2,FALSE)</f>
        <v>31</v>
      </c>
      <c r="Q206" s="10">
        <f t="shared" si="18"/>
        <v>290</v>
      </c>
      <c r="R206" s="11">
        <v>8900</v>
      </c>
      <c r="S206" s="12">
        <f t="shared" si="19"/>
        <v>2581000</v>
      </c>
      <c r="T206" s="12">
        <f t="shared" si="20"/>
        <v>774300</v>
      </c>
      <c r="U206" s="12">
        <f>VLOOKUP(B206,'[2]Tranche 1-3 2024'!$B$12:$BB$441,53,FALSE)</f>
        <v>2856900</v>
      </c>
      <c r="V206" s="12">
        <f t="shared" si="21"/>
        <v>0</v>
      </c>
      <c r="W206" s="12">
        <f t="shared" si="22"/>
        <v>774300</v>
      </c>
      <c r="X206" s="13">
        <f t="shared" si="23"/>
        <v>774300</v>
      </c>
      <c r="Y206" s="9" t="s">
        <v>48</v>
      </c>
      <c r="Z206" s="9" t="s">
        <v>48</v>
      </c>
      <c r="AA206" s="9" t="s">
        <v>48</v>
      </c>
      <c r="AB206" s="9" t="s">
        <v>48</v>
      </c>
      <c r="AC206" s="9" t="s">
        <v>48</v>
      </c>
      <c r="AD206" s="9" t="s">
        <v>48</v>
      </c>
      <c r="AE206" s="9" t="s">
        <v>46</v>
      </c>
      <c r="AF206" s="9" t="s">
        <v>46</v>
      </c>
      <c r="AG206" s="14"/>
      <c r="AH206" s="15" t="s">
        <v>49</v>
      </c>
    </row>
    <row r="207" spans="1:34" ht="18.75" customHeight="1" x14ac:dyDescent="0.25">
      <c r="A207" s="6">
        <v>205</v>
      </c>
      <c r="B207" s="7" t="s">
        <v>899</v>
      </c>
      <c r="C207" s="8" t="s">
        <v>900</v>
      </c>
      <c r="D207" s="8" t="s">
        <v>125</v>
      </c>
      <c r="E207" s="8" t="s">
        <v>845</v>
      </c>
      <c r="F207" s="8" t="s">
        <v>53</v>
      </c>
      <c r="G207" s="8" t="s">
        <v>54</v>
      </c>
      <c r="H207" s="8" t="s">
        <v>857</v>
      </c>
      <c r="I207" s="8" t="s">
        <v>847</v>
      </c>
      <c r="J207" s="8" t="s">
        <v>901</v>
      </c>
      <c r="K207" s="8" t="s">
        <v>902</v>
      </c>
      <c r="L207" s="8" t="s">
        <v>45</v>
      </c>
      <c r="M207" s="9" t="s">
        <v>48</v>
      </c>
      <c r="N207" s="8" t="s">
        <v>47</v>
      </c>
      <c r="O207" s="10">
        <v>130</v>
      </c>
      <c r="P207" s="10">
        <f>VLOOKUP(B207,'[1]Student Wthout BRN'!AF$3:AG$294,2,FALSE)</f>
        <v>8</v>
      </c>
      <c r="Q207" s="10">
        <f t="shared" si="18"/>
        <v>122</v>
      </c>
      <c r="R207" s="11">
        <v>8900</v>
      </c>
      <c r="S207" s="12">
        <f t="shared" si="19"/>
        <v>1085800</v>
      </c>
      <c r="T207" s="12">
        <f t="shared" si="20"/>
        <v>325740</v>
      </c>
      <c r="U207" s="12">
        <f>VLOOKUP(B207,'[2]Tranche 1-3 2024'!$B$12:$BB$441,53,FALSE)</f>
        <v>1157000</v>
      </c>
      <c r="V207" s="12">
        <f t="shared" si="21"/>
        <v>0</v>
      </c>
      <c r="W207" s="12">
        <f t="shared" si="22"/>
        <v>325740</v>
      </c>
      <c r="X207" s="13">
        <f t="shared" si="23"/>
        <v>325740</v>
      </c>
      <c r="Y207" s="9" t="s">
        <v>48</v>
      </c>
      <c r="Z207" s="9" t="s">
        <v>48</v>
      </c>
      <c r="AA207" s="9" t="s">
        <v>48</v>
      </c>
      <c r="AB207" s="9" t="s">
        <v>48</v>
      </c>
      <c r="AC207" s="9" t="s">
        <v>48</v>
      </c>
      <c r="AD207" s="9" t="s">
        <v>48</v>
      </c>
      <c r="AE207" s="9" t="s">
        <v>46</v>
      </c>
      <c r="AF207" s="9" t="s">
        <v>46</v>
      </c>
      <c r="AG207" s="14"/>
      <c r="AH207" s="15" t="s">
        <v>49</v>
      </c>
    </row>
    <row r="208" spans="1:34" ht="18.75" customHeight="1" x14ac:dyDescent="0.25">
      <c r="A208" s="6">
        <v>206</v>
      </c>
      <c r="B208" s="7" t="s">
        <v>903</v>
      </c>
      <c r="C208" s="8" t="s">
        <v>904</v>
      </c>
      <c r="D208" s="8" t="s">
        <v>37</v>
      </c>
      <c r="E208" s="8" t="s">
        <v>264</v>
      </c>
      <c r="F208" s="8" t="s">
        <v>39</v>
      </c>
      <c r="G208" s="8" t="s">
        <v>40</v>
      </c>
      <c r="H208" s="8" t="s">
        <v>857</v>
      </c>
      <c r="I208" s="8" t="s">
        <v>847</v>
      </c>
      <c r="J208" s="8" t="s">
        <v>905</v>
      </c>
      <c r="K208" s="8" t="s">
        <v>906</v>
      </c>
      <c r="L208" s="8" t="s">
        <v>45</v>
      </c>
      <c r="M208" s="9" t="s">
        <v>46</v>
      </c>
      <c r="N208" s="8" t="s">
        <v>47</v>
      </c>
      <c r="O208" s="10">
        <v>364</v>
      </c>
      <c r="P208" s="10">
        <f>VLOOKUP(B208,'[1]Student Wthout BRN'!AF$3:AG$294,2,FALSE)</f>
        <v>34</v>
      </c>
      <c r="Q208" s="10">
        <f t="shared" si="18"/>
        <v>330</v>
      </c>
      <c r="R208" s="11">
        <v>8900</v>
      </c>
      <c r="S208" s="12">
        <f t="shared" si="19"/>
        <v>2937000</v>
      </c>
      <c r="T208" s="12">
        <f t="shared" si="20"/>
        <v>881100</v>
      </c>
      <c r="U208" s="12">
        <f>VLOOKUP(B208,'[2]Tranche 1-3 2024'!$B$12:$BB$441,53,FALSE)</f>
        <v>3239600</v>
      </c>
      <c r="V208" s="12">
        <f t="shared" si="21"/>
        <v>0</v>
      </c>
      <c r="W208" s="12">
        <f t="shared" si="22"/>
        <v>881100</v>
      </c>
      <c r="X208" s="13">
        <f t="shared" si="23"/>
        <v>881100</v>
      </c>
      <c r="Y208" s="9" t="s">
        <v>48</v>
      </c>
      <c r="Z208" s="9" t="s">
        <v>48</v>
      </c>
      <c r="AA208" s="9" t="s">
        <v>48</v>
      </c>
      <c r="AB208" s="9" t="s">
        <v>48</v>
      </c>
      <c r="AC208" s="9" t="s">
        <v>48</v>
      </c>
      <c r="AD208" s="9" t="s">
        <v>48</v>
      </c>
      <c r="AE208" s="9" t="s">
        <v>46</v>
      </c>
      <c r="AF208" s="9" t="s">
        <v>46</v>
      </c>
      <c r="AG208" s="14" t="s">
        <v>83</v>
      </c>
      <c r="AH208" s="15" t="s">
        <v>49</v>
      </c>
    </row>
    <row r="209" spans="1:34" ht="18.75" customHeight="1" x14ac:dyDescent="0.25">
      <c r="A209" s="6">
        <v>207</v>
      </c>
      <c r="B209" s="7" t="s">
        <v>907</v>
      </c>
      <c r="C209" s="8" t="s">
        <v>908</v>
      </c>
      <c r="D209" s="8" t="s">
        <v>37</v>
      </c>
      <c r="E209" s="8" t="s">
        <v>845</v>
      </c>
      <c r="F209" s="8" t="s">
        <v>53</v>
      </c>
      <c r="G209" s="8" t="s">
        <v>54</v>
      </c>
      <c r="H209" s="8" t="s">
        <v>857</v>
      </c>
      <c r="I209" s="8" t="s">
        <v>847</v>
      </c>
      <c r="J209" s="8" t="s">
        <v>909</v>
      </c>
      <c r="K209" s="8" t="s">
        <v>910</v>
      </c>
      <c r="L209" s="8" t="s">
        <v>45</v>
      </c>
      <c r="M209" s="9" t="s">
        <v>46</v>
      </c>
      <c r="N209" s="8" t="s">
        <v>62</v>
      </c>
      <c r="O209" s="10">
        <v>179</v>
      </c>
      <c r="P209" s="10">
        <f>VLOOKUP(B209,'[1]Student Wthout BRN'!AF$3:AG$294,2,FALSE)</f>
        <v>21</v>
      </c>
      <c r="Q209" s="10">
        <f t="shared" si="18"/>
        <v>158</v>
      </c>
      <c r="R209" s="11">
        <v>8900</v>
      </c>
      <c r="S209" s="12">
        <f t="shared" si="19"/>
        <v>1406200</v>
      </c>
      <c r="T209" s="12">
        <f t="shared" si="20"/>
        <v>421860</v>
      </c>
      <c r="U209" s="12">
        <f>VLOOKUP(B209,'[2]Tranche 1-3 2024'!$B$12:$BB$441,53,FALSE)</f>
        <v>1593100</v>
      </c>
      <c r="V209" s="12">
        <f t="shared" si="21"/>
        <v>0</v>
      </c>
      <c r="W209" s="12">
        <f t="shared" si="22"/>
        <v>421860</v>
      </c>
      <c r="X209" s="13">
        <f t="shared" si="23"/>
        <v>421860</v>
      </c>
      <c r="Y209" s="9" t="s">
        <v>48</v>
      </c>
      <c r="Z209" s="9" t="s">
        <v>48</v>
      </c>
      <c r="AA209" s="9" t="s">
        <v>48</v>
      </c>
      <c r="AB209" s="9" t="s">
        <v>48</v>
      </c>
      <c r="AC209" s="9" t="s">
        <v>48</v>
      </c>
      <c r="AD209" s="9" t="s">
        <v>48</v>
      </c>
      <c r="AE209" s="9" t="s">
        <v>46</v>
      </c>
      <c r="AF209" s="9" t="s">
        <v>46</v>
      </c>
      <c r="AG209" s="14"/>
      <c r="AH209" s="15" t="s">
        <v>49</v>
      </c>
    </row>
    <row r="210" spans="1:34" ht="18.75" customHeight="1" x14ac:dyDescent="0.25">
      <c r="A210" s="6">
        <v>208</v>
      </c>
      <c r="B210" s="7" t="s">
        <v>911</v>
      </c>
      <c r="C210" s="8" t="s">
        <v>912</v>
      </c>
      <c r="D210" s="8" t="s">
        <v>37</v>
      </c>
      <c r="E210" s="8" t="s">
        <v>845</v>
      </c>
      <c r="F210" s="8" t="s">
        <v>53</v>
      </c>
      <c r="G210" s="8" t="s">
        <v>54</v>
      </c>
      <c r="H210" s="8" t="s">
        <v>857</v>
      </c>
      <c r="I210" s="8" t="s">
        <v>847</v>
      </c>
      <c r="J210" s="8" t="s">
        <v>913</v>
      </c>
      <c r="K210" s="8" t="s">
        <v>914</v>
      </c>
      <c r="L210" s="8" t="s">
        <v>45</v>
      </c>
      <c r="M210" s="9" t="s">
        <v>48</v>
      </c>
      <c r="N210" s="8" t="s">
        <v>62</v>
      </c>
      <c r="O210" s="10">
        <v>670</v>
      </c>
      <c r="P210" s="10">
        <f>VLOOKUP(B210,'[1]Student Wthout BRN'!AF$3:AG$294,2,FALSE)</f>
        <v>2</v>
      </c>
      <c r="Q210" s="10">
        <f t="shared" si="18"/>
        <v>668</v>
      </c>
      <c r="R210" s="11">
        <v>8900</v>
      </c>
      <c r="S210" s="12">
        <f t="shared" si="19"/>
        <v>5945200</v>
      </c>
      <c r="T210" s="12">
        <f t="shared" si="20"/>
        <v>1783560</v>
      </c>
      <c r="U210" s="12">
        <f>VLOOKUP(B210,'[2]Tranche 1-3 2024'!$B$12:$BB$441,53,FALSE)</f>
        <v>5980800</v>
      </c>
      <c r="V210" s="12">
        <f t="shared" si="21"/>
        <v>-17800</v>
      </c>
      <c r="W210" s="12">
        <f t="shared" si="22"/>
        <v>1765760</v>
      </c>
      <c r="X210" s="13">
        <f t="shared" si="23"/>
        <v>1765760</v>
      </c>
      <c r="Y210" s="9" t="s">
        <v>48</v>
      </c>
      <c r="Z210" s="9" t="s">
        <v>48</v>
      </c>
      <c r="AA210" s="9" t="s">
        <v>48</v>
      </c>
      <c r="AB210" s="9" t="s">
        <v>48</v>
      </c>
      <c r="AC210" s="9" t="s">
        <v>48</v>
      </c>
      <c r="AD210" s="9" t="s">
        <v>48</v>
      </c>
      <c r="AE210" s="9" t="s">
        <v>48</v>
      </c>
      <c r="AF210" s="9" t="s">
        <v>46</v>
      </c>
      <c r="AG210" s="14" t="s">
        <v>63</v>
      </c>
      <c r="AH210" s="15" t="s">
        <v>49</v>
      </c>
    </row>
    <row r="211" spans="1:34" ht="18.75" customHeight="1" x14ac:dyDescent="0.25">
      <c r="A211" s="6">
        <v>209</v>
      </c>
      <c r="B211" s="7" t="s">
        <v>915</v>
      </c>
      <c r="C211" s="8" t="s">
        <v>916</v>
      </c>
      <c r="D211" s="8" t="s">
        <v>125</v>
      </c>
      <c r="E211" s="8" t="s">
        <v>845</v>
      </c>
      <c r="F211" s="8" t="s">
        <v>53</v>
      </c>
      <c r="G211" s="8" t="s">
        <v>54</v>
      </c>
      <c r="H211" s="8" t="s">
        <v>857</v>
      </c>
      <c r="I211" s="8" t="s">
        <v>847</v>
      </c>
      <c r="J211" s="8" t="s">
        <v>913</v>
      </c>
      <c r="K211" s="8" t="s">
        <v>914</v>
      </c>
      <c r="L211" s="8" t="s">
        <v>45</v>
      </c>
      <c r="M211" s="9" t="s">
        <v>48</v>
      </c>
      <c r="N211" s="8" t="s">
        <v>62</v>
      </c>
      <c r="O211" s="10">
        <v>268</v>
      </c>
      <c r="P211" s="10">
        <f>VLOOKUP(B211,'[1]Student Wthout BRN'!AF$3:AG$294,2,FALSE)</f>
        <v>1</v>
      </c>
      <c r="Q211" s="10">
        <f t="shared" si="18"/>
        <v>267</v>
      </c>
      <c r="R211" s="11">
        <v>8900</v>
      </c>
      <c r="S211" s="12">
        <f t="shared" si="19"/>
        <v>2376300</v>
      </c>
      <c r="T211" s="12">
        <f t="shared" si="20"/>
        <v>712890</v>
      </c>
      <c r="U211" s="12">
        <f>VLOOKUP(B211,'[2]Tranche 1-3 2024'!$B$12:$BB$441,53,FALSE)</f>
        <v>2394100</v>
      </c>
      <c r="V211" s="12">
        <f t="shared" si="21"/>
        <v>-8900</v>
      </c>
      <c r="W211" s="12">
        <f t="shared" si="22"/>
        <v>703990</v>
      </c>
      <c r="X211" s="13">
        <f t="shared" si="23"/>
        <v>703990</v>
      </c>
      <c r="Y211" s="9" t="s">
        <v>48</v>
      </c>
      <c r="Z211" s="9" t="s">
        <v>48</v>
      </c>
      <c r="AA211" s="9" t="s">
        <v>48</v>
      </c>
      <c r="AB211" s="9" t="s">
        <v>48</v>
      </c>
      <c r="AC211" s="9" t="s">
        <v>48</v>
      </c>
      <c r="AD211" s="9" t="s">
        <v>48</v>
      </c>
      <c r="AE211" s="9" t="s">
        <v>46</v>
      </c>
      <c r="AF211" s="9" t="s">
        <v>46</v>
      </c>
      <c r="AG211" s="14"/>
      <c r="AH211" s="15" t="s">
        <v>49</v>
      </c>
    </row>
    <row r="212" spans="1:34" ht="18.75" customHeight="1" x14ac:dyDescent="0.25">
      <c r="A212" s="6">
        <v>210</v>
      </c>
      <c r="B212" s="7" t="s">
        <v>917</v>
      </c>
      <c r="C212" s="8" t="s">
        <v>918</v>
      </c>
      <c r="D212" s="8" t="s">
        <v>125</v>
      </c>
      <c r="E212" s="8" t="s">
        <v>845</v>
      </c>
      <c r="F212" s="8" t="s">
        <v>53</v>
      </c>
      <c r="G212" s="8" t="s">
        <v>54</v>
      </c>
      <c r="H212" s="8" t="s">
        <v>919</v>
      </c>
      <c r="I212" s="8" t="s">
        <v>847</v>
      </c>
      <c r="J212" s="8" t="s">
        <v>920</v>
      </c>
      <c r="K212" s="8" t="s">
        <v>921</v>
      </c>
      <c r="L212" s="8" t="s">
        <v>45</v>
      </c>
      <c r="M212" s="9" t="s">
        <v>46</v>
      </c>
      <c r="N212" s="8" t="s">
        <v>62</v>
      </c>
      <c r="O212" s="10">
        <v>47</v>
      </c>
      <c r="P212" s="10">
        <f>VLOOKUP(B212,'[1]Student Wthout BRN'!AF$3:AG$294,2,FALSE)</f>
        <v>24</v>
      </c>
      <c r="Q212" s="10">
        <f t="shared" si="18"/>
        <v>23</v>
      </c>
      <c r="R212" s="11">
        <v>8900</v>
      </c>
      <c r="S212" s="12">
        <f t="shared" si="19"/>
        <v>204700</v>
      </c>
      <c r="T212" s="12">
        <f t="shared" si="20"/>
        <v>61410</v>
      </c>
      <c r="U212" s="12">
        <f>VLOOKUP(B212,'[2]Tranche 1-3 2024'!$B$12:$BB$441,53,FALSE)</f>
        <v>418300</v>
      </c>
      <c r="V212" s="12">
        <f t="shared" si="21"/>
        <v>0</v>
      </c>
      <c r="W212" s="12">
        <f t="shared" si="22"/>
        <v>61410</v>
      </c>
      <c r="X212" s="13">
        <f t="shared" si="23"/>
        <v>61410</v>
      </c>
      <c r="Y212" s="9" t="s">
        <v>48</v>
      </c>
      <c r="Z212" s="9" t="s">
        <v>48</v>
      </c>
      <c r="AA212" s="9" t="s">
        <v>48</v>
      </c>
      <c r="AB212" s="9" t="s">
        <v>48</v>
      </c>
      <c r="AC212" s="9" t="s">
        <v>48</v>
      </c>
      <c r="AD212" s="9" t="s">
        <v>48</v>
      </c>
      <c r="AE212" s="9" t="s">
        <v>46</v>
      </c>
      <c r="AF212" s="9" t="s">
        <v>46</v>
      </c>
      <c r="AG212" s="14"/>
      <c r="AH212" s="15" t="s">
        <v>49</v>
      </c>
    </row>
    <row r="213" spans="1:34" ht="18.75" customHeight="1" x14ac:dyDescent="0.25">
      <c r="A213" s="6">
        <v>211</v>
      </c>
      <c r="B213" s="7" t="s">
        <v>922</v>
      </c>
      <c r="C213" s="8" t="s">
        <v>923</v>
      </c>
      <c r="D213" s="8" t="s">
        <v>37</v>
      </c>
      <c r="E213" s="8" t="s">
        <v>845</v>
      </c>
      <c r="F213" s="8" t="s">
        <v>53</v>
      </c>
      <c r="G213" s="8" t="s">
        <v>54</v>
      </c>
      <c r="H213" s="8" t="s">
        <v>857</v>
      </c>
      <c r="I213" s="8" t="s">
        <v>847</v>
      </c>
      <c r="J213" s="8" t="s">
        <v>924</v>
      </c>
      <c r="K213" s="8" t="s">
        <v>925</v>
      </c>
      <c r="L213" s="8" t="s">
        <v>45</v>
      </c>
      <c r="M213" s="9" t="s">
        <v>46</v>
      </c>
      <c r="N213" s="8" t="s">
        <v>62</v>
      </c>
      <c r="O213" s="10">
        <v>273</v>
      </c>
      <c r="P213" s="10">
        <f>VLOOKUP(B213,'[1]Student Wthout BRN'!AF$3:AG$294,2,FALSE)</f>
        <v>1</v>
      </c>
      <c r="Q213" s="10">
        <f t="shared" si="18"/>
        <v>272</v>
      </c>
      <c r="R213" s="11">
        <v>8900</v>
      </c>
      <c r="S213" s="12">
        <f t="shared" si="19"/>
        <v>2420800</v>
      </c>
      <c r="T213" s="12">
        <f t="shared" si="20"/>
        <v>726240</v>
      </c>
      <c r="U213" s="12">
        <f>VLOOKUP(B213,'[2]Tranche 1-3 2024'!$B$12:$BB$441,53,FALSE)</f>
        <v>2429700</v>
      </c>
      <c r="V213" s="12">
        <f t="shared" si="21"/>
        <v>0</v>
      </c>
      <c r="W213" s="12">
        <f t="shared" si="22"/>
        <v>726240</v>
      </c>
      <c r="X213" s="13">
        <f t="shared" si="23"/>
        <v>726240</v>
      </c>
      <c r="Y213" s="9" t="s">
        <v>48</v>
      </c>
      <c r="Z213" s="9" t="s">
        <v>48</v>
      </c>
      <c r="AA213" s="9" t="s">
        <v>48</v>
      </c>
      <c r="AB213" s="9" t="s">
        <v>48</v>
      </c>
      <c r="AC213" s="9" t="s">
        <v>48</v>
      </c>
      <c r="AD213" s="9" t="s">
        <v>48</v>
      </c>
      <c r="AE213" s="9" t="s">
        <v>46</v>
      </c>
      <c r="AF213" s="9" t="s">
        <v>46</v>
      </c>
      <c r="AG213" s="14"/>
      <c r="AH213" s="15" t="s">
        <v>49</v>
      </c>
    </row>
    <row r="214" spans="1:34" ht="18.75" customHeight="1" x14ac:dyDescent="0.25">
      <c r="A214" s="6">
        <v>212</v>
      </c>
      <c r="B214" s="7" t="s">
        <v>926</v>
      </c>
      <c r="C214" s="8" t="s">
        <v>927</v>
      </c>
      <c r="D214" s="8" t="s">
        <v>125</v>
      </c>
      <c r="E214" s="8" t="s">
        <v>143</v>
      </c>
      <c r="F214" s="8" t="s">
        <v>39</v>
      </c>
      <c r="G214" s="8" t="s">
        <v>40</v>
      </c>
      <c r="H214" s="8" t="s">
        <v>857</v>
      </c>
      <c r="I214" s="8" t="s">
        <v>847</v>
      </c>
      <c r="J214" s="8" t="s">
        <v>928</v>
      </c>
      <c r="K214" s="8" t="s">
        <v>929</v>
      </c>
      <c r="L214" s="8" t="s">
        <v>45</v>
      </c>
      <c r="M214" s="9" t="s">
        <v>46</v>
      </c>
      <c r="N214" s="8" t="s">
        <v>47</v>
      </c>
      <c r="O214" s="10">
        <v>386</v>
      </c>
      <c r="P214" s="10">
        <f>VLOOKUP(B214,'[1]Student Wthout BRN'!AF$3:AG$294,2,FALSE)</f>
        <v>6</v>
      </c>
      <c r="Q214" s="10">
        <f t="shared" si="18"/>
        <v>380</v>
      </c>
      <c r="R214" s="11">
        <v>8900</v>
      </c>
      <c r="S214" s="12">
        <f t="shared" si="19"/>
        <v>3382000</v>
      </c>
      <c r="T214" s="12">
        <f t="shared" si="20"/>
        <v>1014600</v>
      </c>
      <c r="U214" s="12">
        <f>VLOOKUP(B214,'[2]Tranche 1-3 2024'!$B$12:$BB$441,53,FALSE)</f>
        <v>3453200</v>
      </c>
      <c r="V214" s="12">
        <f t="shared" si="21"/>
        <v>-17800</v>
      </c>
      <c r="W214" s="12">
        <f t="shared" si="22"/>
        <v>996800</v>
      </c>
      <c r="X214" s="13">
        <f t="shared" si="23"/>
        <v>996800</v>
      </c>
      <c r="Y214" s="9" t="s">
        <v>48</v>
      </c>
      <c r="Z214" s="9" t="s">
        <v>48</v>
      </c>
      <c r="AA214" s="9" t="s">
        <v>48</v>
      </c>
      <c r="AB214" s="9" t="s">
        <v>48</v>
      </c>
      <c r="AC214" s="9" t="s">
        <v>48</v>
      </c>
      <c r="AD214" s="9" t="s">
        <v>48</v>
      </c>
      <c r="AE214" s="9" t="s">
        <v>46</v>
      </c>
      <c r="AF214" s="9" t="s">
        <v>46</v>
      </c>
      <c r="AG214" s="14"/>
      <c r="AH214" s="15" t="s">
        <v>49</v>
      </c>
    </row>
    <row r="215" spans="1:34" ht="18.75" customHeight="1" x14ac:dyDescent="0.25">
      <c r="A215" s="6">
        <v>213</v>
      </c>
      <c r="B215" s="7" t="s">
        <v>930</v>
      </c>
      <c r="C215" s="8" t="s">
        <v>931</v>
      </c>
      <c r="D215" s="8" t="s">
        <v>125</v>
      </c>
      <c r="E215" s="8" t="s">
        <v>143</v>
      </c>
      <c r="F215" s="8" t="s">
        <v>39</v>
      </c>
      <c r="G215" s="8" t="s">
        <v>40</v>
      </c>
      <c r="H215" s="8" t="s">
        <v>857</v>
      </c>
      <c r="I215" s="8" t="s">
        <v>847</v>
      </c>
      <c r="J215" s="8" t="s">
        <v>932</v>
      </c>
      <c r="K215" s="8" t="s">
        <v>933</v>
      </c>
      <c r="L215" s="8" t="s">
        <v>45</v>
      </c>
      <c r="M215" s="9" t="s">
        <v>46</v>
      </c>
      <c r="N215" s="8" t="s">
        <v>47</v>
      </c>
      <c r="O215" s="10">
        <v>105</v>
      </c>
      <c r="P215" s="10"/>
      <c r="Q215" s="10">
        <f t="shared" si="18"/>
        <v>105</v>
      </c>
      <c r="R215" s="11">
        <v>8900</v>
      </c>
      <c r="S215" s="12">
        <f t="shared" si="19"/>
        <v>934500</v>
      </c>
      <c r="T215" s="12">
        <f t="shared" si="20"/>
        <v>280350</v>
      </c>
      <c r="U215" s="12">
        <f>VLOOKUP(B215,'[2]Tranche 1-3 2024'!$B$12:$BB$441,53,FALSE)</f>
        <v>934500</v>
      </c>
      <c r="V215" s="12">
        <f t="shared" si="21"/>
        <v>0</v>
      </c>
      <c r="W215" s="12">
        <f t="shared" si="22"/>
        <v>280350</v>
      </c>
      <c r="X215" s="13">
        <f t="shared" si="23"/>
        <v>280350</v>
      </c>
      <c r="Y215" s="9" t="s">
        <v>48</v>
      </c>
      <c r="Z215" s="9" t="s">
        <v>48</v>
      </c>
      <c r="AA215" s="9" t="s">
        <v>48</v>
      </c>
      <c r="AB215" s="9" t="s">
        <v>48</v>
      </c>
      <c r="AC215" s="9" t="s">
        <v>48</v>
      </c>
      <c r="AD215" s="9" t="s">
        <v>48</v>
      </c>
      <c r="AE215" s="9" t="s">
        <v>46</v>
      </c>
      <c r="AF215" s="9" t="s">
        <v>46</v>
      </c>
      <c r="AG215" s="14"/>
      <c r="AH215" s="15" t="s">
        <v>49</v>
      </c>
    </row>
    <row r="216" spans="1:34" ht="18.75" customHeight="1" x14ac:dyDescent="0.25">
      <c r="A216" s="6">
        <v>214</v>
      </c>
      <c r="B216" s="7" t="s">
        <v>934</v>
      </c>
      <c r="C216" s="8" t="s">
        <v>935</v>
      </c>
      <c r="D216" s="8" t="s">
        <v>37</v>
      </c>
      <c r="E216" s="8" t="s">
        <v>845</v>
      </c>
      <c r="F216" s="8" t="s">
        <v>53</v>
      </c>
      <c r="G216" s="8" t="s">
        <v>54</v>
      </c>
      <c r="H216" s="8" t="s">
        <v>857</v>
      </c>
      <c r="I216" s="8" t="s">
        <v>847</v>
      </c>
      <c r="J216" s="8" t="s">
        <v>936</v>
      </c>
      <c r="K216" s="8" t="s">
        <v>937</v>
      </c>
      <c r="L216" s="8" t="s">
        <v>45</v>
      </c>
      <c r="M216" s="9" t="s">
        <v>46</v>
      </c>
      <c r="N216" s="8" t="s">
        <v>62</v>
      </c>
      <c r="O216" s="10">
        <v>265</v>
      </c>
      <c r="P216" s="10"/>
      <c r="Q216" s="10">
        <f t="shared" si="18"/>
        <v>265</v>
      </c>
      <c r="R216" s="11">
        <v>8900</v>
      </c>
      <c r="S216" s="12">
        <f t="shared" si="19"/>
        <v>2358500</v>
      </c>
      <c r="T216" s="12">
        <f t="shared" si="20"/>
        <v>707550</v>
      </c>
      <c r="U216" s="12">
        <f>VLOOKUP(B216,'[2]Tranche 1-3 2024'!$B$12:$BB$441,53,FALSE)</f>
        <v>2358500</v>
      </c>
      <c r="V216" s="12">
        <f t="shared" si="21"/>
        <v>0</v>
      </c>
      <c r="W216" s="12">
        <f t="shared" si="22"/>
        <v>707550</v>
      </c>
      <c r="X216" s="13">
        <f t="shared" si="23"/>
        <v>707550</v>
      </c>
      <c r="Y216" s="9" t="s">
        <v>48</v>
      </c>
      <c r="Z216" s="9" t="s">
        <v>48</v>
      </c>
      <c r="AA216" s="9" t="s">
        <v>48</v>
      </c>
      <c r="AB216" s="9" t="s">
        <v>48</v>
      </c>
      <c r="AC216" s="9" t="s">
        <v>48</v>
      </c>
      <c r="AD216" s="9" t="s">
        <v>48</v>
      </c>
      <c r="AE216" s="9" t="s">
        <v>46</v>
      </c>
      <c r="AF216" s="9" t="s">
        <v>46</v>
      </c>
      <c r="AG216" s="14"/>
      <c r="AH216" s="15" t="s">
        <v>49</v>
      </c>
    </row>
    <row r="217" spans="1:34" ht="18.75" customHeight="1" x14ac:dyDescent="0.25">
      <c r="A217" s="6">
        <v>215</v>
      </c>
      <c r="B217" s="7" t="s">
        <v>938</v>
      </c>
      <c r="C217" s="8" t="s">
        <v>939</v>
      </c>
      <c r="D217" s="8" t="s">
        <v>125</v>
      </c>
      <c r="E217" s="8" t="s">
        <v>845</v>
      </c>
      <c r="F217" s="8" t="s">
        <v>53</v>
      </c>
      <c r="G217" s="8" t="s">
        <v>54</v>
      </c>
      <c r="H217" s="8" t="s">
        <v>857</v>
      </c>
      <c r="I217" s="8" t="s">
        <v>847</v>
      </c>
      <c r="J217" s="8" t="s">
        <v>940</v>
      </c>
      <c r="K217" s="8" t="s">
        <v>941</v>
      </c>
      <c r="L217" s="8" t="s">
        <v>45</v>
      </c>
      <c r="M217" s="9" t="s">
        <v>46</v>
      </c>
      <c r="N217" s="8" t="s">
        <v>47</v>
      </c>
      <c r="O217" s="10">
        <v>71</v>
      </c>
      <c r="P217" s="10">
        <f>VLOOKUP(B217,'[1]Student Wthout BRN'!AF$3:AG$294,2,FALSE)</f>
        <v>13</v>
      </c>
      <c r="Q217" s="10">
        <f t="shared" si="18"/>
        <v>58</v>
      </c>
      <c r="R217" s="11">
        <v>8900</v>
      </c>
      <c r="S217" s="12">
        <f t="shared" si="19"/>
        <v>516200</v>
      </c>
      <c r="T217" s="12">
        <f t="shared" si="20"/>
        <v>154860</v>
      </c>
      <c r="U217" s="12">
        <f>VLOOKUP(B217,'[2]Tranche 1-3 2024'!$B$12:$BB$441,53,FALSE)</f>
        <v>631900</v>
      </c>
      <c r="V217" s="12">
        <f t="shared" si="21"/>
        <v>0</v>
      </c>
      <c r="W217" s="12">
        <f t="shared" si="22"/>
        <v>154860</v>
      </c>
      <c r="X217" s="13">
        <f t="shared" si="23"/>
        <v>154860</v>
      </c>
      <c r="Y217" s="9" t="s">
        <v>48</v>
      </c>
      <c r="Z217" s="9" t="s">
        <v>48</v>
      </c>
      <c r="AA217" s="9" t="s">
        <v>48</v>
      </c>
      <c r="AB217" s="9" t="s">
        <v>48</v>
      </c>
      <c r="AC217" s="9" t="s">
        <v>48</v>
      </c>
      <c r="AD217" s="9" t="s">
        <v>48</v>
      </c>
      <c r="AE217" s="9" t="s">
        <v>46</v>
      </c>
      <c r="AF217" s="9" t="s">
        <v>46</v>
      </c>
      <c r="AG217" s="14"/>
      <c r="AH217" s="15" t="s">
        <v>49</v>
      </c>
    </row>
    <row r="218" spans="1:34" ht="18.75" customHeight="1" x14ac:dyDescent="0.25">
      <c r="A218" s="6">
        <v>216</v>
      </c>
      <c r="B218" s="7" t="s">
        <v>942</v>
      </c>
      <c r="C218" s="8" t="s">
        <v>943</v>
      </c>
      <c r="D218" s="8" t="s">
        <v>125</v>
      </c>
      <c r="E218" s="8" t="s">
        <v>845</v>
      </c>
      <c r="F218" s="8" t="s">
        <v>53</v>
      </c>
      <c r="G218" s="8" t="s">
        <v>54</v>
      </c>
      <c r="H218" s="8" t="s">
        <v>857</v>
      </c>
      <c r="I218" s="8" t="s">
        <v>847</v>
      </c>
      <c r="J218" s="8" t="s">
        <v>944</v>
      </c>
      <c r="K218" s="8" t="s">
        <v>945</v>
      </c>
      <c r="L218" s="8" t="s">
        <v>45</v>
      </c>
      <c r="M218" s="9" t="s">
        <v>46</v>
      </c>
      <c r="N218" s="8" t="s">
        <v>62</v>
      </c>
      <c r="O218" s="10">
        <v>64</v>
      </c>
      <c r="P218" s="10">
        <f>VLOOKUP(B218,'[1]Student Wthout BRN'!AF$3:AG$294,2,FALSE)</f>
        <v>8</v>
      </c>
      <c r="Q218" s="10">
        <f t="shared" si="18"/>
        <v>56</v>
      </c>
      <c r="R218" s="11">
        <v>8900</v>
      </c>
      <c r="S218" s="12">
        <f t="shared" si="19"/>
        <v>498400</v>
      </c>
      <c r="T218" s="12">
        <f t="shared" si="20"/>
        <v>149520</v>
      </c>
      <c r="U218" s="12">
        <f>VLOOKUP(B218,'[2]Tranche 1-3 2024'!$B$12:$BB$441,53,FALSE)</f>
        <v>569600</v>
      </c>
      <c r="V218" s="12">
        <f t="shared" si="21"/>
        <v>0</v>
      </c>
      <c r="W218" s="12">
        <f t="shared" si="22"/>
        <v>149520</v>
      </c>
      <c r="X218" s="13">
        <f t="shared" si="23"/>
        <v>149520</v>
      </c>
      <c r="Y218" s="9" t="s">
        <v>48</v>
      </c>
      <c r="Z218" s="9" t="s">
        <v>48</v>
      </c>
      <c r="AA218" s="9" t="s">
        <v>48</v>
      </c>
      <c r="AB218" s="9" t="s">
        <v>48</v>
      </c>
      <c r="AC218" s="9" t="s">
        <v>48</v>
      </c>
      <c r="AD218" s="9" t="s">
        <v>48</v>
      </c>
      <c r="AE218" s="9" t="s">
        <v>46</v>
      </c>
      <c r="AF218" s="9" t="s">
        <v>46</v>
      </c>
      <c r="AG218" s="14"/>
      <c r="AH218" s="15" t="s">
        <v>49</v>
      </c>
    </row>
    <row r="219" spans="1:34" ht="18.75" customHeight="1" x14ac:dyDescent="0.25">
      <c r="A219" s="6">
        <v>217</v>
      </c>
      <c r="B219" s="7" t="s">
        <v>946</v>
      </c>
      <c r="C219" s="8" t="s">
        <v>947</v>
      </c>
      <c r="D219" s="8" t="s">
        <v>37</v>
      </c>
      <c r="E219" s="8" t="s">
        <v>98</v>
      </c>
      <c r="F219" s="8" t="s">
        <v>39</v>
      </c>
      <c r="G219" s="8" t="s">
        <v>40</v>
      </c>
      <c r="H219" s="8" t="s">
        <v>846</v>
      </c>
      <c r="I219" s="8" t="s">
        <v>847</v>
      </c>
      <c r="J219" s="8" t="s">
        <v>948</v>
      </c>
      <c r="K219" s="8" t="s">
        <v>949</v>
      </c>
      <c r="L219" s="8" t="s">
        <v>45</v>
      </c>
      <c r="M219" s="9" t="s">
        <v>46</v>
      </c>
      <c r="N219" s="8" t="s">
        <v>47</v>
      </c>
      <c r="O219" s="10">
        <v>107</v>
      </c>
      <c r="P219" s="10">
        <f>VLOOKUP(B219,'[1]Student Wthout BRN'!AF$3:AG$294,2,FALSE)</f>
        <v>17</v>
      </c>
      <c r="Q219" s="10">
        <f t="shared" si="18"/>
        <v>90</v>
      </c>
      <c r="R219" s="11">
        <v>8900</v>
      </c>
      <c r="S219" s="12">
        <f t="shared" si="19"/>
        <v>801000</v>
      </c>
      <c r="T219" s="12">
        <f t="shared" si="20"/>
        <v>240300</v>
      </c>
      <c r="U219" s="12">
        <f>VLOOKUP(B219,'[2]Tranche 1-3 2024'!$B$12:$BB$441,53,FALSE)</f>
        <v>952300</v>
      </c>
      <c r="V219" s="12">
        <f t="shared" si="21"/>
        <v>0</v>
      </c>
      <c r="W219" s="12">
        <f t="shared" si="22"/>
        <v>240300</v>
      </c>
      <c r="X219" s="13">
        <f t="shared" si="23"/>
        <v>240300</v>
      </c>
      <c r="Y219" s="9" t="s">
        <v>48</v>
      </c>
      <c r="Z219" s="9" t="s">
        <v>48</v>
      </c>
      <c r="AA219" s="9" t="s">
        <v>48</v>
      </c>
      <c r="AB219" s="9" t="s">
        <v>48</v>
      </c>
      <c r="AC219" s="9" t="s">
        <v>48</v>
      </c>
      <c r="AD219" s="9" t="s">
        <v>48</v>
      </c>
      <c r="AE219" s="9" t="s">
        <v>46</v>
      </c>
      <c r="AF219" s="9" t="s">
        <v>46</v>
      </c>
      <c r="AG219" s="14"/>
      <c r="AH219" s="15" t="s">
        <v>49</v>
      </c>
    </row>
    <row r="220" spans="1:34" ht="18.75" customHeight="1" x14ac:dyDescent="0.25">
      <c r="A220" s="6">
        <v>218</v>
      </c>
      <c r="B220" s="7" t="s">
        <v>950</v>
      </c>
      <c r="C220" s="8" t="s">
        <v>951</v>
      </c>
      <c r="D220" s="8" t="s">
        <v>37</v>
      </c>
      <c r="E220" s="8" t="s">
        <v>845</v>
      </c>
      <c r="F220" s="8" t="s">
        <v>53</v>
      </c>
      <c r="G220" s="8" t="s">
        <v>54</v>
      </c>
      <c r="H220" s="8" t="s">
        <v>952</v>
      </c>
      <c r="I220" s="8" t="s">
        <v>847</v>
      </c>
      <c r="J220" s="8" t="s">
        <v>953</v>
      </c>
      <c r="K220" s="8" t="s">
        <v>954</v>
      </c>
      <c r="L220" s="8" t="s">
        <v>45</v>
      </c>
      <c r="M220" s="9" t="s">
        <v>46</v>
      </c>
      <c r="N220" s="8" t="s">
        <v>47</v>
      </c>
      <c r="O220" s="10">
        <v>69</v>
      </c>
      <c r="P220" s="10">
        <f>VLOOKUP(B220,'[1]Student Wthout BRN'!AF$3:AG$294,2,FALSE)</f>
        <v>1</v>
      </c>
      <c r="Q220" s="10">
        <f t="shared" si="18"/>
        <v>68</v>
      </c>
      <c r="R220" s="11">
        <v>8900</v>
      </c>
      <c r="S220" s="12">
        <f t="shared" si="19"/>
        <v>605200</v>
      </c>
      <c r="T220" s="12">
        <f t="shared" si="20"/>
        <v>181560</v>
      </c>
      <c r="U220" s="12">
        <f>VLOOKUP(B220,'[2]Tranche 1-3 2024'!$B$12:$BB$441,53,FALSE)</f>
        <v>614100</v>
      </c>
      <c r="V220" s="12">
        <f t="shared" si="21"/>
        <v>0</v>
      </c>
      <c r="W220" s="12">
        <f t="shared" si="22"/>
        <v>181560</v>
      </c>
      <c r="X220" s="13">
        <f t="shared" si="23"/>
        <v>181560</v>
      </c>
      <c r="Y220" s="9" t="s">
        <v>48</v>
      </c>
      <c r="Z220" s="9" t="s">
        <v>48</v>
      </c>
      <c r="AA220" s="9" t="s">
        <v>48</v>
      </c>
      <c r="AB220" s="9" t="s">
        <v>48</v>
      </c>
      <c r="AC220" s="9" t="s">
        <v>48</v>
      </c>
      <c r="AD220" s="9" t="s">
        <v>48</v>
      </c>
      <c r="AE220" s="9" t="s">
        <v>46</v>
      </c>
      <c r="AF220" s="9" t="s">
        <v>46</v>
      </c>
      <c r="AG220" s="14"/>
      <c r="AH220" s="15" t="s">
        <v>49</v>
      </c>
    </row>
    <row r="221" spans="1:34" ht="18.75" customHeight="1" x14ac:dyDescent="0.25">
      <c r="A221" s="6">
        <v>219</v>
      </c>
      <c r="B221" s="7" t="s">
        <v>955</v>
      </c>
      <c r="C221" s="8" t="s">
        <v>956</v>
      </c>
      <c r="D221" s="8" t="s">
        <v>37</v>
      </c>
      <c r="E221" s="8" t="s">
        <v>845</v>
      </c>
      <c r="F221" s="8" t="s">
        <v>53</v>
      </c>
      <c r="G221" s="8" t="s">
        <v>54</v>
      </c>
      <c r="H221" s="8" t="s">
        <v>957</v>
      </c>
      <c r="I221" s="8" t="s">
        <v>847</v>
      </c>
      <c r="J221" s="8" t="s">
        <v>958</v>
      </c>
      <c r="K221" s="8" t="s">
        <v>959</v>
      </c>
      <c r="L221" s="8" t="s">
        <v>45</v>
      </c>
      <c r="M221" s="9" t="s">
        <v>46</v>
      </c>
      <c r="N221" s="8" t="s">
        <v>47</v>
      </c>
      <c r="O221" s="10">
        <v>103</v>
      </c>
      <c r="P221" s="10"/>
      <c r="Q221" s="10">
        <f t="shared" si="18"/>
        <v>103</v>
      </c>
      <c r="R221" s="11">
        <v>8900</v>
      </c>
      <c r="S221" s="12">
        <f t="shared" si="19"/>
        <v>916700</v>
      </c>
      <c r="T221" s="12">
        <f t="shared" si="20"/>
        <v>275010</v>
      </c>
      <c r="U221" s="12">
        <f>VLOOKUP(B221,'[2]Tranche 1-3 2024'!$B$12:$BB$441,53,FALSE)</f>
        <v>916700</v>
      </c>
      <c r="V221" s="12">
        <f t="shared" si="21"/>
        <v>0</v>
      </c>
      <c r="W221" s="12">
        <f t="shared" si="22"/>
        <v>275010</v>
      </c>
      <c r="X221" s="13">
        <f t="shared" si="23"/>
        <v>275010</v>
      </c>
      <c r="Y221" s="9" t="s">
        <v>48</v>
      </c>
      <c r="Z221" s="9" t="s">
        <v>48</v>
      </c>
      <c r="AA221" s="9" t="s">
        <v>48</v>
      </c>
      <c r="AB221" s="9" t="s">
        <v>48</v>
      </c>
      <c r="AC221" s="9" t="s">
        <v>48</v>
      </c>
      <c r="AD221" s="9" t="s">
        <v>48</v>
      </c>
      <c r="AE221" s="9" t="s">
        <v>46</v>
      </c>
      <c r="AF221" s="9" t="s">
        <v>46</v>
      </c>
      <c r="AG221" s="14"/>
      <c r="AH221" s="15" t="s">
        <v>49</v>
      </c>
    </row>
    <row r="222" spans="1:34" ht="18.75" customHeight="1" x14ac:dyDescent="0.25">
      <c r="A222" s="6">
        <v>220</v>
      </c>
      <c r="B222" s="7" t="s">
        <v>960</v>
      </c>
      <c r="C222" s="8" t="s">
        <v>961</v>
      </c>
      <c r="D222" s="8" t="s">
        <v>37</v>
      </c>
      <c r="E222" s="8" t="s">
        <v>845</v>
      </c>
      <c r="F222" s="8" t="s">
        <v>53</v>
      </c>
      <c r="G222" s="8" t="s">
        <v>54</v>
      </c>
      <c r="H222" s="8" t="s">
        <v>857</v>
      </c>
      <c r="I222" s="8" t="s">
        <v>847</v>
      </c>
      <c r="J222" s="8" t="s">
        <v>962</v>
      </c>
      <c r="K222" s="8" t="s">
        <v>963</v>
      </c>
      <c r="L222" s="8" t="s">
        <v>45</v>
      </c>
      <c r="M222" s="9" t="s">
        <v>46</v>
      </c>
      <c r="N222" s="8" t="s">
        <v>62</v>
      </c>
      <c r="O222" s="10">
        <v>520</v>
      </c>
      <c r="P222" s="10">
        <f>VLOOKUP(B222,'[1]Student Wthout BRN'!AF$3:AG$294,2,FALSE)</f>
        <v>136</v>
      </c>
      <c r="Q222" s="10">
        <f t="shared" si="18"/>
        <v>384</v>
      </c>
      <c r="R222" s="11">
        <v>8900</v>
      </c>
      <c r="S222" s="12">
        <f t="shared" si="19"/>
        <v>3417600</v>
      </c>
      <c r="T222" s="12">
        <f t="shared" si="20"/>
        <v>1025280</v>
      </c>
      <c r="U222" s="12">
        <f>VLOOKUP(B222,'[2]Tranche 1-3 2024'!$B$12:$BB$441,53,FALSE)</f>
        <v>4628000</v>
      </c>
      <c r="V222" s="12">
        <f t="shared" si="21"/>
        <v>0</v>
      </c>
      <c r="W222" s="12">
        <f t="shared" si="22"/>
        <v>1025280</v>
      </c>
      <c r="X222" s="13">
        <f t="shared" si="23"/>
        <v>1025280</v>
      </c>
      <c r="Y222" s="9" t="s">
        <v>48</v>
      </c>
      <c r="Z222" s="9" t="s">
        <v>48</v>
      </c>
      <c r="AA222" s="9" t="s">
        <v>48</v>
      </c>
      <c r="AB222" s="9" t="s">
        <v>48</v>
      </c>
      <c r="AC222" s="9" t="s">
        <v>48</v>
      </c>
      <c r="AD222" s="9" t="s">
        <v>48</v>
      </c>
      <c r="AE222" s="9" t="s">
        <v>46</v>
      </c>
      <c r="AF222" s="9" t="s">
        <v>46</v>
      </c>
      <c r="AG222" s="14"/>
      <c r="AH222" s="15" t="s">
        <v>49</v>
      </c>
    </row>
    <row r="223" spans="1:34" ht="18.75" customHeight="1" x14ac:dyDescent="0.25">
      <c r="A223" s="6">
        <v>221</v>
      </c>
      <c r="B223" s="7" t="s">
        <v>964</v>
      </c>
      <c r="C223" s="8" t="s">
        <v>965</v>
      </c>
      <c r="D223" s="8" t="s">
        <v>37</v>
      </c>
      <c r="E223" s="8" t="s">
        <v>845</v>
      </c>
      <c r="F223" s="8" t="s">
        <v>53</v>
      </c>
      <c r="G223" s="8" t="s">
        <v>54</v>
      </c>
      <c r="H223" s="8" t="s">
        <v>846</v>
      </c>
      <c r="I223" s="8" t="s">
        <v>847</v>
      </c>
      <c r="J223" s="8" t="s">
        <v>966</v>
      </c>
      <c r="K223" s="8" t="s">
        <v>967</v>
      </c>
      <c r="L223" s="8" t="s">
        <v>45</v>
      </c>
      <c r="M223" s="9" t="s">
        <v>46</v>
      </c>
      <c r="N223" s="8" t="s">
        <v>62</v>
      </c>
      <c r="O223" s="10">
        <v>128</v>
      </c>
      <c r="P223" s="10">
        <f>VLOOKUP(B223,'[1]Student Wthout BRN'!AF$3:AG$294,2,FALSE)</f>
        <v>41</v>
      </c>
      <c r="Q223" s="10">
        <f t="shared" si="18"/>
        <v>87</v>
      </c>
      <c r="R223" s="11">
        <v>8900</v>
      </c>
      <c r="S223" s="12">
        <f t="shared" si="19"/>
        <v>774300</v>
      </c>
      <c r="T223" s="12">
        <f t="shared" si="20"/>
        <v>232290</v>
      </c>
      <c r="U223" s="12">
        <f>VLOOKUP(B223,'[2]Tranche 1-3 2024'!$B$12:$BB$441,53,FALSE)</f>
        <v>1139200</v>
      </c>
      <c r="V223" s="12">
        <f t="shared" si="21"/>
        <v>0</v>
      </c>
      <c r="W223" s="12">
        <f t="shared" si="22"/>
        <v>232290</v>
      </c>
      <c r="X223" s="13">
        <f t="shared" si="23"/>
        <v>232290</v>
      </c>
      <c r="Y223" s="9" t="s">
        <v>48</v>
      </c>
      <c r="Z223" s="9" t="s">
        <v>48</v>
      </c>
      <c r="AA223" s="9" t="s">
        <v>48</v>
      </c>
      <c r="AB223" s="9" t="s">
        <v>48</v>
      </c>
      <c r="AC223" s="9" t="s">
        <v>48</v>
      </c>
      <c r="AD223" s="9" t="s">
        <v>48</v>
      </c>
      <c r="AE223" s="9" t="s">
        <v>46</v>
      </c>
      <c r="AF223" s="9" t="s">
        <v>46</v>
      </c>
      <c r="AG223" s="14"/>
      <c r="AH223" s="15" t="s">
        <v>49</v>
      </c>
    </row>
    <row r="224" spans="1:34" ht="18.75" customHeight="1" x14ac:dyDescent="0.25">
      <c r="A224" s="6">
        <v>222</v>
      </c>
      <c r="B224" s="7" t="s">
        <v>968</v>
      </c>
      <c r="C224" s="8" t="s">
        <v>969</v>
      </c>
      <c r="D224" s="8" t="s">
        <v>125</v>
      </c>
      <c r="E224" s="8" t="s">
        <v>143</v>
      </c>
      <c r="F224" s="8" t="s">
        <v>39</v>
      </c>
      <c r="G224" s="8" t="s">
        <v>40</v>
      </c>
      <c r="H224" s="8" t="s">
        <v>103</v>
      </c>
      <c r="I224" s="8" t="s">
        <v>93</v>
      </c>
      <c r="J224" s="8" t="s">
        <v>970</v>
      </c>
      <c r="K224" s="8" t="s">
        <v>971</v>
      </c>
      <c r="L224" s="8" t="s">
        <v>45</v>
      </c>
      <c r="M224" s="9" t="s">
        <v>46</v>
      </c>
      <c r="N224" s="8" t="s">
        <v>47</v>
      </c>
      <c r="O224" s="10">
        <v>35</v>
      </c>
      <c r="P224" s="10"/>
      <c r="Q224" s="10">
        <f t="shared" si="18"/>
        <v>35</v>
      </c>
      <c r="R224" s="11">
        <v>8900</v>
      </c>
      <c r="S224" s="12">
        <f t="shared" si="19"/>
        <v>311500</v>
      </c>
      <c r="T224" s="12">
        <f t="shared" si="20"/>
        <v>93450</v>
      </c>
      <c r="U224" s="12">
        <f>VLOOKUP(B224,'[2]Tranche 1-3 2024'!$B$12:$BB$441,53,FALSE)</f>
        <v>311500</v>
      </c>
      <c r="V224" s="12">
        <f t="shared" si="21"/>
        <v>0</v>
      </c>
      <c r="W224" s="12">
        <f t="shared" si="22"/>
        <v>93450</v>
      </c>
      <c r="X224" s="13">
        <f t="shared" si="23"/>
        <v>93450</v>
      </c>
      <c r="Y224" s="9" t="s">
        <v>48</v>
      </c>
      <c r="Z224" s="9" t="s">
        <v>48</v>
      </c>
      <c r="AA224" s="9" t="s">
        <v>48</v>
      </c>
      <c r="AB224" s="9" t="s">
        <v>48</v>
      </c>
      <c r="AC224" s="9" t="s">
        <v>48</v>
      </c>
      <c r="AD224" s="9" t="s">
        <v>48</v>
      </c>
      <c r="AE224" s="9" t="s">
        <v>46</v>
      </c>
      <c r="AF224" s="9" t="s">
        <v>46</v>
      </c>
      <c r="AG224" s="14"/>
      <c r="AH224" s="15" t="s">
        <v>49</v>
      </c>
    </row>
    <row r="225" spans="1:34" ht="18.75" customHeight="1" x14ac:dyDescent="0.25">
      <c r="A225" s="6">
        <v>223</v>
      </c>
      <c r="B225" s="16" t="s">
        <v>972</v>
      </c>
      <c r="C225" s="8" t="s">
        <v>973</v>
      </c>
      <c r="D225" s="8" t="s">
        <v>37</v>
      </c>
      <c r="E225" s="8"/>
      <c r="F225" s="8" t="s">
        <v>39</v>
      </c>
      <c r="G225" s="8" t="s">
        <v>40</v>
      </c>
      <c r="H225" s="8" t="s">
        <v>103</v>
      </c>
      <c r="I225" s="8" t="s">
        <v>93</v>
      </c>
      <c r="J225" s="17" t="s">
        <v>974</v>
      </c>
      <c r="K225" s="8" t="s">
        <v>975</v>
      </c>
      <c r="L225" s="8" t="s">
        <v>45</v>
      </c>
      <c r="M225" s="9" t="s">
        <v>46</v>
      </c>
      <c r="N225" s="8" t="s">
        <v>47</v>
      </c>
      <c r="O225" s="10">
        <v>27</v>
      </c>
      <c r="P225" s="10"/>
      <c r="Q225" s="10">
        <f t="shared" si="18"/>
        <v>27</v>
      </c>
      <c r="R225" s="11">
        <v>8900</v>
      </c>
      <c r="S225" s="12">
        <f t="shared" si="19"/>
        <v>240300</v>
      </c>
      <c r="T225" s="12">
        <f t="shared" si="20"/>
        <v>72090</v>
      </c>
      <c r="U225" s="12">
        <v>0</v>
      </c>
      <c r="V225" s="12">
        <v>0</v>
      </c>
      <c r="W225" s="12">
        <f t="shared" si="22"/>
        <v>72090</v>
      </c>
      <c r="X225" s="13">
        <f t="shared" si="23"/>
        <v>72090</v>
      </c>
      <c r="Y225" s="18"/>
      <c r="Z225" s="9"/>
      <c r="AA225" s="9"/>
      <c r="AB225" s="9"/>
      <c r="AC225" s="9"/>
      <c r="AD225" s="9"/>
      <c r="AE225" s="9"/>
      <c r="AF225" s="9"/>
      <c r="AG225" s="14"/>
      <c r="AH225" s="15" t="s">
        <v>49</v>
      </c>
    </row>
    <row r="226" spans="1:34" ht="18.75" customHeight="1" x14ac:dyDescent="0.25">
      <c r="A226" s="6">
        <v>224</v>
      </c>
      <c r="B226" s="7" t="s">
        <v>976</v>
      </c>
      <c r="C226" s="8" t="s">
        <v>977</v>
      </c>
      <c r="D226" s="8" t="s">
        <v>37</v>
      </c>
      <c r="E226" s="8" t="s">
        <v>91</v>
      </c>
      <c r="F226" s="8" t="s">
        <v>53</v>
      </c>
      <c r="G226" s="8" t="s">
        <v>54</v>
      </c>
      <c r="H226" s="8" t="s">
        <v>103</v>
      </c>
      <c r="I226" s="8" t="s">
        <v>93</v>
      </c>
      <c r="J226" s="8" t="s">
        <v>978</v>
      </c>
      <c r="K226" s="8" t="s">
        <v>979</v>
      </c>
      <c r="L226" s="8" t="s">
        <v>45</v>
      </c>
      <c r="M226" s="9" t="s">
        <v>46</v>
      </c>
      <c r="N226" s="8" t="s">
        <v>47</v>
      </c>
      <c r="O226" s="10">
        <v>31</v>
      </c>
      <c r="P226" s="10"/>
      <c r="Q226" s="10">
        <f t="shared" si="18"/>
        <v>31</v>
      </c>
      <c r="R226" s="11">
        <v>8900</v>
      </c>
      <c r="S226" s="12">
        <f t="shared" si="19"/>
        <v>275900</v>
      </c>
      <c r="T226" s="12">
        <f t="shared" si="20"/>
        <v>82770</v>
      </c>
      <c r="U226" s="12">
        <f>VLOOKUP(B226,'[2]Tranche 1-3 2024'!$B$12:$BB$441,53,FALSE)</f>
        <v>275900</v>
      </c>
      <c r="V226" s="12">
        <f t="shared" ref="V226:V254" si="24">O226*R226-U226</f>
        <v>0</v>
      </c>
      <c r="W226" s="12">
        <f t="shared" si="22"/>
        <v>82770</v>
      </c>
      <c r="X226" s="13">
        <f t="shared" si="23"/>
        <v>82770</v>
      </c>
      <c r="Y226" s="18" t="s">
        <v>48</v>
      </c>
      <c r="Z226" s="9" t="s">
        <v>48</v>
      </c>
      <c r="AA226" s="9" t="s">
        <v>48</v>
      </c>
      <c r="AB226" s="9" t="s">
        <v>48</v>
      </c>
      <c r="AC226" s="9" t="s">
        <v>48</v>
      </c>
      <c r="AD226" s="9" t="s">
        <v>48</v>
      </c>
      <c r="AE226" s="9" t="s">
        <v>46</v>
      </c>
      <c r="AF226" s="9" t="s">
        <v>46</v>
      </c>
      <c r="AG226" s="14"/>
      <c r="AH226" s="15" t="s">
        <v>49</v>
      </c>
    </row>
    <row r="227" spans="1:34" ht="18.75" customHeight="1" x14ac:dyDescent="0.25">
      <c r="A227" s="6">
        <v>225</v>
      </c>
      <c r="B227" s="7" t="s">
        <v>980</v>
      </c>
      <c r="C227" s="8" t="s">
        <v>981</v>
      </c>
      <c r="D227" s="8" t="s">
        <v>37</v>
      </c>
      <c r="E227" s="8" t="s">
        <v>982</v>
      </c>
      <c r="F227" s="8" t="s">
        <v>53</v>
      </c>
      <c r="G227" s="8" t="s">
        <v>54</v>
      </c>
      <c r="H227" s="8" t="s">
        <v>983</v>
      </c>
      <c r="I227" s="8" t="s">
        <v>984</v>
      </c>
      <c r="J227" s="8" t="s">
        <v>985</v>
      </c>
      <c r="K227" s="8" t="s">
        <v>986</v>
      </c>
      <c r="L227" s="8" t="s">
        <v>45</v>
      </c>
      <c r="M227" s="9" t="s">
        <v>46</v>
      </c>
      <c r="N227" s="8" t="s">
        <v>47</v>
      </c>
      <c r="O227" s="10">
        <v>150</v>
      </c>
      <c r="P227" s="10">
        <f>VLOOKUP(B227,'[3]Student Wthout BRN'!AF$3:AG$294,2,FALSE)</f>
        <v>22</v>
      </c>
      <c r="Q227" s="10">
        <f t="shared" si="18"/>
        <v>128</v>
      </c>
      <c r="R227" s="11">
        <v>8900</v>
      </c>
      <c r="S227" s="12">
        <f t="shared" si="19"/>
        <v>1139200</v>
      </c>
      <c r="T227" s="12">
        <f t="shared" si="20"/>
        <v>341760</v>
      </c>
      <c r="U227" s="12">
        <f>VLOOKUP(B227,'[4]Tranche 1-3 2024'!$B$12:$BB$441,53,FALSE)</f>
        <v>1407090</v>
      </c>
      <c r="V227" s="12">
        <f t="shared" si="24"/>
        <v>-72090</v>
      </c>
      <c r="W227" s="12">
        <f t="shared" si="22"/>
        <v>269670</v>
      </c>
      <c r="X227" s="13">
        <f t="shared" si="23"/>
        <v>269670</v>
      </c>
      <c r="Y227" s="15" t="s">
        <v>49</v>
      </c>
      <c r="AH227" s="15" t="s">
        <v>49</v>
      </c>
    </row>
    <row r="228" spans="1:34" ht="18.75" customHeight="1" x14ac:dyDescent="0.25">
      <c r="A228" s="6">
        <v>226</v>
      </c>
      <c r="B228" s="7" t="s">
        <v>987</v>
      </c>
      <c r="C228" s="8" t="s">
        <v>988</v>
      </c>
      <c r="D228" s="8" t="s">
        <v>37</v>
      </c>
      <c r="E228" s="8" t="s">
        <v>982</v>
      </c>
      <c r="F228" s="8" t="s">
        <v>53</v>
      </c>
      <c r="G228" s="8" t="s">
        <v>54</v>
      </c>
      <c r="H228" s="8" t="s">
        <v>989</v>
      </c>
      <c r="I228" s="8" t="s">
        <v>984</v>
      </c>
      <c r="J228" s="8" t="s">
        <v>990</v>
      </c>
      <c r="K228" s="8" t="s">
        <v>991</v>
      </c>
      <c r="L228" s="8" t="s">
        <v>45</v>
      </c>
      <c r="M228" s="9" t="s">
        <v>48</v>
      </c>
      <c r="N228" s="8" t="s">
        <v>47</v>
      </c>
      <c r="O228" s="10">
        <v>78</v>
      </c>
      <c r="P228" s="10">
        <f>VLOOKUP(B228,'[3]Student Wthout BRN'!AF$3:AG$294,2,FALSE)</f>
        <v>77</v>
      </c>
      <c r="Q228" s="10">
        <f t="shared" si="18"/>
        <v>1</v>
      </c>
      <c r="R228" s="11">
        <v>8900</v>
      </c>
      <c r="S228" s="12">
        <f t="shared" si="19"/>
        <v>8900</v>
      </c>
      <c r="T228" s="12">
        <f t="shared" si="20"/>
        <v>2670</v>
      </c>
      <c r="U228" s="12">
        <f>VLOOKUP(B228,'[4]Tranche 1-3 2024'!$B$12:$BB$441,53,FALSE)</f>
        <v>694200</v>
      </c>
      <c r="V228" s="12">
        <f t="shared" si="24"/>
        <v>0</v>
      </c>
      <c r="W228" s="12">
        <f t="shared" si="22"/>
        <v>2670</v>
      </c>
      <c r="X228" s="13">
        <f t="shared" si="23"/>
        <v>2670</v>
      </c>
      <c r="Y228" s="15" t="s">
        <v>49</v>
      </c>
      <c r="AH228" s="15" t="s">
        <v>49</v>
      </c>
    </row>
    <row r="229" spans="1:34" ht="18.75" customHeight="1" x14ac:dyDescent="0.25">
      <c r="A229" s="6">
        <v>227</v>
      </c>
      <c r="B229" s="7" t="s">
        <v>992</v>
      </c>
      <c r="C229" s="8" t="s">
        <v>993</v>
      </c>
      <c r="D229" s="8" t="s">
        <v>37</v>
      </c>
      <c r="E229" s="8" t="s">
        <v>982</v>
      </c>
      <c r="F229" s="8" t="s">
        <v>53</v>
      </c>
      <c r="G229" s="8" t="s">
        <v>54</v>
      </c>
      <c r="H229" s="8" t="s">
        <v>994</v>
      </c>
      <c r="I229" s="8" t="s">
        <v>984</v>
      </c>
      <c r="J229" s="8" t="s">
        <v>995</v>
      </c>
      <c r="K229" s="8" t="s">
        <v>996</v>
      </c>
      <c r="L229" s="8" t="s">
        <v>45</v>
      </c>
      <c r="M229" s="9" t="s">
        <v>46</v>
      </c>
      <c r="N229" s="8" t="s">
        <v>47</v>
      </c>
      <c r="O229" s="10">
        <v>103</v>
      </c>
      <c r="P229" s="10">
        <f>VLOOKUP(B229,'[3]Student Wthout BRN'!AF$3:AG$294,2,FALSE)</f>
        <v>35</v>
      </c>
      <c r="Q229" s="10">
        <f t="shared" si="18"/>
        <v>68</v>
      </c>
      <c r="R229" s="11">
        <v>8900</v>
      </c>
      <c r="S229" s="12">
        <f t="shared" si="19"/>
        <v>605200</v>
      </c>
      <c r="T229" s="12">
        <f t="shared" si="20"/>
        <v>181560</v>
      </c>
      <c r="U229" s="12">
        <f>VLOOKUP(B229,'[4]Tranche 1-3 2024'!$B$12:$BB$441,53,FALSE)</f>
        <v>916700</v>
      </c>
      <c r="V229" s="12">
        <f t="shared" si="24"/>
        <v>0</v>
      </c>
      <c r="W229" s="12">
        <f t="shared" si="22"/>
        <v>181560</v>
      </c>
      <c r="X229" s="13">
        <f t="shared" si="23"/>
        <v>181560</v>
      </c>
      <c r="Y229" s="15" t="s">
        <v>49</v>
      </c>
      <c r="AH229" s="15" t="s">
        <v>49</v>
      </c>
    </row>
    <row r="230" spans="1:34" ht="18.75" customHeight="1" x14ac:dyDescent="0.25">
      <c r="A230" s="6">
        <v>228</v>
      </c>
      <c r="B230" s="7" t="s">
        <v>997</v>
      </c>
      <c r="C230" s="8" t="s">
        <v>998</v>
      </c>
      <c r="D230" s="8" t="s">
        <v>37</v>
      </c>
      <c r="E230" s="8" t="s">
        <v>98</v>
      </c>
      <c r="F230" s="8" t="s">
        <v>39</v>
      </c>
      <c r="G230" s="8" t="s">
        <v>40</v>
      </c>
      <c r="H230" s="8" t="s">
        <v>994</v>
      </c>
      <c r="I230" s="8" t="s">
        <v>984</v>
      </c>
      <c r="J230" s="8" t="s">
        <v>999</v>
      </c>
      <c r="K230" s="8" t="s">
        <v>1000</v>
      </c>
      <c r="L230" s="8" t="s">
        <v>45</v>
      </c>
      <c r="M230" s="9" t="s">
        <v>46</v>
      </c>
      <c r="N230" s="8" t="s">
        <v>47</v>
      </c>
      <c r="O230" s="10">
        <v>123</v>
      </c>
      <c r="P230" s="10">
        <f>VLOOKUP(B230,'[3]Student Wthout BRN'!AF$3:AG$294,2,FALSE)</f>
        <v>69</v>
      </c>
      <c r="Q230" s="10">
        <f t="shared" si="18"/>
        <v>54</v>
      </c>
      <c r="R230" s="11">
        <v>8900</v>
      </c>
      <c r="S230" s="12">
        <f t="shared" si="19"/>
        <v>480600</v>
      </c>
      <c r="T230" s="12">
        <f t="shared" si="20"/>
        <v>144180</v>
      </c>
      <c r="U230" s="12">
        <f>VLOOKUP(B230,'[4]Tranche 1-3 2024'!$B$12:$BB$441,53,FALSE)</f>
        <v>1094700</v>
      </c>
      <c r="V230" s="12">
        <f t="shared" si="24"/>
        <v>0</v>
      </c>
      <c r="W230" s="12">
        <f t="shared" si="22"/>
        <v>144180</v>
      </c>
      <c r="X230" s="13">
        <f t="shared" si="23"/>
        <v>144180</v>
      </c>
      <c r="Y230" s="15" t="s">
        <v>49</v>
      </c>
      <c r="AH230" s="15" t="s">
        <v>49</v>
      </c>
    </row>
    <row r="231" spans="1:34" ht="18.75" customHeight="1" x14ac:dyDescent="0.25">
      <c r="A231" s="6">
        <v>229</v>
      </c>
      <c r="B231" s="7" t="s">
        <v>1001</v>
      </c>
      <c r="C231" s="8" t="s">
        <v>1002</v>
      </c>
      <c r="D231" s="8" t="s">
        <v>125</v>
      </c>
      <c r="E231" s="8" t="s">
        <v>982</v>
      </c>
      <c r="F231" s="8" t="s">
        <v>53</v>
      </c>
      <c r="G231" s="8" t="s">
        <v>54</v>
      </c>
      <c r="H231" s="8" t="s">
        <v>994</v>
      </c>
      <c r="I231" s="8" t="s">
        <v>984</v>
      </c>
      <c r="J231" s="8" t="s">
        <v>1003</v>
      </c>
      <c r="K231" s="8" t="s">
        <v>1004</v>
      </c>
      <c r="L231" s="8" t="s">
        <v>45</v>
      </c>
      <c r="M231" s="9" t="s">
        <v>46</v>
      </c>
      <c r="N231" s="8" t="s">
        <v>47</v>
      </c>
      <c r="O231" s="10">
        <v>201</v>
      </c>
      <c r="P231" s="10"/>
      <c r="Q231" s="10">
        <f t="shared" si="18"/>
        <v>201</v>
      </c>
      <c r="R231" s="11">
        <v>8900</v>
      </c>
      <c r="S231" s="12">
        <f t="shared" si="19"/>
        <v>1788900</v>
      </c>
      <c r="T231" s="12">
        <f t="shared" si="20"/>
        <v>536670</v>
      </c>
      <c r="U231" s="12">
        <f>VLOOKUP(B231,'[4]Tranche 1-3 2024'!$B$12:$BB$441,53,FALSE)</f>
        <v>1788900</v>
      </c>
      <c r="V231" s="12">
        <f t="shared" si="24"/>
        <v>0</v>
      </c>
      <c r="W231" s="12">
        <f t="shared" si="22"/>
        <v>536670</v>
      </c>
      <c r="X231" s="13">
        <f t="shared" si="23"/>
        <v>536670</v>
      </c>
      <c r="Y231" s="15" t="s">
        <v>49</v>
      </c>
      <c r="AH231" s="15" t="s">
        <v>49</v>
      </c>
    </row>
    <row r="232" spans="1:34" ht="18.75" customHeight="1" x14ac:dyDescent="0.25">
      <c r="A232" s="6">
        <v>230</v>
      </c>
      <c r="B232" s="7" t="s">
        <v>1005</v>
      </c>
      <c r="C232" s="8" t="s">
        <v>1006</v>
      </c>
      <c r="D232" s="8" t="s">
        <v>37</v>
      </c>
      <c r="E232" s="8" t="s">
        <v>982</v>
      </c>
      <c r="F232" s="8" t="s">
        <v>53</v>
      </c>
      <c r="G232" s="8" t="s">
        <v>54</v>
      </c>
      <c r="H232" s="8" t="s">
        <v>994</v>
      </c>
      <c r="I232" s="8" t="s">
        <v>984</v>
      </c>
      <c r="J232" s="8" t="s">
        <v>1007</v>
      </c>
      <c r="K232" s="8" t="s">
        <v>1008</v>
      </c>
      <c r="L232" s="8" t="s">
        <v>45</v>
      </c>
      <c r="M232" s="9" t="s">
        <v>46</v>
      </c>
      <c r="N232" s="8" t="s">
        <v>62</v>
      </c>
      <c r="O232" s="10">
        <v>252</v>
      </c>
      <c r="P232" s="10"/>
      <c r="Q232" s="10">
        <f t="shared" si="18"/>
        <v>252</v>
      </c>
      <c r="R232" s="11">
        <v>8900</v>
      </c>
      <c r="S232" s="12">
        <f t="shared" si="19"/>
        <v>2242800</v>
      </c>
      <c r="T232" s="12">
        <f t="shared" si="20"/>
        <v>672840</v>
      </c>
      <c r="U232" s="12">
        <f>VLOOKUP(B232,'[4]Tranche 1-3 2024'!$B$12:$BB$441,53,FALSE)</f>
        <v>2242800</v>
      </c>
      <c r="V232" s="12">
        <f t="shared" si="24"/>
        <v>0</v>
      </c>
      <c r="W232" s="12">
        <f t="shared" si="22"/>
        <v>672840</v>
      </c>
      <c r="X232" s="13">
        <f t="shared" si="23"/>
        <v>672840</v>
      </c>
      <c r="Y232" s="15" t="s">
        <v>49</v>
      </c>
      <c r="AH232" s="15" t="s">
        <v>49</v>
      </c>
    </row>
    <row r="233" spans="1:34" ht="18.75" customHeight="1" x14ac:dyDescent="0.25">
      <c r="A233" s="6">
        <v>231</v>
      </c>
      <c r="B233" s="7" t="s">
        <v>1009</v>
      </c>
      <c r="C233" s="8" t="s">
        <v>1010</v>
      </c>
      <c r="D233" s="8" t="s">
        <v>37</v>
      </c>
      <c r="E233" s="8" t="s">
        <v>982</v>
      </c>
      <c r="F233" s="8" t="s">
        <v>53</v>
      </c>
      <c r="G233" s="8" t="s">
        <v>54</v>
      </c>
      <c r="H233" s="8" t="s">
        <v>994</v>
      </c>
      <c r="I233" s="8" t="s">
        <v>984</v>
      </c>
      <c r="J233" s="8" t="s">
        <v>1011</v>
      </c>
      <c r="K233" s="8" t="s">
        <v>1012</v>
      </c>
      <c r="L233" s="8" t="s">
        <v>45</v>
      </c>
      <c r="M233" s="9" t="s">
        <v>46</v>
      </c>
      <c r="N233" s="8" t="s">
        <v>47</v>
      </c>
      <c r="O233" s="10">
        <v>518</v>
      </c>
      <c r="P233" s="10"/>
      <c r="Q233" s="10">
        <f t="shared" si="18"/>
        <v>518</v>
      </c>
      <c r="R233" s="11">
        <v>8900</v>
      </c>
      <c r="S233" s="12">
        <f t="shared" si="19"/>
        <v>4610200</v>
      </c>
      <c r="T233" s="12">
        <f t="shared" si="20"/>
        <v>1383060</v>
      </c>
      <c r="U233" s="12">
        <f>VLOOKUP(B233,'[4]Tranche 1-3 2024'!$B$12:$BB$441,53,FALSE)</f>
        <v>4619100</v>
      </c>
      <c r="V233" s="12">
        <f t="shared" si="24"/>
        <v>-8900</v>
      </c>
      <c r="W233" s="12">
        <f t="shared" si="22"/>
        <v>1374160</v>
      </c>
      <c r="X233" s="13">
        <f t="shared" si="23"/>
        <v>1374160</v>
      </c>
      <c r="Y233" s="15" t="s">
        <v>49</v>
      </c>
      <c r="AH233" s="15" t="s">
        <v>49</v>
      </c>
    </row>
    <row r="234" spans="1:34" ht="18.75" customHeight="1" x14ac:dyDescent="0.25">
      <c r="A234" s="6">
        <v>232</v>
      </c>
      <c r="B234" s="7" t="s">
        <v>1013</v>
      </c>
      <c r="C234" s="8" t="s">
        <v>1014</v>
      </c>
      <c r="D234" s="8" t="s">
        <v>125</v>
      </c>
      <c r="E234" s="8" t="s">
        <v>143</v>
      </c>
      <c r="F234" s="8" t="s">
        <v>39</v>
      </c>
      <c r="G234" s="8" t="s">
        <v>40</v>
      </c>
      <c r="H234" s="8" t="s">
        <v>994</v>
      </c>
      <c r="I234" s="8" t="s">
        <v>984</v>
      </c>
      <c r="J234" s="8" t="s">
        <v>1015</v>
      </c>
      <c r="K234" s="8" t="s">
        <v>1016</v>
      </c>
      <c r="L234" s="8" t="s">
        <v>45</v>
      </c>
      <c r="M234" s="9" t="s">
        <v>46</v>
      </c>
      <c r="N234" s="8" t="s">
        <v>47</v>
      </c>
      <c r="O234" s="10">
        <v>170</v>
      </c>
      <c r="P234" s="10">
        <f>VLOOKUP(B234,'[3]Student Wthout BRN'!AF$3:AG$294,2,FALSE)</f>
        <v>46</v>
      </c>
      <c r="Q234" s="10">
        <f t="shared" si="18"/>
        <v>124</v>
      </c>
      <c r="R234" s="11">
        <v>8900</v>
      </c>
      <c r="S234" s="12">
        <f t="shared" si="19"/>
        <v>1103600</v>
      </c>
      <c r="T234" s="12">
        <f t="shared" si="20"/>
        <v>331080</v>
      </c>
      <c r="U234" s="12">
        <f>VLOOKUP(B234,'[4]Tranche 1-3 2024'!$B$12:$BB$441,53,FALSE)</f>
        <v>1513000</v>
      </c>
      <c r="V234" s="12">
        <f t="shared" si="24"/>
        <v>0</v>
      </c>
      <c r="W234" s="12">
        <f t="shared" si="22"/>
        <v>331080</v>
      </c>
      <c r="X234" s="13">
        <f t="shared" si="23"/>
        <v>331080</v>
      </c>
      <c r="Y234" s="15" t="s">
        <v>49</v>
      </c>
      <c r="AH234" s="15" t="s">
        <v>49</v>
      </c>
    </row>
    <row r="235" spans="1:34" ht="18.75" customHeight="1" x14ac:dyDescent="0.25">
      <c r="A235" s="6">
        <v>233</v>
      </c>
      <c r="B235" s="7" t="s">
        <v>1017</v>
      </c>
      <c r="C235" s="8" t="s">
        <v>1018</v>
      </c>
      <c r="D235" s="8" t="s">
        <v>125</v>
      </c>
      <c r="E235" s="8" t="s">
        <v>143</v>
      </c>
      <c r="F235" s="8" t="s">
        <v>39</v>
      </c>
      <c r="G235" s="8" t="s">
        <v>40</v>
      </c>
      <c r="H235" s="8" t="s">
        <v>994</v>
      </c>
      <c r="I235" s="8" t="s">
        <v>984</v>
      </c>
      <c r="J235" s="8" t="s">
        <v>1019</v>
      </c>
      <c r="K235" s="8" t="s">
        <v>1020</v>
      </c>
      <c r="L235" s="8" t="s">
        <v>45</v>
      </c>
      <c r="M235" s="9" t="s">
        <v>46</v>
      </c>
      <c r="N235" s="8" t="s">
        <v>47</v>
      </c>
      <c r="O235" s="10">
        <v>158</v>
      </c>
      <c r="P235" s="10">
        <f>VLOOKUP(B235,'[3]Student Wthout BRN'!AF$3:AG$294,2,FALSE)</f>
        <v>82</v>
      </c>
      <c r="Q235" s="10">
        <f t="shared" si="18"/>
        <v>76</v>
      </c>
      <c r="R235" s="11">
        <v>8900</v>
      </c>
      <c r="S235" s="12">
        <f t="shared" si="19"/>
        <v>676400</v>
      </c>
      <c r="T235" s="12">
        <f t="shared" si="20"/>
        <v>202920</v>
      </c>
      <c r="U235" s="12">
        <f>VLOOKUP(B235,'[4]Tranche 1-3 2024'!$B$12:$BB$441,53,FALSE)</f>
        <v>1406200</v>
      </c>
      <c r="V235" s="12">
        <f t="shared" si="24"/>
        <v>0</v>
      </c>
      <c r="W235" s="12">
        <f t="shared" si="22"/>
        <v>202920</v>
      </c>
      <c r="X235" s="13">
        <f t="shared" si="23"/>
        <v>202920</v>
      </c>
      <c r="Y235" s="15" t="s">
        <v>49</v>
      </c>
      <c r="AH235" s="15" t="s">
        <v>49</v>
      </c>
    </row>
    <row r="236" spans="1:34" ht="18.75" customHeight="1" x14ac:dyDescent="0.25">
      <c r="A236" s="6">
        <v>234</v>
      </c>
      <c r="B236" s="7" t="s">
        <v>1021</v>
      </c>
      <c r="C236" s="8" t="s">
        <v>1022</v>
      </c>
      <c r="D236" s="8" t="s">
        <v>37</v>
      </c>
      <c r="E236" s="8" t="s">
        <v>982</v>
      </c>
      <c r="F236" s="8" t="s">
        <v>53</v>
      </c>
      <c r="G236" s="8" t="s">
        <v>54</v>
      </c>
      <c r="H236" s="8" t="s">
        <v>994</v>
      </c>
      <c r="I236" s="8" t="s">
        <v>984</v>
      </c>
      <c r="J236" s="8" t="s">
        <v>1023</v>
      </c>
      <c r="K236" s="8" t="s">
        <v>1024</v>
      </c>
      <c r="L236" s="8" t="s">
        <v>45</v>
      </c>
      <c r="M236" s="9" t="s">
        <v>46</v>
      </c>
      <c r="N236" s="8" t="s">
        <v>47</v>
      </c>
      <c r="O236" s="10">
        <v>213</v>
      </c>
      <c r="P236" s="10">
        <f>VLOOKUP(B236,'[3]Student Wthout BRN'!AF$3:AG$294,2,FALSE)</f>
        <v>21</v>
      </c>
      <c r="Q236" s="10">
        <f t="shared" si="18"/>
        <v>192</v>
      </c>
      <c r="R236" s="11">
        <v>8900</v>
      </c>
      <c r="S236" s="12">
        <f t="shared" si="19"/>
        <v>1708800</v>
      </c>
      <c r="T236" s="12">
        <f t="shared" si="20"/>
        <v>512640</v>
      </c>
      <c r="U236" s="12">
        <f>VLOOKUP(B236,'[4]Tranche 1-3 2024'!$B$12:$BB$441,53,FALSE)</f>
        <v>1895700</v>
      </c>
      <c r="V236" s="12">
        <f t="shared" si="24"/>
        <v>0</v>
      </c>
      <c r="W236" s="12">
        <f t="shared" si="22"/>
        <v>512640</v>
      </c>
      <c r="X236" s="13">
        <f t="shared" si="23"/>
        <v>512640</v>
      </c>
      <c r="Y236" s="15" t="s">
        <v>49</v>
      </c>
      <c r="AH236" s="15" t="s">
        <v>49</v>
      </c>
    </row>
    <row r="237" spans="1:34" ht="18.75" customHeight="1" x14ac:dyDescent="0.25">
      <c r="A237" s="6">
        <v>235</v>
      </c>
      <c r="B237" s="7" t="s">
        <v>1025</v>
      </c>
      <c r="C237" s="8" t="s">
        <v>1026</v>
      </c>
      <c r="D237" s="8" t="s">
        <v>125</v>
      </c>
      <c r="E237" s="8" t="s">
        <v>982</v>
      </c>
      <c r="F237" s="8" t="s">
        <v>53</v>
      </c>
      <c r="G237" s="8" t="s">
        <v>54</v>
      </c>
      <c r="H237" s="8" t="s">
        <v>994</v>
      </c>
      <c r="I237" s="8" t="s">
        <v>984</v>
      </c>
      <c r="J237" s="8" t="s">
        <v>1027</v>
      </c>
      <c r="K237" s="8" t="s">
        <v>1028</v>
      </c>
      <c r="L237" s="8" t="s">
        <v>45</v>
      </c>
      <c r="M237" s="9" t="s">
        <v>46</v>
      </c>
      <c r="N237" s="8" t="s">
        <v>47</v>
      </c>
      <c r="O237" s="10">
        <v>169</v>
      </c>
      <c r="P237" s="10">
        <f>VLOOKUP(B237,'[3]Student Wthout BRN'!AF$3:AG$294,2,FALSE)</f>
        <v>4</v>
      </c>
      <c r="Q237" s="10">
        <f t="shared" si="18"/>
        <v>165</v>
      </c>
      <c r="R237" s="11">
        <v>8900</v>
      </c>
      <c r="S237" s="12">
        <f t="shared" si="19"/>
        <v>1468500</v>
      </c>
      <c r="T237" s="12">
        <f t="shared" si="20"/>
        <v>440550</v>
      </c>
      <c r="U237" s="12">
        <f>VLOOKUP(B237,'[4]Tranche 1-3 2024'!$B$12:$BB$441,53,FALSE)</f>
        <v>1504100</v>
      </c>
      <c r="V237" s="12">
        <f t="shared" si="24"/>
        <v>0</v>
      </c>
      <c r="W237" s="12">
        <f t="shared" si="22"/>
        <v>440550</v>
      </c>
      <c r="X237" s="13">
        <f t="shared" si="23"/>
        <v>440550</v>
      </c>
      <c r="Y237" s="15" t="s">
        <v>49</v>
      </c>
      <c r="AH237" s="15" t="s">
        <v>49</v>
      </c>
    </row>
    <row r="238" spans="1:34" ht="18.75" customHeight="1" x14ac:dyDescent="0.25">
      <c r="A238" s="6">
        <v>236</v>
      </c>
      <c r="B238" s="7" t="s">
        <v>1029</v>
      </c>
      <c r="C238" s="8" t="s">
        <v>1030</v>
      </c>
      <c r="D238" s="8" t="s">
        <v>125</v>
      </c>
      <c r="E238" s="8" t="s">
        <v>143</v>
      </c>
      <c r="F238" s="8" t="s">
        <v>39</v>
      </c>
      <c r="G238" s="8" t="s">
        <v>40</v>
      </c>
      <c r="H238" s="8" t="s">
        <v>994</v>
      </c>
      <c r="I238" s="8" t="s">
        <v>984</v>
      </c>
      <c r="J238" s="8" t="s">
        <v>1031</v>
      </c>
      <c r="K238" s="8" t="s">
        <v>1032</v>
      </c>
      <c r="L238" s="8" t="s">
        <v>45</v>
      </c>
      <c r="M238" s="9" t="s">
        <v>46</v>
      </c>
      <c r="N238" s="8" t="s">
        <v>47</v>
      </c>
      <c r="O238" s="10">
        <v>144</v>
      </c>
      <c r="P238" s="10"/>
      <c r="Q238" s="10">
        <f t="shared" si="18"/>
        <v>144</v>
      </c>
      <c r="R238" s="11">
        <v>8900</v>
      </c>
      <c r="S238" s="12">
        <f t="shared" si="19"/>
        <v>1281600</v>
      </c>
      <c r="T238" s="12">
        <f t="shared" si="20"/>
        <v>384480</v>
      </c>
      <c r="U238" s="12">
        <f>VLOOKUP(B238,'[4]Tranche 1-3 2024'!$B$12:$BB$441,53,FALSE)</f>
        <v>1290500</v>
      </c>
      <c r="V238" s="12">
        <f t="shared" si="24"/>
        <v>-8900</v>
      </c>
      <c r="W238" s="12">
        <f t="shared" si="22"/>
        <v>375580</v>
      </c>
      <c r="X238" s="13">
        <f t="shared" si="23"/>
        <v>375580</v>
      </c>
      <c r="Y238" s="15" t="s">
        <v>49</v>
      </c>
      <c r="AH238" s="15" t="s">
        <v>49</v>
      </c>
    </row>
    <row r="239" spans="1:34" ht="18.75" customHeight="1" x14ac:dyDescent="0.25">
      <c r="A239" s="6">
        <v>237</v>
      </c>
      <c r="B239" s="7" t="s">
        <v>1033</v>
      </c>
      <c r="C239" s="8" t="s">
        <v>1034</v>
      </c>
      <c r="D239" s="8" t="s">
        <v>37</v>
      </c>
      <c r="E239" s="8" t="s">
        <v>982</v>
      </c>
      <c r="F239" s="8" t="s">
        <v>53</v>
      </c>
      <c r="G239" s="8" t="s">
        <v>54</v>
      </c>
      <c r="H239" s="8" t="s">
        <v>994</v>
      </c>
      <c r="I239" s="8" t="s">
        <v>984</v>
      </c>
      <c r="J239" s="8" t="s">
        <v>1035</v>
      </c>
      <c r="K239" s="8" t="s">
        <v>1036</v>
      </c>
      <c r="L239" s="8" t="s">
        <v>45</v>
      </c>
      <c r="M239" s="9" t="s">
        <v>46</v>
      </c>
      <c r="N239" s="8" t="s">
        <v>47</v>
      </c>
      <c r="O239" s="10">
        <v>159</v>
      </c>
      <c r="P239" s="10"/>
      <c r="Q239" s="10">
        <f t="shared" si="18"/>
        <v>159</v>
      </c>
      <c r="R239" s="11">
        <v>8900</v>
      </c>
      <c r="S239" s="12">
        <f t="shared" si="19"/>
        <v>1415100</v>
      </c>
      <c r="T239" s="12">
        <f t="shared" si="20"/>
        <v>424530</v>
      </c>
      <c r="U239" s="12">
        <f>VLOOKUP(B239,'[4]Tranche 1-3 2024'!$B$12:$BB$441,53,FALSE)</f>
        <v>1415100</v>
      </c>
      <c r="V239" s="12">
        <f t="shared" si="24"/>
        <v>0</v>
      </c>
      <c r="W239" s="12">
        <f t="shared" si="22"/>
        <v>424530</v>
      </c>
      <c r="X239" s="13">
        <f t="shared" si="23"/>
        <v>424530</v>
      </c>
      <c r="Y239" s="15" t="s">
        <v>49</v>
      </c>
      <c r="AH239" s="15" t="s">
        <v>49</v>
      </c>
    </row>
    <row r="240" spans="1:34" ht="18.75" customHeight="1" x14ac:dyDescent="0.25">
      <c r="A240" s="6">
        <v>238</v>
      </c>
      <c r="B240" s="7" t="s">
        <v>1037</v>
      </c>
      <c r="C240" s="8" t="s">
        <v>1038</v>
      </c>
      <c r="D240" s="8" t="s">
        <v>37</v>
      </c>
      <c r="E240" s="8" t="s">
        <v>982</v>
      </c>
      <c r="F240" s="8" t="s">
        <v>53</v>
      </c>
      <c r="G240" s="8" t="s">
        <v>54</v>
      </c>
      <c r="H240" s="8" t="s">
        <v>994</v>
      </c>
      <c r="I240" s="8" t="s">
        <v>984</v>
      </c>
      <c r="J240" s="8" t="s">
        <v>1039</v>
      </c>
      <c r="K240" s="8" t="s">
        <v>1040</v>
      </c>
      <c r="L240" s="8" t="s">
        <v>45</v>
      </c>
      <c r="M240" s="9" t="s">
        <v>46</v>
      </c>
      <c r="N240" s="8" t="s">
        <v>47</v>
      </c>
      <c r="O240" s="10">
        <v>139</v>
      </c>
      <c r="P240" s="10">
        <f>VLOOKUP(B240,'[3]Student Wthout BRN'!AF$3:AG$294,2,FALSE)</f>
        <v>15</v>
      </c>
      <c r="Q240" s="10">
        <f t="shared" si="18"/>
        <v>124</v>
      </c>
      <c r="R240" s="11">
        <v>8900</v>
      </c>
      <c r="S240" s="12">
        <f t="shared" si="19"/>
        <v>1103600</v>
      </c>
      <c r="T240" s="12">
        <f t="shared" si="20"/>
        <v>331080</v>
      </c>
      <c r="U240" s="12">
        <f>VLOOKUP(B240,'[4]Tranche 1-3 2024'!$B$12:$BB$441,53,FALSE)</f>
        <v>1237100</v>
      </c>
      <c r="V240" s="12">
        <f t="shared" si="24"/>
        <v>0</v>
      </c>
      <c r="W240" s="12">
        <f t="shared" si="22"/>
        <v>331080</v>
      </c>
      <c r="X240" s="13">
        <f t="shared" si="23"/>
        <v>331080</v>
      </c>
      <c r="Y240" s="15" t="s">
        <v>49</v>
      </c>
      <c r="AH240" s="15" t="s">
        <v>49</v>
      </c>
    </row>
    <row r="241" spans="1:34" ht="18.75" customHeight="1" x14ac:dyDescent="0.25">
      <c r="A241" s="6">
        <v>239</v>
      </c>
      <c r="B241" s="7" t="s">
        <v>1041</v>
      </c>
      <c r="C241" s="8" t="s">
        <v>1042</v>
      </c>
      <c r="D241" s="8" t="s">
        <v>125</v>
      </c>
      <c r="E241" s="8" t="s">
        <v>982</v>
      </c>
      <c r="F241" s="8" t="s">
        <v>53</v>
      </c>
      <c r="G241" s="8" t="s">
        <v>54</v>
      </c>
      <c r="H241" s="8" t="s">
        <v>994</v>
      </c>
      <c r="I241" s="8" t="s">
        <v>984</v>
      </c>
      <c r="J241" s="8" t="s">
        <v>1043</v>
      </c>
      <c r="K241" s="8" t="s">
        <v>1044</v>
      </c>
      <c r="L241" s="8" t="s">
        <v>45</v>
      </c>
      <c r="M241" s="9" t="s">
        <v>46</v>
      </c>
      <c r="N241" s="8" t="s">
        <v>47</v>
      </c>
      <c r="O241" s="10">
        <v>72</v>
      </c>
      <c r="P241" s="10">
        <f>VLOOKUP(B241,'[3]Student Wthout BRN'!AF$3:AG$294,2,FALSE)</f>
        <v>28</v>
      </c>
      <c r="Q241" s="10">
        <f t="shared" si="18"/>
        <v>44</v>
      </c>
      <c r="R241" s="11">
        <v>8900</v>
      </c>
      <c r="S241" s="12">
        <f t="shared" si="19"/>
        <v>391600</v>
      </c>
      <c r="T241" s="12">
        <f t="shared" si="20"/>
        <v>117480</v>
      </c>
      <c r="U241" s="12">
        <f>VLOOKUP(B241,'[4]Tranche 1-3 2024'!$B$12:$BB$441,53,FALSE)</f>
        <v>640800</v>
      </c>
      <c r="V241" s="12">
        <f t="shared" si="24"/>
        <v>0</v>
      </c>
      <c r="W241" s="12">
        <f t="shared" si="22"/>
        <v>117480</v>
      </c>
      <c r="X241" s="13">
        <f t="shared" si="23"/>
        <v>117480</v>
      </c>
      <c r="Y241" s="15" t="s">
        <v>49</v>
      </c>
      <c r="AH241" s="15" t="s">
        <v>49</v>
      </c>
    </row>
    <row r="242" spans="1:34" ht="18.75" customHeight="1" x14ac:dyDescent="0.25">
      <c r="A242" s="6">
        <v>240</v>
      </c>
      <c r="B242" s="7" t="s">
        <v>1045</v>
      </c>
      <c r="C242" s="8" t="s">
        <v>1046</v>
      </c>
      <c r="D242" s="8" t="s">
        <v>125</v>
      </c>
      <c r="E242" s="8" t="s">
        <v>982</v>
      </c>
      <c r="F242" s="8" t="s">
        <v>53</v>
      </c>
      <c r="G242" s="8" t="s">
        <v>54</v>
      </c>
      <c r="H242" s="8" t="s">
        <v>994</v>
      </c>
      <c r="I242" s="8" t="s">
        <v>984</v>
      </c>
      <c r="J242" s="8" t="s">
        <v>1047</v>
      </c>
      <c r="K242" s="8" t="s">
        <v>1048</v>
      </c>
      <c r="L242" s="8" t="s">
        <v>45</v>
      </c>
      <c r="M242" s="9" t="s">
        <v>46</v>
      </c>
      <c r="N242" s="8" t="s">
        <v>47</v>
      </c>
      <c r="O242" s="10">
        <v>133</v>
      </c>
      <c r="P242" s="10">
        <f>VLOOKUP(B242,'[3]Student Wthout BRN'!AF$3:AG$294,2,FALSE)</f>
        <v>50</v>
      </c>
      <c r="Q242" s="10">
        <f t="shared" si="18"/>
        <v>83</v>
      </c>
      <c r="R242" s="11">
        <v>8900</v>
      </c>
      <c r="S242" s="12">
        <f t="shared" si="19"/>
        <v>738700</v>
      </c>
      <c r="T242" s="12">
        <f t="shared" si="20"/>
        <v>221610</v>
      </c>
      <c r="U242" s="12">
        <f>VLOOKUP(B242,'[4]Tranche 1-3 2024'!$B$12:$BB$441,53,FALSE)</f>
        <v>1192600</v>
      </c>
      <c r="V242" s="12">
        <f t="shared" si="24"/>
        <v>-8900</v>
      </c>
      <c r="W242" s="12">
        <f t="shared" si="22"/>
        <v>212710</v>
      </c>
      <c r="X242" s="13">
        <f t="shared" si="23"/>
        <v>212710</v>
      </c>
      <c r="Y242" s="15" t="s">
        <v>49</v>
      </c>
      <c r="AH242" s="15" t="s">
        <v>49</v>
      </c>
    </row>
    <row r="243" spans="1:34" ht="18.75" customHeight="1" x14ac:dyDescent="0.25">
      <c r="A243" s="6">
        <v>241</v>
      </c>
      <c r="B243" s="7" t="s">
        <v>1049</v>
      </c>
      <c r="C243" s="8" t="s">
        <v>1050</v>
      </c>
      <c r="D243" s="8" t="s">
        <v>37</v>
      </c>
      <c r="E243" s="8" t="s">
        <v>982</v>
      </c>
      <c r="F243" s="8" t="s">
        <v>53</v>
      </c>
      <c r="G243" s="8" t="s">
        <v>54</v>
      </c>
      <c r="H243" s="8" t="s">
        <v>994</v>
      </c>
      <c r="I243" s="8" t="s">
        <v>984</v>
      </c>
      <c r="J243" s="8" t="s">
        <v>1051</v>
      </c>
      <c r="K243" s="8" t="s">
        <v>1052</v>
      </c>
      <c r="L243" s="8" t="s">
        <v>45</v>
      </c>
      <c r="M243" s="9" t="s">
        <v>46</v>
      </c>
      <c r="N243" s="8" t="s">
        <v>47</v>
      </c>
      <c r="O243" s="10">
        <v>211</v>
      </c>
      <c r="P243" s="10">
        <f>VLOOKUP(B243,'[3]Student Wthout BRN'!AF$3:AG$294,2,FALSE)</f>
        <v>18</v>
      </c>
      <c r="Q243" s="10">
        <f t="shared" si="18"/>
        <v>193</v>
      </c>
      <c r="R243" s="11">
        <v>8900</v>
      </c>
      <c r="S243" s="12">
        <f t="shared" si="19"/>
        <v>1717700</v>
      </c>
      <c r="T243" s="12">
        <f t="shared" si="20"/>
        <v>515310</v>
      </c>
      <c r="U243" s="12">
        <f>VLOOKUP(B243,'[4]Tranche 1-3 2024'!$B$12:$BB$441,53,FALSE)</f>
        <v>1877900</v>
      </c>
      <c r="V243" s="12">
        <f t="shared" si="24"/>
        <v>0</v>
      </c>
      <c r="W243" s="12">
        <f t="shared" si="22"/>
        <v>515310</v>
      </c>
      <c r="X243" s="13">
        <f t="shared" si="23"/>
        <v>515310</v>
      </c>
      <c r="Y243" s="15" t="s">
        <v>49</v>
      </c>
      <c r="AH243" s="15" t="s">
        <v>49</v>
      </c>
    </row>
    <row r="244" spans="1:34" ht="18.75" customHeight="1" x14ac:dyDescent="0.25">
      <c r="A244" s="6">
        <v>242</v>
      </c>
      <c r="B244" s="7" t="s">
        <v>1053</v>
      </c>
      <c r="C244" s="8" t="s">
        <v>1054</v>
      </c>
      <c r="D244" s="8" t="s">
        <v>125</v>
      </c>
      <c r="E244" s="8" t="s">
        <v>143</v>
      </c>
      <c r="F244" s="8" t="s">
        <v>39</v>
      </c>
      <c r="G244" s="8" t="s">
        <v>40</v>
      </c>
      <c r="H244" s="8" t="s">
        <v>994</v>
      </c>
      <c r="I244" s="8" t="s">
        <v>984</v>
      </c>
      <c r="J244" s="8" t="s">
        <v>1055</v>
      </c>
      <c r="K244" s="8" t="s">
        <v>1056</v>
      </c>
      <c r="L244" s="8" t="s">
        <v>45</v>
      </c>
      <c r="M244" s="9" t="s">
        <v>46</v>
      </c>
      <c r="N244" s="8" t="s">
        <v>47</v>
      </c>
      <c r="O244" s="10">
        <v>79</v>
      </c>
      <c r="P244" s="10">
        <f>VLOOKUP(B244,'[3]Student Wthout BRN'!AF$3:AG$294,2,FALSE)</f>
        <v>45</v>
      </c>
      <c r="Q244" s="10">
        <f t="shared" si="18"/>
        <v>34</v>
      </c>
      <c r="R244" s="11">
        <v>8900</v>
      </c>
      <c r="S244" s="12">
        <f t="shared" si="19"/>
        <v>302600</v>
      </c>
      <c r="T244" s="12">
        <f t="shared" si="20"/>
        <v>90780</v>
      </c>
      <c r="U244" s="12">
        <f>VLOOKUP(B244,'[4]Tranche 1-3 2024'!$B$12:$BB$441,53,FALSE)</f>
        <v>703100</v>
      </c>
      <c r="V244" s="12">
        <f t="shared" si="24"/>
        <v>0</v>
      </c>
      <c r="W244" s="12">
        <f t="shared" si="22"/>
        <v>90780</v>
      </c>
      <c r="X244" s="13">
        <f t="shared" si="23"/>
        <v>90780</v>
      </c>
      <c r="Y244" s="15" t="s">
        <v>49</v>
      </c>
      <c r="AH244" s="15" t="s">
        <v>49</v>
      </c>
    </row>
    <row r="245" spans="1:34" ht="18.75" customHeight="1" x14ac:dyDescent="0.25">
      <c r="A245" s="6">
        <v>243</v>
      </c>
      <c r="B245" s="7" t="s">
        <v>1057</v>
      </c>
      <c r="C245" s="8" t="s">
        <v>1058</v>
      </c>
      <c r="D245" s="8" t="s">
        <v>37</v>
      </c>
      <c r="E245" s="8" t="s">
        <v>264</v>
      </c>
      <c r="F245" s="8" t="s">
        <v>39</v>
      </c>
      <c r="G245" s="8" t="s">
        <v>40</v>
      </c>
      <c r="H245" s="8" t="s">
        <v>994</v>
      </c>
      <c r="I245" s="8" t="s">
        <v>984</v>
      </c>
      <c r="J245" s="8" t="s">
        <v>1059</v>
      </c>
      <c r="K245" s="8" t="s">
        <v>1060</v>
      </c>
      <c r="L245" s="8" t="s">
        <v>45</v>
      </c>
      <c r="M245" s="9" t="s">
        <v>46</v>
      </c>
      <c r="N245" s="8" t="s">
        <v>47</v>
      </c>
      <c r="O245" s="10">
        <v>439</v>
      </c>
      <c r="P245" s="10">
        <f>VLOOKUP(B245,'[3]Student Wthout BRN'!AF$3:AG$294,2,FALSE)</f>
        <v>43</v>
      </c>
      <c r="Q245" s="10">
        <f t="shared" si="18"/>
        <v>396</v>
      </c>
      <c r="R245" s="11">
        <v>8900</v>
      </c>
      <c r="S245" s="12">
        <f t="shared" si="19"/>
        <v>3524400</v>
      </c>
      <c r="T245" s="12">
        <f t="shared" si="20"/>
        <v>1057320</v>
      </c>
      <c r="U245" s="12">
        <f>VLOOKUP(B245,'[4]Tranche 1-3 2024'!$B$12:$BB$441,53,FALSE)</f>
        <v>3907100</v>
      </c>
      <c r="V245" s="12">
        <f t="shared" si="24"/>
        <v>0</v>
      </c>
      <c r="W245" s="12">
        <f t="shared" si="22"/>
        <v>1057320</v>
      </c>
      <c r="X245" s="13">
        <f t="shared" si="23"/>
        <v>1057320</v>
      </c>
      <c r="Y245" s="15" t="s">
        <v>49</v>
      </c>
      <c r="AH245" s="15" t="s">
        <v>49</v>
      </c>
    </row>
    <row r="246" spans="1:34" ht="18.75" customHeight="1" x14ac:dyDescent="0.25">
      <c r="A246" s="6">
        <v>244</v>
      </c>
      <c r="B246" s="7" t="s">
        <v>1061</v>
      </c>
      <c r="C246" s="8" t="s">
        <v>1062</v>
      </c>
      <c r="D246" s="8" t="s">
        <v>37</v>
      </c>
      <c r="E246" s="8" t="s">
        <v>982</v>
      </c>
      <c r="F246" s="8" t="s">
        <v>53</v>
      </c>
      <c r="G246" s="8" t="s">
        <v>54</v>
      </c>
      <c r="H246" s="8" t="s">
        <v>994</v>
      </c>
      <c r="I246" s="8" t="s">
        <v>984</v>
      </c>
      <c r="J246" s="8" t="s">
        <v>1063</v>
      </c>
      <c r="K246" s="8" t="s">
        <v>1064</v>
      </c>
      <c r="L246" s="8" t="s">
        <v>45</v>
      </c>
      <c r="M246" s="9" t="s">
        <v>48</v>
      </c>
      <c r="N246" s="8" t="s">
        <v>47</v>
      </c>
      <c r="O246" s="10">
        <v>173</v>
      </c>
      <c r="P246" s="10">
        <f>VLOOKUP(B246,'[3]Student Wthout BRN'!AF$3:AG$294,2,FALSE)</f>
        <v>80</v>
      </c>
      <c r="Q246" s="10">
        <f t="shared" si="18"/>
        <v>93</v>
      </c>
      <c r="R246" s="11">
        <v>8900</v>
      </c>
      <c r="S246" s="12">
        <f t="shared" si="19"/>
        <v>827700</v>
      </c>
      <c r="T246" s="12">
        <f t="shared" si="20"/>
        <v>248310</v>
      </c>
      <c r="U246" s="12">
        <f>VLOOKUP(B246,'[4]Tranche 1-3 2024'!$B$12:$BB$441,53,FALSE)</f>
        <v>1539700</v>
      </c>
      <c r="V246" s="12">
        <f t="shared" si="24"/>
        <v>0</v>
      </c>
      <c r="W246" s="12">
        <f t="shared" si="22"/>
        <v>248310</v>
      </c>
      <c r="X246" s="13">
        <f t="shared" si="23"/>
        <v>248310</v>
      </c>
      <c r="Y246" s="15" t="s">
        <v>49</v>
      </c>
      <c r="AH246" s="15" t="s">
        <v>49</v>
      </c>
    </row>
    <row r="247" spans="1:34" ht="18.75" customHeight="1" x14ac:dyDescent="0.25">
      <c r="A247" s="6">
        <v>245</v>
      </c>
      <c r="B247" s="7" t="s">
        <v>1065</v>
      </c>
      <c r="C247" s="8" t="s">
        <v>1066</v>
      </c>
      <c r="D247" s="8" t="s">
        <v>125</v>
      </c>
      <c r="E247" s="8" t="s">
        <v>982</v>
      </c>
      <c r="F247" s="8" t="s">
        <v>53</v>
      </c>
      <c r="G247" s="8" t="s">
        <v>54</v>
      </c>
      <c r="H247" s="8" t="s">
        <v>994</v>
      </c>
      <c r="I247" s="8" t="s">
        <v>984</v>
      </c>
      <c r="J247" s="8" t="s">
        <v>1063</v>
      </c>
      <c r="K247" s="8" t="s">
        <v>1064</v>
      </c>
      <c r="L247" s="8" t="s">
        <v>45</v>
      </c>
      <c r="M247" s="9" t="s">
        <v>48</v>
      </c>
      <c r="N247" s="8" t="s">
        <v>47</v>
      </c>
      <c r="O247" s="10">
        <v>116</v>
      </c>
      <c r="P247" s="10">
        <f>VLOOKUP(B247,'[3]Student Wthout BRN'!AF$3:AG$294,2,FALSE)</f>
        <v>44</v>
      </c>
      <c r="Q247" s="10">
        <f t="shared" si="18"/>
        <v>72</v>
      </c>
      <c r="R247" s="11">
        <v>8900</v>
      </c>
      <c r="S247" s="12">
        <f t="shared" si="19"/>
        <v>640800</v>
      </c>
      <c r="T247" s="12">
        <f t="shared" si="20"/>
        <v>192240</v>
      </c>
      <c r="U247" s="12">
        <f>VLOOKUP(B247,'[4]Tranche 1-3 2024'!$B$12:$BB$441,53,FALSE)</f>
        <v>1032400</v>
      </c>
      <c r="V247" s="12">
        <f t="shared" si="24"/>
        <v>0</v>
      </c>
      <c r="W247" s="12">
        <f t="shared" si="22"/>
        <v>192240</v>
      </c>
      <c r="X247" s="13">
        <f t="shared" si="23"/>
        <v>192240</v>
      </c>
      <c r="Y247" s="15" t="s">
        <v>49</v>
      </c>
      <c r="AH247" s="15" t="s">
        <v>49</v>
      </c>
    </row>
    <row r="248" spans="1:34" ht="18.75" customHeight="1" x14ac:dyDescent="0.25">
      <c r="A248" s="6">
        <v>246</v>
      </c>
      <c r="B248" s="7" t="s">
        <v>1067</v>
      </c>
      <c r="C248" s="8" t="s">
        <v>1068</v>
      </c>
      <c r="D248" s="8" t="s">
        <v>37</v>
      </c>
      <c r="E248" s="8" t="s">
        <v>982</v>
      </c>
      <c r="F248" s="8" t="s">
        <v>53</v>
      </c>
      <c r="G248" s="8" t="s">
        <v>54</v>
      </c>
      <c r="H248" s="8" t="s">
        <v>994</v>
      </c>
      <c r="I248" s="8" t="s">
        <v>984</v>
      </c>
      <c r="J248" s="8" t="s">
        <v>1069</v>
      </c>
      <c r="K248" s="8" t="s">
        <v>1070</v>
      </c>
      <c r="L248" s="8" t="s">
        <v>45</v>
      </c>
      <c r="M248" s="9" t="s">
        <v>46</v>
      </c>
      <c r="N248" s="8" t="s">
        <v>47</v>
      </c>
      <c r="O248" s="10">
        <v>169</v>
      </c>
      <c r="P248" s="10">
        <f>VLOOKUP(B248,'[3]Student Wthout BRN'!AF$3:AG$294,2,FALSE)</f>
        <v>118</v>
      </c>
      <c r="Q248" s="10">
        <f t="shared" si="18"/>
        <v>51</v>
      </c>
      <c r="R248" s="11">
        <v>8900</v>
      </c>
      <c r="S248" s="12">
        <f t="shared" si="19"/>
        <v>453900</v>
      </c>
      <c r="T248" s="12">
        <f t="shared" si="20"/>
        <v>136170</v>
      </c>
      <c r="U248" s="12">
        <f>VLOOKUP(B248,'[4]Tranche 1-3 2024'!$B$12:$BB$441,53,FALSE)</f>
        <v>1504100</v>
      </c>
      <c r="V248" s="12">
        <f t="shared" si="24"/>
        <v>0</v>
      </c>
      <c r="W248" s="12">
        <f t="shared" si="22"/>
        <v>136170</v>
      </c>
      <c r="X248" s="13">
        <f t="shared" si="23"/>
        <v>136170</v>
      </c>
      <c r="Y248" s="15" t="s">
        <v>49</v>
      </c>
      <c r="AH248" s="15" t="s">
        <v>49</v>
      </c>
    </row>
    <row r="249" spans="1:34" ht="18.75" customHeight="1" x14ac:dyDescent="0.25">
      <c r="A249" s="6">
        <v>247</v>
      </c>
      <c r="B249" s="7" t="s">
        <v>1071</v>
      </c>
      <c r="C249" s="8" t="s">
        <v>1072</v>
      </c>
      <c r="D249" s="8" t="s">
        <v>37</v>
      </c>
      <c r="E249" s="8" t="s">
        <v>982</v>
      </c>
      <c r="F249" s="8" t="s">
        <v>53</v>
      </c>
      <c r="G249" s="8" t="s">
        <v>54</v>
      </c>
      <c r="H249" s="8" t="s">
        <v>994</v>
      </c>
      <c r="I249" s="8" t="s">
        <v>984</v>
      </c>
      <c r="J249" s="8" t="s">
        <v>1073</v>
      </c>
      <c r="K249" s="8" t="s">
        <v>1074</v>
      </c>
      <c r="L249" s="8" t="s">
        <v>45</v>
      </c>
      <c r="M249" s="9" t="s">
        <v>46</v>
      </c>
      <c r="N249" s="8" t="s">
        <v>47</v>
      </c>
      <c r="O249" s="10">
        <v>168</v>
      </c>
      <c r="P249" s="10">
        <f>VLOOKUP(B249,'[3]Student Wthout BRN'!AF$3:AG$294,2,FALSE)</f>
        <v>9</v>
      </c>
      <c r="Q249" s="10">
        <f t="shared" si="18"/>
        <v>159</v>
      </c>
      <c r="R249" s="11">
        <v>8900</v>
      </c>
      <c r="S249" s="12">
        <f t="shared" si="19"/>
        <v>1415100</v>
      </c>
      <c r="T249" s="12">
        <f t="shared" si="20"/>
        <v>424530</v>
      </c>
      <c r="U249" s="12">
        <f>VLOOKUP(B249,'[4]Tranche 1-3 2024'!$B$12:$BB$441,53,FALSE)</f>
        <v>1495200</v>
      </c>
      <c r="V249" s="12">
        <f t="shared" si="24"/>
        <v>0</v>
      </c>
      <c r="W249" s="12">
        <f t="shared" si="22"/>
        <v>424530</v>
      </c>
      <c r="X249" s="13">
        <f t="shared" si="23"/>
        <v>424530</v>
      </c>
      <c r="Y249" s="15" t="s">
        <v>49</v>
      </c>
      <c r="AH249" s="15" t="s">
        <v>49</v>
      </c>
    </row>
    <row r="250" spans="1:34" ht="18.75" customHeight="1" x14ac:dyDescent="0.25">
      <c r="A250" s="6">
        <v>248</v>
      </c>
      <c r="B250" s="7" t="s">
        <v>1075</v>
      </c>
      <c r="C250" s="8" t="s">
        <v>1076</v>
      </c>
      <c r="D250" s="8" t="s">
        <v>125</v>
      </c>
      <c r="E250" s="8" t="s">
        <v>982</v>
      </c>
      <c r="F250" s="8" t="s">
        <v>53</v>
      </c>
      <c r="G250" s="8" t="s">
        <v>54</v>
      </c>
      <c r="H250" s="8" t="s">
        <v>989</v>
      </c>
      <c r="I250" s="8" t="s">
        <v>984</v>
      </c>
      <c r="J250" s="8" t="s">
        <v>1077</v>
      </c>
      <c r="K250" s="8" t="s">
        <v>1078</v>
      </c>
      <c r="L250" s="8" t="s">
        <v>45</v>
      </c>
      <c r="M250" s="9" t="s">
        <v>46</v>
      </c>
      <c r="N250" s="8" t="s">
        <v>47</v>
      </c>
      <c r="O250" s="10">
        <v>95</v>
      </c>
      <c r="P250" s="10"/>
      <c r="Q250" s="10">
        <f t="shared" si="18"/>
        <v>95</v>
      </c>
      <c r="R250" s="11">
        <v>8900</v>
      </c>
      <c r="S250" s="12">
        <f t="shared" si="19"/>
        <v>845500</v>
      </c>
      <c r="T250" s="12">
        <f t="shared" si="20"/>
        <v>253650</v>
      </c>
      <c r="U250" s="12">
        <f>VLOOKUP(B250,'[4]Tranche 1-3 2024'!$B$12:$BB$441,53,FALSE)</f>
        <v>934500</v>
      </c>
      <c r="V250" s="12">
        <f t="shared" si="24"/>
        <v>-89000</v>
      </c>
      <c r="W250" s="12">
        <f t="shared" si="22"/>
        <v>164650</v>
      </c>
      <c r="X250" s="13">
        <f t="shared" si="23"/>
        <v>164650</v>
      </c>
      <c r="Y250" s="15" t="s">
        <v>49</v>
      </c>
      <c r="AH250" s="15" t="s">
        <v>49</v>
      </c>
    </row>
    <row r="251" spans="1:34" ht="18.75" customHeight="1" x14ac:dyDescent="0.25">
      <c r="A251" s="6">
        <v>249</v>
      </c>
      <c r="B251" s="7" t="s">
        <v>1079</v>
      </c>
      <c r="C251" s="8" t="s">
        <v>1080</v>
      </c>
      <c r="D251" s="8" t="s">
        <v>37</v>
      </c>
      <c r="E251" s="8" t="s">
        <v>982</v>
      </c>
      <c r="F251" s="8" t="s">
        <v>53</v>
      </c>
      <c r="G251" s="8" t="s">
        <v>54</v>
      </c>
      <c r="H251" s="8" t="s">
        <v>989</v>
      </c>
      <c r="I251" s="8" t="s">
        <v>984</v>
      </c>
      <c r="J251" s="8" t="s">
        <v>1081</v>
      </c>
      <c r="K251" s="8" t="s">
        <v>1082</v>
      </c>
      <c r="L251" s="8" t="s">
        <v>45</v>
      </c>
      <c r="M251" s="9" t="s">
        <v>46</v>
      </c>
      <c r="N251" s="8" t="s">
        <v>47</v>
      </c>
      <c r="O251" s="10">
        <v>50</v>
      </c>
      <c r="P251" s="10">
        <f>VLOOKUP(B251,'[3]Student Wthout BRN'!AF$3:AG$294,2,FALSE)</f>
        <v>33</v>
      </c>
      <c r="Q251" s="10">
        <f t="shared" si="18"/>
        <v>17</v>
      </c>
      <c r="R251" s="11">
        <v>8900</v>
      </c>
      <c r="S251" s="12">
        <f t="shared" si="19"/>
        <v>151300</v>
      </c>
      <c r="T251" s="12">
        <f t="shared" si="20"/>
        <v>45390</v>
      </c>
      <c r="U251" s="12">
        <f>VLOOKUP(B251,'[4]Tranche 1-3 2024'!$B$12:$BB$441,53,FALSE)</f>
        <v>445000</v>
      </c>
      <c r="V251" s="12">
        <f t="shared" si="24"/>
        <v>0</v>
      </c>
      <c r="W251" s="12">
        <f t="shared" si="22"/>
        <v>45390</v>
      </c>
      <c r="X251" s="13">
        <f t="shared" si="23"/>
        <v>45390</v>
      </c>
      <c r="Y251" s="15" t="s">
        <v>49</v>
      </c>
      <c r="AH251" s="15" t="s">
        <v>49</v>
      </c>
    </row>
    <row r="252" spans="1:34" ht="18.75" customHeight="1" x14ac:dyDescent="0.25">
      <c r="A252" s="6">
        <v>250</v>
      </c>
      <c r="B252" s="7" t="s">
        <v>1083</v>
      </c>
      <c r="C252" s="8" t="s">
        <v>1084</v>
      </c>
      <c r="D252" s="8" t="s">
        <v>37</v>
      </c>
      <c r="E252" s="8" t="s">
        <v>982</v>
      </c>
      <c r="F252" s="8" t="s">
        <v>53</v>
      </c>
      <c r="G252" s="8" t="s">
        <v>54</v>
      </c>
      <c r="H252" s="8" t="s">
        <v>994</v>
      </c>
      <c r="I252" s="8" t="s">
        <v>984</v>
      </c>
      <c r="J252" s="8" t="s">
        <v>1085</v>
      </c>
      <c r="K252" s="8" t="s">
        <v>1086</v>
      </c>
      <c r="L252" s="8" t="s">
        <v>45</v>
      </c>
      <c r="M252" s="9" t="s">
        <v>46</v>
      </c>
      <c r="N252" s="8" t="s">
        <v>47</v>
      </c>
      <c r="O252" s="10">
        <v>205</v>
      </c>
      <c r="P252" s="10">
        <f>VLOOKUP(B252,'[3]Student Wthout BRN'!AF$3:AG$294,2,FALSE)</f>
        <v>31</v>
      </c>
      <c r="Q252" s="10">
        <f t="shared" si="18"/>
        <v>174</v>
      </c>
      <c r="R252" s="11">
        <v>8900</v>
      </c>
      <c r="S252" s="12">
        <f t="shared" si="19"/>
        <v>1548600</v>
      </c>
      <c r="T252" s="12">
        <f t="shared" si="20"/>
        <v>464580</v>
      </c>
      <c r="U252" s="12">
        <f>VLOOKUP(B252,'[4]Tranche 1-3 2024'!$B$12:$BB$441,53,FALSE)</f>
        <v>1824500</v>
      </c>
      <c r="V252" s="12">
        <f t="shared" si="24"/>
        <v>0</v>
      </c>
      <c r="W252" s="12">
        <f t="shared" si="22"/>
        <v>464580</v>
      </c>
      <c r="X252" s="13">
        <f t="shared" si="23"/>
        <v>464580</v>
      </c>
      <c r="Y252" s="15" t="s">
        <v>49</v>
      </c>
      <c r="AH252" s="15" t="s">
        <v>49</v>
      </c>
    </row>
    <row r="253" spans="1:34" ht="18.75" customHeight="1" x14ac:dyDescent="0.25">
      <c r="A253" s="6">
        <v>251</v>
      </c>
      <c r="B253" s="7" t="s">
        <v>1087</v>
      </c>
      <c r="C253" s="8" t="s">
        <v>1088</v>
      </c>
      <c r="D253" s="8" t="s">
        <v>125</v>
      </c>
      <c r="E253" s="8" t="s">
        <v>143</v>
      </c>
      <c r="F253" s="8" t="s">
        <v>39</v>
      </c>
      <c r="G253" s="8" t="s">
        <v>40</v>
      </c>
      <c r="H253" s="8" t="s">
        <v>983</v>
      </c>
      <c r="I253" s="8" t="s">
        <v>984</v>
      </c>
      <c r="J253" s="8" t="s">
        <v>1089</v>
      </c>
      <c r="K253" s="8" t="s">
        <v>1090</v>
      </c>
      <c r="L253" s="8" t="s">
        <v>45</v>
      </c>
      <c r="M253" s="9" t="s">
        <v>46</v>
      </c>
      <c r="N253" s="8" t="s">
        <v>47</v>
      </c>
      <c r="O253" s="10">
        <v>53</v>
      </c>
      <c r="P253" s="10">
        <f>VLOOKUP(B253,'[3]Student Wthout BRN'!AF$3:AG$294,2,FALSE)</f>
        <v>1</v>
      </c>
      <c r="Q253" s="10">
        <f t="shared" si="18"/>
        <v>52</v>
      </c>
      <c r="R253" s="11">
        <v>8900</v>
      </c>
      <c r="S253" s="12">
        <f t="shared" si="19"/>
        <v>462800</v>
      </c>
      <c r="T253" s="12">
        <f t="shared" si="20"/>
        <v>138840</v>
      </c>
      <c r="U253" s="12">
        <f>VLOOKUP(B253,'[4]Tranche 1-3 2024'!$B$12:$BB$441,53,FALSE)</f>
        <v>471700</v>
      </c>
      <c r="V253" s="12">
        <f t="shared" si="24"/>
        <v>0</v>
      </c>
      <c r="W253" s="12">
        <f t="shared" si="22"/>
        <v>138840</v>
      </c>
      <c r="X253" s="13">
        <f t="shared" si="23"/>
        <v>138840</v>
      </c>
      <c r="Y253" s="15" t="s">
        <v>49</v>
      </c>
      <c r="AH253" s="15" t="s">
        <v>49</v>
      </c>
    </row>
    <row r="254" spans="1:34" ht="18.75" customHeight="1" x14ac:dyDescent="0.25">
      <c r="A254" s="6">
        <v>252</v>
      </c>
      <c r="B254" s="19" t="s">
        <v>1091</v>
      </c>
      <c r="C254" s="20" t="s">
        <v>1092</v>
      </c>
      <c r="D254" s="20" t="s">
        <v>37</v>
      </c>
      <c r="E254" s="20" t="s">
        <v>982</v>
      </c>
      <c r="F254" s="20" t="s">
        <v>53</v>
      </c>
      <c r="G254" s="20" t="s">
        <v>54</v>
      </c>
      <c r="H254" s="20" t="s">
        <v>994</v>
      </c>
      <c r="I254" s="20" t="s">
        <v>984</v>
      </c>
      <c r="J254" s="20" t="s">
        <v>1093</v>
      </c>
      <c r="K254" s="20" t="s">
        <v>1094</v>
      </c>
      <c r="L254" s="20" t="s">
        <v>45</v>
      </c>
      <c r="M254" s="21" t="s">
        <v>46</v>
      </c>
      <c r="N254" s="20" t="s">
        <v>47</v>
      </c>
      <c r="O254" s="22">
        <v>150</v>
      </c>
      <c r="P254" s="22">
        <f>VLOOKUP(B254,'[3]Student Wthout BRN'!AF$3:AG$294,2,FALSE)</f>
        <v>95</v>
      </c>
      <c r="Q254" s="22">
        <f t="shared" si="18"/>
        <v>55</v>
      </c>
      <c r="R254" s="23">
        <v>8900</v>
      </c>
      <c r="S254" s="24">
        <f t="shared" si="19"/>
        <v>489500</v>
      </c>
      <c r="T254" s="24">
        <f t="shared" si="20"/>
        <v>146850</v>
      </c>
      <c r="U254" s="24">
        <f>VLOOKUP(B254,'[4]Tranche 1-3 2024'!$B$12:$BB$441,53,FALSE)</f>
        <v>1335000</v>
      </c>
      <c r="V254" s="24">
        <f t="shared" si="24"/>
        <v>0</v>
      </c>
      <c r="W254" s="24">
        <f t="shared" si="22"/>
        <v>146850</v>
      </c>
      <c r="X254" s="25">
        <f t="shared" si="23"/>
        <v>146850</v>
      </c>
      <c r="Y254" s="26" t="s">
        <v>49</v>
      </c>
      <c r="AH254" s="26" t="s">
        <v>49</v>
      </c>
    </row>
    <row r="255" spans="1:34" ht="18.75" customHeight="1" x14ac:dyDescent="0.25">
      <c r="A255" s="27"/>
      <c r="B255" s="28" t="s">
        <v>1095</v>
      </c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9">
        <f>SUM(X3:X254)</f>
        <v>84524190</v>
      </c>
      <c r="Y255" s="28"/>
      <c r="Z255" s="28"/>
      <c r="AA255" s="28"/>
      <c r="AB255" s="28"/>
      <c r="AC255" s="28"/>
      <c r="AD255" s="28"/>
      <c r="AE255" s="28"/>
      <c r="AF255" s="28"/>
      <c r="AG255" s="28"/>
      <c r="AH255" s="3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PS-Bank-V-2025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2026-03-10T21:42:46Z</dcterms:created>
  <dcterms:modified xsi:type="dcterms:W3CDTF">2026-03-10T21:43:58Z</dcterms:modified>
</cp:coreProperties>
</file>