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nda\Downloads\15 December submission\"/>
    </mc:Choice>
  </mc:AlternateContent>
  <xr:revisionPtr revIDLastSave="0" documentId="13_ncr:1_{2514FF3F-E180-4010-A706-D542E6636792}" xr6:coauthVersionLast="47" xr6:coauthVersionMax="47" xr10:uidLastSave="{00000000-0000-0000-0000-000000000000}"/>
  <bookViews>
    <workbookView xWindow="-110" yWindow="-110" windowWidth="19420" windowHeight="10420" xr2:uid="{1EB4CAF7-8E9C-4E5D-8B62-0279C005DDAB}"/>
  </bookViews>
  <sheets>
    <sheet name="1.9.6" sheetId="1" r:id="rId1"/>
    <sheet name="Calculation Sheet" sheetId="3" state="hidden" r:id="rId2"/>
    <sheet name="Raw Data" sheetId="2" state="hidden" r:id="rId3"/>
  </sheets>
  <calcPr calcId="191029"/>
  <pivotCaches>
    <pivotCache cacheId="7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3" l="1"/>
  <c r="D31" i="3"/>
  <c r="D32" i="3"/>
  <c r="D33" i="3"/>
  <c r="D34" i="3"/>
  <c r="D35" i="3"/>
  <c r="D29" i="3"/>
  <c r="C30" i="3"/>
  <c r="C31" i="3"/>
  <c r="C32" i="3"/>
  <c r="C33" i="3"/>
  <c r="C34" i="3"/>
  <c r="C35" i="3"/>
  <c r="C29" i="3"/>
  <c r="B30" i="3"/>
  <c r="B31" i="3"/>
  <c r="B32" i="3"/>
  <c r="B33" i="3"/>
  <c r="B34" i="3"/>
  <c r="B35" i="3"/>
  <c r="B29" i="3"/>
</calcChain>
</file>

<file path=xl/sharedStrings.xml><?xml version="1.0" encoding="utf-8"?>
<sst xmlns="http://schemas.openxmlformats.org/spreadsheetml/2006/main" count="347" uniqueCount="129">
  <si>
    <t>Sum of 2020 Srudent Count</t>
  </si>
  <si>
    <t>Sum of 2020 GRANT</t>
  </si>
  <si>
    <t>Malampa</t>
  </si>
  <si>
    <t>Penama</t>
  </si>
  <si>
    <t>Sanma</t>
  </si>
  <si>
    <t>Shefa</t>
  </si>
  <si>
    <t>Tafea</t>
  </si>
  <si>
    <t>Torba</t>
  </si>
  <si>
    <t>Grand Total</t>
  </si>
  <si>
    <t>Expenditure 2018</t>
  </si>
  <si>
    <t>Expenditure 2019</t>
  </si>
  <si>
    <t>Expenditure 2020</t>
  </si>
  <si>
    <t>Province</t>
  </si>
  <si>
    <t>School Type OV list</t>
  </si>
  <si>
    <t>schNo</t>
  </si>
  <si>
    <t>schName</t>
  </si>
  <si>
    <t>2018 GRANT</t>
  </si>
  <si>
    <t>2019 GRANT</t>
  </si>
  <si>
    <t>2020 GRANT</t>
  </si>
  <si>
    <t>2018 Student Count</t>
  </si>
  <si>
    <t xml:space="preserve">2019 Student Count </t>
  </si>
  <si>
    <t>2020 Srudent Count</t>
  </si>
  <si>
    <t>SS</t>
  </si>
  <si>
    <t>Lakatoro</t>
  </si>
  <si>
    <t xml:space="preserve">Norsup </t>
  </si>
  <si>
    <t xml:space="preserve">Orap </t>
  </si>
  <si>
    <t xml:space="preserve">Rensarie </t>
  </si>
  <si>
    <t>South West Bay</t>
  </si>
  <si>
    <t>Jean Vidil (Vao)</t>
  </si>
  <si>
    <t>Lamap</t>
  </si>
  <si>
    <t>South Malekula (Lonvat)</t>
  </si>
  <si>
    <t xml:space="preserve">Ranon </t>
  </si>
  <si>
    <t xml:space="preserve">Sessivi </t>
  </si>
  <si>
    <t>Olal (Tobol)</t>
  </si>
  <si>
    <t>Vaum</t>
  </si>
  <si>
    <t>College de Lehili</t>
  </si>
  <si>
    <t>Amelvet Secondary</t>
  </si>
  <si>
    <t>Walarano</t>
  </si>
  <si>
    <t>Brenwei</t>
  </si>
  <si>
    <t>Unmet</t>
  </si>
  <si>
    <t>Sangalai College</t>
  </si>
  <si>
    <t>Maranatha</t>
  </si>
  <si>
    <t>Penama Adventist Junior secondary School</t>
  </si>
  <si>
    <t>Apostolic College</t>
  </si>
  <si>
    <t>Atavtabanga Secondary</t>
  </si>
  <si>
    <t>Ambaebulu Secondary</t>
  </si>
  <si>
    <t>Londua Secondary</t>
  </si>
  <si>
    <t>Navutiriki Secondary English</t>
  </si>
  <si>
    <t>St. Patrick's College</t>
  </si>
  <si>
    <t>Tagaga Secondary</t>
  </si>
  <si>
    <t>Navutiriki Secondary French</t>
  </si>
  <si>
    <t>Gambule Secondary</t>
  </si>
  <si>
    <t>Lini Memorial College</t>
  </si>
  <si>
    <t>Melsisi Secondary</t>
  </si>
  <si>
    <t>Ranwadi Church of Christ College</t>
  </si>
  <si>
    <t>Vulumanu Secondary</t>
  </si>
  <si>
    <t>Bwatnapni Secondary</t>
  </si>
  <si>
    <t>Lycee De Luganville</t>
  </si>
  <si>
    <t>Santo East</t>
  </si>
  <si>
    <t>Aore Adventist Academy</t>
  </si>
  <si>
    <t>Nandiutu English</t>
  </si>
  <si>
    <t xml:space="preserve">Hog Harbour </t>
  </si>
  <si>
    <t>Matevulu College</t>
  </si>
  <si>
    <t xml:space="preserve">Moli Valivu </t>
  </si>
  <si>
    <t>College de St. Michel</t>
  </si>
  <si>
    <t>Tata Secondary School</t>
  </si>
  <si>
    <t>Rowhani</t>
  </si>
  <si>
    <t>Ste. Anne (Port Olry)</t>
  </si>
  <si>
    <t>Menevula Junior Secondary</t>
  </si>
  <si>
    <t>Navele</t>
  </si>
  <si>
    <t>Central Secondary</t>
  </si>
  <si>
    <t>Lycée Louis Antoine de Bougainville</t>
  </si>
  <si>
    <t>Malapoa College</t>
  </si>
  <si>
    <t>Neil Thomas Ministries Christian College Port Vila</t>
  </si>
  <si>
    <t>Epauto Adventist Senior Secondary</t>
  </si>
  <si>
    <t>Ifira Secondary</t>
  </si>
  <si>
    <t>Vila North</t>
  </si>
  <si>
    <t>Ecole Centre Ville</t>
  </si>
  <si>
    <t>Burumba</t>
  </si>
  <si>
    <t>Epi High School</t>
  </si>
  <si>
    <t>Port Quimie</t>
  </si>
  <si>
    <t>Napangasale</t>
  </si>
  <si>
    <t>Nofo Secondary</t>
  </si>
  <si>
    <t>Lycee de Montmartre</t>
  </si>
  <si>
    <t>Onesua Presbyterian College</t>
  </si>
  <si>
    <t>Ulei</t>
  </si>
  <si>
    <t>College de Montmarte</t>
  </si>
  <si>
    <t>Sea Side Community Secondary</t>
  </si>
  <si>
    <t>Suango Mele Junior Secondary</t>
  </si>
  <si>
    <t>Vanuatu National University (AUF)</t>
  </si>
  <si>
    <t>Suango Mele English JSS</t>
  </si>
  <si>
    <t>Ipota Junior High School</t>
  </si>
  <si>
    <t>William Bay Secondary</t>
  </si>
  <si>
    <t>Ienaula</t>
  </si>
  <si>
    <t xml:space="preserve">Imaki </t>
  </si>
  <si>
    <t>Isangel</t>
  </si>
  <si>
    <t>Kwataparen</t>
  </si>
  <si>
    <t xml:space="preserve">Lenakel </t>
  </si>
  <si>
    <t>Tafea college</t>
  </si>
  <si>
    <t>Collège de Tafea/ Lycee De Tafea</t>
  </si>
  <si>
    <t>Lowanatom</t>
  </si>
  <si>
    <t>Lowiepeng JS</t>
  </si>
  <si>
    <t>Kwamera Junior.S.S</t>
  </si>
  <si>
    <t>Naluken Secondary School</t>
  </si>
  <si>
    <t>Lamapruan J.S.S</t>
  </si>
  <si>
    <t>Latan (Tuhu) J.S.S</t>
  </si>
  <si>
    <t>Kapalpal</t>
  </si>
  <si>
    <t>Lamlu J.S.S</t>
  </si>
  <si>
    <t>Green Hill Junior Secondary</t>
  </si>
  <si>
    <t>Ishia Secondary School</t>
  </si>
  <si>
    <t>Teruja</t>
  </si>
  <si>
    <t>Baldwin Lonsdale Memorial (BLMS)</t>
  </si>
  <si>
    <t>Losolava Junior Secondary School</t>
  </si>
  <si>
    <t>Santa Maria</t>
  </si>
  <si>
    <t>College de Baldwin Lonsdale Memorial (BLMS)</t>
  </si>
  <si>
    <t>Telhei Junior Secondary</t>
  </si>
  <si>
    <t>Row Labels</t>
  </si>
  <si>
    <t>(All)</t>
  </si>
  <si>
    <t>(Multiple Items)</t>
  </si>
  <si>
    <t xml:space="preserve"> 2018 Student Count</t>
  </si>
  <si>
    <t xml:space="preserve">All grants had zero students were removed </t>
  </si>
  <si>
    <t>2019 GRANTS</t>
  </si>
  <si>
    <t>2018 Grants</t>
  </si>
  <si>
    <t>2020 Student Count</t>
  </si>
  <si>
    <t>2018 Expenditure</t>
  </si>
  <si>
    <t>2019 Expenditure</t>
  </si>
  <si>
    <t>2020 Expenditure</t>
  </si>
  <si>
    <t xml:space="preserve">Overall Expenditure </t>
  </si>
  <si>
    <t>The total grants which had zero student count were removed per each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</si>
</sst>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5">
    <xf numFmtId="0" fontId="0" fillId="0" borderId="0" xfId="0"/>
    <xf numFmtId="0" fontId="1" fillId="3" borderId="1" xfId="0" applyFont="1" applyFill="1" applyBorder="1"/>
    <xf numFmtId="0" fontId="0" fillId="0" borderId="0" xfId="0" applyAlignment="1">
      <alignment horizontal="left"/>
    </xf>
    <xf numFmtId="164" fontId="0" fillId="0" borderId="0" xfId="0" applyNumberFormat="1"/>
    <xf numFmtId="0" fontId="1" fillId="2" borderId="0" xfId="0" applyFont="1" applyFill="1"/>
    <xf numFmtId="0" fontId="2" fillId="0" borderId="0" xfId="0" applyFont="1"/>
    <xf numFmtId="0" fontId="0" fillId="0" borderId="0" xfId="0" pivotButton="1"/>
    <xf numFmtId="0" fontId="0" fillId="0" borderId="0" xfId="0" applyNumberFormat="1"/>
    <xf numFmtId="0" fontId="2" fillId="5" borderId="2" xfId="0" applyNumberFormat="1" applyFont="1" applyFill="1" applyBorder="1"/>
    <xf numFmtId="0" fontId="2" fillId="5" borderId="2" xfId="0" applyFont="1" applyFill="1" applyBorder="1" applyAlignment="1">
      <alignment horizontal="left"/>
    </xf>
    <xf numFmtId="43" fontId="0" fillId="0" borderId="0" xfId="1" applyFont="1"/>
    <xf numFmtId="0" fontId="3" fillId="4" borderId="2" xfId="0" applyFont="1" applyFill="1" applyBorder="1" applyAlignment="1">
      <alignment horizontal="left"/>
    </xf>
    <xf numFmtId="43" fontId="3" fillId="4" borderId="2" xfId="1" applyFont="1" applyFill="1" applyBorder="1" applyAlignment="1">
      <alignment horizontal="right"/>
    </xf>
    <xf numFmtId="43" fontId="0" fillId="0" borderId="0" xfId="0" applyNumberFormat="1"/>
    <xf numFmtId="9" fontId="0" fillId="0" borderId="0" xfId="2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anda Sawalha" refreshedDate="44551.461818634256" createdVersion="7" refreshedVersion="7" minRefreshableVersion="3" recordCount="94" xr:uid="{5FA5A8B0-6074-4448-A124-017D441AF660}">
  <cacheSource type="worksheet">
    <worksheetSource ref="A1:M95" sheet="Raw Data"/>
  </cacheSource>
  <cacheFields count="13">
    <cacheField name="Province" numFmtId="0">
      <sharedItems count="6">
        <s v="Malampa"/>
        <s v="Penama"/>
        <s v="Sanma"/>
        <s v="Shefa"/>
        <s v="Tafea"/>
        <s v="Torba"/>
      </sharedItems>
    </cacheField>
    <cacheField name="School Type OV list" numFmtId="0">
      <sharedItems count="1">
        <s v="SS"/>
      </sharedItems>
    </cacheField>
    <cacheField name="schNo" numFmtId="0">
      <sharedItems containsSemiMixedTypes="0" containsString="0" containsNumber="1" containsInteger="1" minValue="10490" maxValue="667300"/>
    </cacheField>
    <cacheField name="schName" numFmtId="0">
      <sharedItems/>
    </cacheField>
    <cacheField name="2018 GRANT" numFmtId="0">
      <sharedItems containsString="0" containsBlank="1" containsNumber="1" containsInteger="1" minValue="185250" maxValue="16554125"/>
    </cacheField>
    <cacheField name="2019 GRANT" numFmtId="0">
      <sharedItems containsString="0" containsBlank="1" containsNumber="1" containsInteger="1" minValue="404625" maxValue="16765725"/>
    </cacheField>
    <cacheField name="2020 GRANT" numFmtId="0">
      <sharedItems containsString="0" containsBlank="1" containsNumber="1" containsInteger="1" minValue="918375" maxValue="32279375"/>
    </cacheField>
    <cacheField name="2018 Student Count" numFmtId="0">
      <sharedItems containsString="0" containsBlank="1" containsNumber="1" containsInteger="1" minValue="33" maxValue="875" count="77">
        <n v="274"/>
        <n v="261"/>
        <n v="81"/>
        <n v="297"/>
        <n v="100"/>
        <n v="90"/>
        <n v="154"/>
        <n v="188"/>
        <n v="71"/>
        <n v="75"/>
        <n v="77"/>
        <n v="33"/>
        <n v="92"/>
        <n v="64"/>
        <n v="96"/>
        <n v="112"/>
        <n v="86"/>
        <m/>
        <n v="108"/>
        <n v="70"/>
        <n v="103"/>
        <n v="83"/>
        <n v="41"/>
        <n v="285"/>
        <n v="46"/>
        <n v="36"/>
        <n v="133"/>
        <n v="237"/>
        <n v="205"/>
        <n v="240"/>
        <n v="68"/>
        <n v="179"/>
        <n v="463"/>
        <n v="774"/>
        <n v="235"/>
        <n v="157"/>
        <n v="196"/>
        <n v="314"/>
        <n v="106"/>
        <n v="327"/>
        <n v="256"/>
        <n v="191"/>
        <n v="93"/>
        <n v="62"/>
        <n v="552"/>
        <n v="875"/>
        <n v="729"/>
        <n v="61"/>
        <n v="470"/>
        <n v="84"/>
        <n v="339"/>
        <n v="234"/>
        <n v="89"/>
        <n v="214"/>
        <n v="104"/>
        <n v="47"/>
        <n v="174"/>
        <n v="370"/>
        <n v="194"/>
        <n v="170"/>
        <n v="140"/>
        <n v="82"/>
        <n v="129"/>
        <n v="109"/>
        <n v="236"/>
        <n v="353"/>
        <n v="184"/>
        <n v="197"/>
        <n v="97"/>
        <n v="135"/>
        <n v="156"/>
        <n v="72"/>
        <n v="105"/>
        <n v="186"/>
        <n v="76"/>
        <n v="48"/>
        <n v="87"/>
      </sharedItems>
    </cacheField>
    <cacheField name="2019 Student Count " numFmtId="0">
      <sharedItems containsString="0" containsBlank="1" containsNumber="1" containsInteger="1" minValue="16" maxValue="956" count="76">
        <n v="298"/>
        <n v="247"/>
        <n v="85"/>
        <n v="384"/>
        <n v="101"/>
        <n v="102"/>
        <n v="92"/>
        <n v="170"/>
        <n v="152"/>
        <n v="82"/>
        <n v="74"/>
        <n v="111"/>
        <n v="39"/>
        <n v="117"/>
        <n v="72"/>
        <n v="138"/>
        <n v="103"/>
        <n v="106"/>
        <n v="69"/>
        <m/>
        <n v="95"/>
        <n v="79"/>
        <n v="143"/>
        <n v="56"/>
        <n v="248"/>
        <n v="16"/>
        <n v="228"/>
        <n v="207"/>
        <n v="227"/>
        <n v="52"/>
        <n v="184"/>
        <n v="527"/>
        <n v="899"/>
        <n v="222"/>
        <n v="182"/>
        <n v="595"/>
        <n v="46"/>
        <n v="420"/>
        <n v="258"/>
        <n v="188"/>
        <n v="98"/>
        <n v="49"/>
        <n v="551"/>
        <n v="839"/>
        <n v="956"/>
        <n v="66"/>
        <n v="537"/>
        <n v="70"/>
        <n v="315"/>
        <n v="234"/>
        <n v="107"/>
        <n v="224"/>
        <n v="97"/>
        <n v="77"/>
        <n v="681"/>
        <n v="354"/>
        <n v="185"/>
        <n v="151"/>
        <n v="155"/>
        <n v="100"/>
        <n v="120"/>
        <n v="303"/>
        <n v="34"/>
        <n v="328"/>
        <n v="299"/>
        <n v="93"/>
        <n v="233"/>
        <n v="48"/>
        <n v="31"/>
        <n v="157"/>
        <n v="105"/>
        <n v="206"/>
        <n v="113"/>
        <n v="175"/>
        <n v="129"/>
        <n v="45"/>
      </sharedItems>
    </cacheField>
    <cacheField name="2020 Srudent Count" numFmtId="0">
      <sharedItems containsString="0" containsBlank="1" containsNumber="1" containsInteger="1" minValue="30" maxValue="1376" count="78">
        <n v="330"/>
        <n v="253"/>
        <n v="111"/>
        <n v="486"/>
        <n v="113"/>
        <n v="92"/>
        <n v="128"/>
        <n v="166"/>
        <n v="150"/>
        <n v="108"/>
        <n v="65"/>
        <n v="73"/>
        <n v="33"/>
        <n v="87"/>
        <n v="80"/>
        <n v="182"/>
        <n v="124"/>
        <n v="110"/>
        <m/>
        <n v="115"/>
        <n v="152"/>
        <n v="71"/>
        <n v="281"/>
        <n v="31"/>
        <n v="30"/>
        <n v="154"/>
        <n v="247"/>
        <n v="218"/>
        <n v="242"/>
        <n v="66"/>
        <n v="197"/>
        <n v="507"/>
        <n v="923"/>
        <n v="196"/>
        <n v="99"/>
        <n v="225"/>
        <n v="549"/>
        <n v="62"/>
        <n v="308"/>
        <n v="292"/>
        <n v="171"/>
        <n v="168"/>
        <n v="127"/>
        <n v="51"/>
        <n v="547"/>
        <n v="956"/>
        <n v="1376"/>
        <n v="74"/>
        <n v="576"/>
        <n v="79"/>
        <n v="307"/>
        <n v="252"/>
        <n v="117"/>
        <n v="236"/>
        <n v="114"/>
        <n v="707"/>
        <n v="367"/>
        <n v="213"/>
        <n v="144"/>
        <n v="132"/>
        <n v="100"/>
        <n v="120"/>
        <n v="93"/>
        <n v="254"/>
        <n v="121"/>
        <n v="299"/>
        <n v="158"/>
        <n v="340"/>
        <n v="259"/>
        <n v="102"/>
        <n v="94"/>
        <n v="201"/>
        <n v="147"/>
        <n v="90"/>
        <n v="156"/>
        <n v="135"/>
        <n v="61"/>
        <n v="83"/>
      </sharedItems>
    </cacheField>
    <cacheField name="Expenditure 2018" numFmtId="0">
      <sharedItems containsString="0" containsBlank="1" containsNumber="1" minValue="3590.1162790697676" maxValue="92622.916666666672"/>
    </cacheField>
    <cacheField name="Expenditure 2019" numFmtId="0">
      <sharedItems containsString="0" containsBlank="1" containsNumber="1" minValue="6500" maxValue="228695.3125"/>
    </cacheField>
    <cacheField name="Expenditure 2020" numFmtId="0">
      <sharedItems containsString="0" containsBlank="1" containsNumber="1" minValue="18554.783472803349" maxValue="159131.6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4">
  <r>
    <x v="0"/>
    <x v="0"/>
    <n v="329301"/>
    <s v="Lakatoro"/>
    <n v="5342250"/>
    <n v="8515800"/>
    <n v="17077750"/>
    <x v="0"/>
    <x v="0"/>
    <x v="0"/>
    <n v="19497.262773722628"/>
    <n v="28576.510067114094"/>
    <n v="51750.757575757576"/>
  </r>
  <r>
    <x v="0"/>
    <x v="0"/>
    <n v="329304"/>
    <s v="Norsup "/>
    <n v="3296075"/>
    <n v="4088975"/>
    <n v="7381500"/>
    <x v="1"/>
    <x v="1"/>
    <x v="1"/>
    <n v="12628.639846743295"/>
    <n v="16554.554655870445"/>
    <n v="29175.88932806324"/>
  </r>
  <r>
    <x v="0"/>
    <x v="0"/>
    <n v="329305"/>
    <s v="Orap "/>
    <n v="1859325"/>
    <n v="2873800"/>
    <n v="5563875"/>
    <x v="2"/>
    <x v="2"/>
    <x v="2"/>
    <n v="22954.629629629631"/>
    <n v="33809.411764705881"/>
    <n v="50125"/>
  </r>
  <r>
    <x v="0"/>
    <x v="0"/>
    <n v="329306"/>
    <s v="Rensarie "/>
    <n v="3297600"/>
    <n v="8622425"/>
    <n v="15935000"/>
    <x v="3"/>
    <x v="3"/>
    <x v="3"/>
    <n v="11103.030303030304"/>
    <n v="22454.231770833332"/>
    <n v="32788.0658436214"/>
  </r>
  <r>
    <x v="0"/>
    <x v="0"/>
    <n v="329308"/>
    <s v="South West Bay"/>
    <n v="1921600"/>
    <n v="2442100"/>
    <n v="5814500"/>
    <x v="4"/>
    <x v="4"/>
    <x v="4"/>
    <n v="19216"/>
    <n v="24179.20792079208"/>
    <n v="51455.75221238938"/>
  </r>
  <r>
    <x v="0"/>
    <x v="0"/>
    <n v="329309"/>
    <s v="Jean Vidil (Vao)"/>
    <n v="2122900"/>
    <n v="2642875"/>
    <n v="4611500"/>
    <x v="4"/>
    <x v="5"/>
    <x v="5"/>
    <n v="21229"/>
    <n v="25910.539215686276"/>
    <n v="50125"/>
  </r>
  <r>
    <x v="0"/>
    <x v="0"/>
    <n v="329314"/>
    <s v="Lamap"/>
    <n v="2008325"/>
    <n v="2492500"/>
    <n v="6416000"/>
    <x v="5"/>
    <x v="6"/>
    <x v="6"/>
    <n v="22314.722222222223"/>
    <n v="27092.391304347828"/>
    <n v="50125"/>
  </r>
  <r>
    <x v="0"/>
    <x v="0"/>
    <n v="340311"/>
    <s v="South Malekula (Lonvat)"/>
    <n v="3139375"/>
    <n v="5183700"/>
    <n v="8320750"/>
    <x v="6"/>
    <x v="7"/>
    <x v="7"/>
    <n v="20385.551948051947"/>
    <n v="30492.352941176472"/>
    <n v="50125"/>
  </r>
  <r>
    <x v="0"/>
    <x v="0"/>
    <n v="343302"/>
    <s v="Ranon "/>
    <n v="2754175"/>
    <n v="3132025"/>
    <n v="7468625"/>
    <x v="7"/>
    <x v="8"/>
    <x v="8"/>
    <n v="14649.867021276596"/>
    <n v="20605.427631578947"/>
    <n v="49790.833333333336"/>
  </r>
  <r>
    <x v="0"/>
    <x v="0"/>
    <n v="343303"/>
    <s v="Sessivi "/>
    <n v="1739525"/>
    <n v="2671650"/>
    <n v="5413500"/>
    <x v="8"/>
    <x v="9"/>
    <x v="9"/>
    <n v="24500.352112676057"/>
    <n v="32581.09756097561"/>
    <n v="50125"/>
  </r>
  <r>
    <x v="0"/>
    <x v="0"/>
    <n v="343312"/>
    <s v="Olal (Tobol)"/>
    <n v="1995375"/>
    <n v="2146575"/>
    <n v="3258125"/>
    <x v="9"/>
    <x v="10"/>
    <x v="10"/>
    <n v="26605"/>
    <n v="29007.77027027027"/>
    <n v="50125"/>
  </r>
  <r>
    <x v="0"/>
    <x v="0"/>
    <n v="344310"/>
    <s v="Vaum"/>
    <n v="921000"/>
    <n v="4199775"/>
    <n v="3714575"/>
    <x v="10"/>
    <x v="11"/>
    <x v="11"/>
    <n v="11961.038961038961"/>
    <n v="37835.810810810814"/>
    <n v="50884.589041095889"/>
  </r>
  <r>
    <x v="0"/>
    <x v="0"/>
    <n v="344315"/>
    <s v="College de Lehili"/>
    <n v="553725"/>
    <n v="1173400"/>
    <n v="1654125"/>
    <x v="11"/>
    <x v="12"/>
    <x v="12"/>
    <n v="16779.545454545456"/>
    <n v="30087.179487179488"/>
    <n v="50125"/>
  </r>
  <r>
    <x v="0"/>
    <x v="0"/>
    <n v="429345"/>
    <s v="Amelvet Secondary"/>
    <n v="1831375"/>
    <n v="3621550"/>
    <n v="4367375"/>
    <x v="12"/>
    <x v="13"/>
    <x v="13"/>
    <n v="19906.25"/>
    <n v="30953.418803418805"/>
    <n v="50199.712643678162"/>
  </r>
  <r>
    <x v="0"/>
    <x v="0"/>
    <n v="429373"/>
    <s v="Walarano"/>
    <n v="1141600"/>
    <n v="2525400"/>
    <n v="4010000"/>
    <x v="13"/>
    <x v="14"/>
    <x v="14"/>
    <n v="17837.5"/>
    <n v="35075"/>
    <n v="50125"/>
  </r>
  <r>
    <x v="0"/>
    <x v="0"/>
    <n v="429377"/>
    <s v="Brenwei"/>
    <n v="2354800"/>
    <n v="4723200"/>
    <n v="9281250"/>
    <x v="14"/>
    <x v="15"/>
    <x v="15"/>
    <n v="24529.166666666668"/>
    <n v="34226.086956521736"/>
    <n v="50995.879120879123"/>
  </r>
  <r>
    <x v="0"/>
    <x v="0"/>
    <n v="429379"/>
    <s v="Unmet"/>
    <n v="3277975"/>
    <n v="2340200"/>
    <n v="6215500"/>
    <x v="15"/>
    <x v="16"/>
    <x v="16"/>
    <n v="29267.633928571428"/>
    <n v="22720.388349514564"/>
    <n v="50125"/>
  </r>
  <r>
    <x v="0"/>
    <x v="0"/>
    <n v="438378"/>
    <s v="Sangalai College"/>
    <n v="308750"/>
    <n v="3095925"/>
    <n v="5463625"/>
    <x v="16"/>
    <x v="17"/>
    <x v="17"/>
    <n v="3590.1162790697676"/>
    <n v="29206.83962264151"/>
    <n v="49669.318181818184"/>
  </r>
  <r>
    <x v="0"/>
    <x v="0"/>
    <n v="443374"/>
    <s v="Maranatha"/>
    <n v="1583600"/>
    <n v="448500"/>
    <n v="4060125"/>
    <x v="12"/>
    <x v="18"/>
    <x v="14"/>
    <n v="17213.043478260868"/>
    <n v="6500"/>
    <n v="50751.5625"/>
  </r>
  <r>
    <x v="1"/>
    <x v="0"/>
    <n v="326331"/>
    <s v="Penama Adventist Junior secondary School"/>
    <n v="786950"/>
    <m/>
    <m/>
    <x v="17"/>
    <x v="19"/>
    <x v="18"/>
    <m/>
    <m/>
    <m/>
  </r>
  <r>
    <x v="1"/>
    <x v="0"/>
    <n v="326351"/>
    <s v="Apostolic College"/>
    <n v="2454150"/>
    <n v="2040000"/>
    <n v="4444275"/>
    <x v="18"/>
    <x v="20"/>
    <x v="9"/>
    <n v="22723.611111111109"/>
    <n v="21473.684210526317"/>
    <n v="41150.694444444445"/>
  </r>
  <r>
    <x v="1"/>
    <x v="0"/>
    <n v="328352"/>
    <s v="Atavtabanga Secondary"/>
    <n v="4287415"/>
    <n v="4281950"/>
    <n v="6671626"/>
    <x v="19"/>
    <x v="21"/>
    <x v="19"/>
    <n v="61248.785714285717"/>
    <n v="54201.898734177215"/>
    <n v="58014.139130434785"/>
  </r>
  <r>
    <x v="1"/>
    <x v="0"/>
    <n v="426300"/>
    <s v="Ambaebulu Secondary"/>
    <n v="2821375"/>
    <n v="7112875"/>
    <n v="6432300"/>
    <x v="20"/>
    <x v="22"/>
    <x v="20"/>
    <n v="27391.990291262136"/>
    <n v="49740.384615384617"/>
    <n v="42317.76315789474"/>
  </r>
  <r>
    <x v="1"/>
    <x v="0"/>
    <n v="426301"/>
    <s v="Londua Secondary"/>
    <n v="2675850"/>
    <n v="404625"/>
    <n v="940800"/>
    <x v="21"/>
    <x v="19"/>
    <x v="18"/>
    <n v="32239.156626506025"/>
    <m/>
    <m/>
  </r>
  <r>
    <x v="1"/>
    <x v="0"/>
    <n v="426302"/>
    <s v="Navutiriki Secondary English"/>
    <n v="1826325"/>
    <n v="3659125"/>
    <n v="4025325"/>
    <x v="22"/>
    <x v="23"/>
    <x v="21"/>
    <n v="44544.512195121948"/>
    <n v="65341.517857142855"/>
    <n v="56694.718309859156"/>
  </r>
  <r>
    <x v="1"/>
    <x v="0"/>
    <n v="426303"/>
    <s v="St. Patrick's College"/>
    <n v="7123015"/>
    <n v="4689200"/>
    <n v="7425100"/>
    <x v="23"/>
    <x v="24"/>
    <x v="22"/>
    <n v="24993.035087719298"/>
    <n v="18908.064516129034"/>
    <n v="26423.843416370106"/>
  </r>
  <r>
    <x v="1"/>
    <x v="0"/>
    <n v="426304"/>
    <s v="Tagaga Secondary"/>
    <n v="1214875"/>
    <m/>
    <n v="918375"/>
    <x v="24"/>
    <x v="19"/>
    <x v="23"/>
    <n v="26410.32608695652"/>
    <m/>
    <n v="29625"/>
  </r>
  <r>
    <x v="1"/>
    <x v="0"/>
    <n v="426311"/>
    <s v="Navutiriki Secondary French"/>
    <n v="1826325"/>
    <n v="3659125"/>
    <n v="4025325"/>
    <x v="25"/>
    <x v="25"/>
    <x v="24"/>
    <n v="50731.25"/>
    <n v="228695.3125"/>
    <n v="134177.5"/>
  </r>
  <r>
    <x v="1"/>
    <x v="0"/>
    <n v="427305"/>
    <s v="Gambule Secondary"/>
    <n v="1870225"/>
    <n v="3816275"/>
    <n v="6549450"/>
    <x v="26"/>
    <x v="15"/>
    <x v="25"/>
    <n v="14061.842105263158"/>
    <n v="27654.166666666668"/>
    <n v="42528.896103896106"/>
  </r>
  <r>
    <x v="1"/>
    <x v="0"/>
    <n v="428306"/>
    <s v="Lini Memorial College"/>
    <n v="4831475"/>
    <n v="5306000"/>
    <n v="10642125"/>
    <x v="27"/>
    <x v="26"/>
    <x v="26"/>
    <n v="20385.970464135022"/>
    <n v="23271.929824561405"/>
    <n v="43085.526315789473"/>
  </r>
  <r>
    <x v="1"/>
    <x v="0"/>
    <n v="428307"/>
    <s v="Melsisi Secondary"/>
    <n v="3933625"/>
    <n v="4495600"/>
    <n v="9412200"/>
    <x v="28"/>
    <x v="27"/>
    <x v="27"/>
    <n v="19188.414634146342"/>
    <n v="21717.874396135267"/>
    <n v="43175.229357798162"/>
  </r>
  <r>
    <x v="1"/>
    <x v="0"/>
    <n v="428308"/>
    <s v="Ranwadi Church of Christ College"/>
    <n v="3446200"/>
    <n v="4449675"/>
    <n v="6883675"/>
    <x v="29"/>
    <x v="28"/>
    <x v="28"/>
    <n v="14359.166666666666"/>
    <n v="19602.092511013216"/>
    <n v="28444.938016528926"/>
  </r>
  <r>
    <x v="1"/>
    <x v="0"/>
    <n v="428309"/>
    <s v="Vulumanu Secondary"/>
    <n v="1812500"/>
    <n v="642275"/>
    <n v="2574300"/>
    <x v="30"/>
    <x v="29"/>
    <x v="29"/>
    <n v="26654.411764705881"/>
    <n v="12351.442307692309"/>
    <n v="39004.545454545456"/>
  </r>
  <r>
    <x v="1"/>
    <x v="0"/>
    <n v="428310"/>
    <s v="Bwatnapni Secondary"/>
    <n v="3438000"/>
    <n v="4988025"/>
    <n v="8063850"/>
    <x v="31"/>
    <x v="30"/>
    <x v="30"/>
    <n v="19206.703910614524"/>
    <n v="27108.831521739132"/>
    <n v="40933.248730964464"/>
  </r>
  <r>
    <x v="2"/>
    <x v="0"/>
    <n v="201100"/>
    <s v="Lycee De Luganville"/>
    <n v="2827875"/>
    <n v="7845350"/>
    <n v="13023375"/>
    <x v="32"/>
    <x v="31"/>
    <x v="31"/>
    <n v="6107.7213822894164"/>
    <n v="14886.812144212523"/>
    <n v="25687.130177514791"/>
  </r>
  <r>
    <x v="2"/>
    <x v="0"/>
    <n v="201102"/>
    <s v="Santo East"/>
    <m/>
    <n v="15821525"/>
    <n v="32279375"/>
    <x v="33"/>
    <x v="32"/>
    <x v="32"/>
    <m/>
    <n v="17599.026696329256"/>
    <n v="34972.237269772479"/>
  </r>
  <r>
    <x v="2"/>
    <x v="0"/>
    <n v="220300"/>
    <s v="Aore Adventist Academy"/>
    <n v="2804700"/>
    <n v="3829525"/>
    <n v="5655025"/>
    <x v="34"/>
    <x v="33"/>
    <x v="33"/>
    <n v="11934.893617021276"/>
    <n v="17250.112612612611"/>
    <n v="28852.168367346938"/>
  </r>
  <r>
    <x v="2"/>
    <x v="0"/>
    <n v="221344"/>
    <s v="Nandiutu English"/>
    <m/>
    <n v="920200"/>
    <n v="4761875"/>
    <x v="35"/>
    <x v="13"/>
    <x v="34"/>
    <m/>
    <n v="7864.9572649572647"/>
    <n v="48099.747474747477"/>
  </r>
  <r>
    <x v="2"/>
    <x v="0"/>
    <n v="222302"/>
    <s v="Hog Harbour "/>
    <n v="2729600"/>
    <n v="3368200"/>
    <n v="9228250"/>
    <x v="36"/>
    <x v="34"/>
    <x v="35"/>
    <n v="13926.530612244898"/>
    <n v="18506.593406593405"/>
    <n v="41014.444444444445"/>
  </r>
  <r>
    <x v="2"/>
    <x v="0"/>
    <n v="222303"/>
    <s v="Matevulu College"/>
    <n v="3150875"/>
    <n v="8901350"/>
    <n v="12682480"/>
    <x v="37"/>
    <x v="35"/>
    <x v="36"/>
    <n v="10034.633757961783"/>
    <n v="14960.252100840336"/>
    <n v="23101.056466302369"/>
  </r>
  <r>
    <x v="2"/>
    <x v="0"/>
    <n v="222304"/>
    <s v="Moli Valivu "/>
    <n v="2010950"/>
    <n v="409500"/>
    <n v="3107750"/>
    <x v="38"/>
    <x v="36"/>
    <x v="37"/>
    <n v="18971.226415094341"/>
    <n v="8902.173913043478"/>
    <n v="50125"/>
  </r>
  <r>
    <x v="2"/>
    <x v="0"/>
    <n v="222307"/>
    <s v="College de St. Michel"/>
    <n v="3569475"/>
    <n v="8863675"/>
    <n v="13404625"/>
    <x v="39"/>
    <x v="37"/>
    <x v="38"/>
    <n v="10915.825688073395"/>
    <n v="21103.988095238095"/>
    <n v="43521.509740259738"/>
  </r>
  <r>
    <x v="2"/>
    <x v="0"/>
    <n v="222308"/>
    <s v="Tata Secondary School"/>
    <n v="5256775"/>
    <n v="6644425"/>
    <n v="12492275"/>
    <x v="40"/>
    <x v="38"/>
    <x v="39"/>
    <n v="20534.27734375"/>
    <n v="25753.585271317828"/>
    <n v="42781.763698630137"/>
  </r>
  <r>
    <x v="2"/>
    <x v="0"/>
    <n v="222309"/>
    <s v="Rowhani"/>
    <n v="4622150"/>
    <n v="4782730"/>
    <n v="8605925"/>
    <x v="41"/>
    <x v="7"/>
    <x v="40"/>
    <n v="24199.738219895287"/>
    <n v="28133.705882352941"/>
    <n v="50327.04678362573"/>
  </r>
  <r>
    <x v="2"/>
    <x v="0"/>
    <n v="222324"/>
    <s v="Ste. Anne (Port Olry)"/>
    <n v="3866775"/>
    <n v="4058400"/>
    <n v="6930600"/>
    <x v="28"/>
    <x v="39"/>
    <x v="41"/>
    <n v="18862.317073170732"/>
    <n v="21587.234042553191"/>
    <n v="41253.571428571428"/>
  </r>
  <r>
    <x v="2"/>
    <x v="0"/>
    <n v="222352"/>
    <s v="Menevula Junior Secondary"/>
    <n v="2617400"/>
    <n v="2869400"/>
    <n v="5202600"/>
    <x v="42"/>
    <x v="40"/>
    <x v="42"/>
    <n v="28144.086021505376"/>
    <n v="29279.591836734693"/>
    <n v="40965.354330708658"/>
  </r>
  <r>
    <x v="2"/>
    <x v="0"/>
    <n v="222513"/>
    <s v="Navele"/>
    <n v="704410"/>
    <n v="1285830"/>
    <n v="2598045"/>
    <x v="43"/>
    <x v="41"/>
    <x v="43"/>
    <n v="11361.451612903225"/>
    <n v="26241.428571428572"/>
    <n v="50942.058823529413"/>
  </r>
  <r>
    <x v="3"/>
    <x v="0"/>
    <n v="329307"/>
    <s v="Rensarie "/>
    <n v="3297600"/>
    <n v="8622425"/>
    <n v="15935000"/>
    <x v="17"/>
    <x v="19"/>
    <x v="18"/>
    <m/>
    <m/>
    <m/>
  </r>
  <r>
    <x v="3"/>
    <x v="0"/>
    <n v="502100"/>
    <s v="Central Secondary"/>
    <n v="8866375"/>
    <n v="9895150"/>
    <n v="16184500"/>
    <x v="44"/>
    <x v="42"/>
    <x v="44"/>
    <n v="16062.273550724638"/>
    <n v="17958.529945553539"/>
    <n v="29587.751371115173"/>
  </r>
  <r>
    <x v="3"/>
    <x v="0"/>
    <n v="502104"/>
    <s v="Lycée Louis Antoine de Bougainville"/>
    <n v="7362760"/>
    <n v="11702207"/>
    <n v="17738373"/>
    <x v="45"/>
    <x v="43"/>
    <x v="45"/>
    <n v="8414.5828571428574"/>
    <n v="13947.803337306317"/>
    <n v="18554.783472803349"/>
  </r>
  <r>
    <x v="3"/>
    <x v="0"/>
    <n v="502105"/>
    <s v="Malapoa College"/>
    <n v="4845875"/>
    <n v="16765725"/>
    <n v="29079850"/>
    <x v="46"/>
    <x v="44"/>
    <x v="46"/>
    <n v="6647.2908093278465"/>
    <n v="17537.369246861923"/>
    <n v="21133.611918604653"/>
  </r>
  <r>
    <x v="3"/>
    <x v="0"/>
    <n v="502106"/>
    <s v="Neil Thomas Ministries Christian College Port Vila"/>
    <n v="1920905"/>
    <n v="901522"/>
    <n v="1572130"/>
    <x v="47"/>
    <x v="45"/>
    <x v="47"/>
    <n v="31490.245901639344"/>
    <n v="13659.424242424242"/>
    <n v="21245"/>
  </r>
  <r>
    <x v="3"/>
    <x v="0"/>
    <n v="502109"/>
    <s v="Epauto Adventist Senior Secondary"/>
    <n v="6294600"/>
    <n v="11945225"/>
    <n v="17136925"/>
    <x v="48"/>
    <x v="46"/>
    <x v="48"/>
    <n v="13392.765957446809"/>
    <n v="22244.366852886407"/>
    <n v="29751.605902777777"/>
  </r>
  <r>
    <x v="3"/>
    <x v="0"/>
    <n v="502113"/>
    <s v="Ifira Secondary"/>
    <n v="3403130"/>
    <n v="2948050"/>
    <n v="5115295"/>
    <x v="49"/>
    <x v="47"/>
    <x v="49"/>
    <n v="40513.452380952382"/>
    <n v="42115"/>
    <n v="64750.569620253162"/>
  </r>
  <r>
    <x v="3"/>
    <x v="0"/>
    <n v="502114"/>
    <s v="Vila North"/>
    <n v="16554125"/>
    <n v="16014400"/>
    <n v="21878325"/>
    <x v="50"/>
    <x v="48"/>
    <x v="50"/>
    <n v="48832.227138643066"/>
    <n v="50839.365079365081"/>
    <n v="71264.902280130293"/>
  </r>
  <r>
    <x v="3"/>
    <x v="0"/>
    <n v="502115"/>
    <s v="Ecole Centre Ville"/>
    <m/>
    <n v="9381165"/>
    <n v="17249800"/>
    <x v="51"/>
    <x v="49"/>
    <x v="51"/>
    <m/>
    <n v="40090.448717948719"/>
    <n v="68451.587301587308"/>
  </r>
  <r>
    <x v="3"/>
    <x v="0"/>
    <n v="546305"/>
    <s v="Burumba"/>
    <n v="4059745"/>
    <n v="3864995"/>
    <n v="6797125"/>
    <x v="52"/>
    <x v="50"/>
    <x v="52"/>
    <n v="45615.112359550563"/>
    <n v="36121.448598130839"/>
    <n v="58095.085470085469"/>
  </r>
  <r>
    <x v="3"/>
    <x v="0"/>
    <n v="546306"/>
    <s v="Epi High School"/>
    <n v="1750875"/>
    <n v="4283675"/>
    <n v="7209225"/>
    <x v="53"/>
    <x v="51"/>
    <x v="53"/>
    <n v="8181.6588785046733"/>
    <n v="19123.549107142859"/>
    <n v="30547.563559322032"/>
  </r>
  <r>
    <x v="3"/>
    <x v="0"/>
    <n v="546307"/>
    <s v="Port Quimie"/>
    <n v="1256600"/>
    <n v="4296450"/>
    <n v="5305450"/>
    <x v="54"/>
    <x v="52"/>
    <x v="54"/>
    <n v="12082.692307692309"/>
    <n v="44293.298969072166"/>
    <n v="46539.035087719298"/>
  </r>
  <r>
    <x v="3"/>
    <x v="0"/>
    <n v="548308"/>
    <s v="Napangasale"/>
    <n v="729975"/>
    <n v="3186700"/>
    <n v="5269650"/>
    <x v="17"/>
    <x v="19"/>
    <x v="18"/>
    <m/>
    <m/>
    <m/>
  </r>
  <r>
    <x v="3"/>
    <x v="0"/>
    <n v="551311"/>
    <s v="Nofo Secondary"/>
    <n v="958750"/>
    <n v="522600"/>
    <n v="4010000"/>
    <x v="55"/>
    <x v="53"/>
    <x v="49"/>
    <n v="20398.936170212764"/>
    <n v="6787.0129870129867"/>
    <n v="50759.493670886077"/>
  </r>
  <r>
    <x v="3"/>
    <x v="0"/>
    <n v="554300"/>
    <s v="Lycee de Montmartre"/>
    <n v="11185344"/>
    <n v="13651650"/>
    <n v="20853450"/>
    <x v="56"/>
    <x v="54"/>
    <x v="55"/>
    <n v="64283.586206896551"/>
    <n v="20046.47577092511"/>
    <n v="29495.685997171146"/>
  </r>
  <r>
    <x v="3"/>
    <x v="0"/>
    <n v="554301"/>
    <s v="Onesua Presbyterian College"/>
    <n v="2892500"/>
    <n v="3865500"/>
    <n v="8707600"/>
    <x v="57"/>
    <x v="55"/>
    <x v="56"/>
    <n v="7817.5675675675675"/>
    <n v="10919.491525423729"/>
    <n v="23726.430517711171"/>
  </r>
  <r>
    <x v="3"/>
    <x v="0"/>
    <n v="554303"/>
    <s v="Ulei"/>
    <n v="3455150"/>
    <n v="5837675"/>
    <n v="10718625"/>
    <x v="58"/>
    <x v="56"/>
    <x v="57"/>
    <n v="17810.051546391751"/>
    <n v="31555"/>
    <n v="50322.183098591551"/>
  </r>
  <r>
    <x v="3"/>
    <x v="0"/>
    <n v="554349"/>
    <s v="College de Montmarte"/>
    <n v="11185344"/>
    <n v="13651650"/>
    <n v="20853450"/>
    <x v="17"/>
    <x v="19"/>
    <x v="18"/>
    <m/>
    <m/>
    <m/>
  </r>
  <r>
    <x v="3"/>
    <x v="0"/>
    <n v="554408"/>
    <s v="Sea Side Community Secondary"/>
    <n v="6387550"/>
    <n v="5470130"/>
    <n v="9160625"/>
    <x v="59"/>
    <x v="57"/>
    <x v="58"/>
    <n v="37573.823529411762"/>
    <n v="36226.026490066222"/>
    <n v="63615.451388888891"/>
  </r>
  <r>
    <x v="3"/>
    <x v="0"/>
    <n v="554419"/>
    <s v="Suango Mele Junior Secondary"/>
    <n v="4532775"/>
    <n v="9655025"/>
    <n v="15913166"/>
    <x v="60"/>
    <x v="58"/>
    <x v="59"/>
    <n v="32376.964285714286"/>
    <n v="62290.483870967742"/>
    <n v="120554.28787878787"/>
  </r>
  <r>
    <x v="3"/>
    <x v="0"/>
    <n v="554420"/>
    <s v="Vanuatu National University (AUF)"/>
    <m/>
    <n v="13452384"/>
    <m/>
    <x v="17"/>
    <x v="19"/>
    <x v="18"/>
    <m/>
    <m/>
    <m/>
  </r>
  <r>
    <x v="3"/>
    <x v="0"/>
    <n v="554423"/>
    <s v="Suango Mele English JSS"/>
    <n v="4532775"/>
    <n v="9655025"/>
    <n v="15913166"/>
    <x v="17"/>
    <x v="19"/>
    <x v="60"/>
    <m/>
    <m/>
    <n v="159131.66"/>
  </r>
  <r>
    <x v="4"/>
    <x v="0"/>
    <n v="663314"/>
    <s v="Ipota Junior High School"/>
    <n v="1940575"/>
    <n v="2691350"/>
    <n v="6065125"/>
    <x v="15"/>
    <x v="10"/>
    <x v="61"/>
    <n v="17326.5625"/>
    <n v="36369.594594594593"/>
    <n v="50542.708333333336"/>
  </r>
  <r>
    <x v="4"/>
    <x v="0"/>
    <n v="663513"/>
    <s v="William Bay Secondary"/>
    <n v="3568470"/>
    <n v="3629525"/>
    <n v="6219025"/>
    <x v="61"/>
    <x v="59"/>
    <x v="62"/>
    <n v="43517.92682926829"/>
    <n v="36295.25"/>
    <n v="66871.236559139783"/>
  </r>
  <r>
    <x v="4"/>
    <x v="0"/>
    <n v="664301"/>
    <s v="Ienaula"/>
    <n v="955850"/>
    <n v="5290700"/>
    <n v="12882125"/>
    <x v="62"/>
    <x v="30"/>
    <x v="63"/>
    <n v="7409.6899224806202"/>
    <n v="28753.804347826088"/>
    <n v="50717.027559055117"/>
  </r>
  <r>
    <x v="4"/>
    <x v="0"/>
    <n v="664302"/>
    <s v="Imaki "/>
    <n v="2271625"/>
    <n v="3368450"/>
    <n v="6115250"/>
    <x v="63"/>
    <x v="60"/>
    <x v="64"/>
    <n v="20840.596330275228"/>
    <n v="28070.416666666668"/>
    <n v="50539.25619834711"/>
  </r>
  <r>
    <x v="4"/>
    <x v="0"/>
    <n v="664303"/>
    <s v="Isangel"/>
    <n v="4217450"/>
    <n v="8064045"/>
    <n v="11559625"/>
    <x v="64"/>
    <x v="61"/>
    <x v="65"/>
    <n v="17870.550847457627"/>
    <n v="26614.009900990099"/>
    <n v="38660.953177257528"/>
  </r>
  <r>
    <x v="4"/>
    <x v="0"/>
    <n v="664304"/>
    <s v="Kwataparen"/>
    <n v="794625"/>
    <m/>
    <n v="7969875"/>
    <x v="17"/>
    <x v="62"/>
    <x v="66"/>
    <m/>
    <m/>
    <n v="50442.246835443038"/>
  </r>
  <r>
    <x v="4"/>
    <x v="0"/>
    <n v="664305"/>
    <s v="Lenakel "/>
    <n v="5244225"/>
    <n v="7080650"/>
    <n v="13992750"/>
    <x v="65"/>
    <x v="63"/>
    <x v="67"/>
    <n v="14856.161473087819"/>
    <n v="21587.34756097561"/>
    <n v="41155.147058823532"/>
  </r>
  <r>
    <x v="4"/>
    <x v="0"/>
    <n v="664308"/>
    <s v="Tafea college"/>
    <n v="4484875"/>
    <n v="10021369"/>
    <n v="15574750"/>
    <x v="66"/>
    <x v="64"/>
    <x v="67"/>
    <n v="24374.320652173912"/>
    <n v="33516.284280936452"/>
    <n v="45808.088235294119"/>
  </r>
  <r>
    <x v="4"/>
    <x v="0"/>
    <n v="664309"/>
    <s v="Collège de Tafea/ Lycee De Tafea"/>
    <n v="4484875"/>
    <n v="10021369"/>
    <n v="15574750"/>
    <x v="16"/>
    <x v="65"/>
    <x v="54"/>
    <n v="52149.70930232558"/>
    <n v="107756.65591397849"/>
    <n v="136620.61403508772"/>
  </r>
  <r>
    <x v="4"/>
    <x v="0"/>
    <n v="664313"/>
    <s v="Lowanatom"/>
    <n v="2825925"/>
    <n v="4796775"/>
    <n v="8194375"/>
    <x v="67"/>
    <x v="66"/>
    <x v="68"/>
    <n v="14344.796954314721"/>
    <n v="20587.017167381975"/>
    <n v="31638.513513513513"/>
  </r>
  <r>
    <x v="4"/>
    <x v="0"/>
    <n v="664476"/>
    <s v="Lowiepeng JS"/>
    <n v="2140250"/>
    <n v="477750"/>
    <n v="3620124"/>
    <x v="68"/>
    <x v="67"/>
    <x v="62"/>
    <n v="22064.432989690722"/>
    <n v="9953.125"/>
    <n v="38926.06451612903"/>
  </r>
  <r>
    <x v="4"/>
    <x v="0"/>
    <n v="664495"/>
    <s v="Kwamera Junior.S.S"/>
    <n v="1250925"/>
    <n v="628025"/>
    <n v="1503750"/>
    <x v="11"/>
    <x v="68"/>
    <x v="24"/>
    <n v="37906.818181818184"/>
    <n v="20258.870967741936"/>
    <n v="50125"/>
  </r>
  <r>
    <x v="4"/>
    <x v="0"/>
    <n v="664506"/>
    <s v="Naluken Secondary School"/>
    <n v="2078850"/>
    <n v="3500525"/>
    <n v="4146750"/>
    <x v="69"/>
    <x v="69"/>
    <x v="69"/>
    <n v="15398.888888888889"/>
    <n v="22296.337579617833"/>
    <n v="40654.411764705881"/>
  </r>
  <r>
    <x v="4"/>
    <x v="0"/>
    <n v="664508"/>
    <s v="Lamapruan J.S.S"/>
    <n v="185250"/>
    <m/>
    <m/>
    <x v="17"/>
    <x v="19"/>
    <x v="18"/>
    <m/>
    <m/>
    <m/>
  </r>
  <r>
    <x v="4"/>
    <x v="0"/>
    <n v="664509"/>
    <s v="Latan (Tuhu) J.S.S"/>
    <n v="3434700"/>
    <n v="760500"/>
    <n v="5664126"/>
    <x v="70"/>
    <x v="65"/>
    <x v="4"/>
    <n v="22017.307692307691"/>
    <n v="8177.4193548387093"/>
    <n v="50125.008849557526"/>
  </r>
  <r>
    <x v="4"/>
    <x v="0"/>
    <n v="664511"/>
    <s v="Kapalpal"/>
    <n v="1557560"/>
    <n v="1767600"/>
    <n v="6837100"/>
    <x v="8"/>
    <x v="70"/>
    <x v="70"/>
    <n v="21937.464788732395"/>
    <n v="16834.285714285714"/>
    <n v="72735.106382978716"/>
  </r>
  <r>
    <x v="4"/>
    <x v="0"/>
    <n v="664522"/>
    <s v="Lamlu J.S.S"/>
    <n v="4881846"/>
    <n v="9996550"/>
    <n v="11591525"/>
    <x v="71"/>
    <x v="71"/>
    <x v="71"/>
    <n v="67803.416666666672"/>
    <n v="48526.941747572819"/>
    <n v="57669.278606965177"/>
  </r>
  <r>
    <x v="4"/>
    <x v="0"/>
    <n v="664559"/>
    <s v="Green Hill Junior Secondary"/>
    <n v="2522100"/>
    <n v="2595600"/>
    <n v="9453375"/>
    <x v="15"/>
    <x v="65"/>
    <x v="72"/>
    <n v="22518.75"/>
    <n v="27909.677419354837"/>
    <n v="64308.673469387752"/>
  </r>
  <r>
    <x v="4"/>
    <x v="0"/>
    <n v="665453"/>
    <s v="Ishia Secondary School"/>
    <n v="1784700"/>
    <n v="2641775"/>
    <n v="5722375"/>
    <x v="72"/>
    <x v="16"/>
    <x v="54"/>
    <n v="16997.142857142859"/>
    <n v="25648.300970873788"/>
    <n v="50196.271929824565"/>
  </r>
  <r>
    <x v="4"/>
    <x v="0"/>
    <n v="667300"/>
    <s v="Teruja"/>
    <n v="2289800"/>
    <n v="3043325"/>
    <n v="4611500"/>
    <x v="54"/>
    <x v="72"/>
    <x v="73"/>
    <n v="22017.307692307691"/>
    <n v="26932.079646017701"/>
    <n v="51238.888888888891"/>
  </r>
  <r>
    <x v="5"/>
    <x v="0"/>
    <n v="10490"/>
    <s v="Baldwin Lonsdale Memorial (BLMS)"/>
    <n v="4445900"/>
    <n v="3723275"/>
    <n v="8504225"/>
    <x v="73"/>
    <x v="73"/>
    <x v="74"/>
    <n v="23902.68817204301"/>
    <n v="21275.857142857141"/>
    <n v="54514.26282051282"/>
  </r>
  <r>
    <x v="5"/>
    <x v="0"/>
    <n v="101097"/>
    <s v="Losolava Junior Secondary School"/>
    <n v="1786945"/>
    <n v="5418510"/>
    <n v="6178515"/>
    <x v="74"/>
    <x v="74"/>
    <x v="75"/>
    <n v="23512.434210526317"/>
    <n v="42003.953488372092"/>
    <n v="45766.777777777781"/>
  </r>
  <r>
    <x v="5"/>
    <x v="0"/>
    <n v="101123"/>
    <s v="Santa Maria"/>
    <n v="1816420"/>
    <n v="1517700"/>
    <n v="1104700"/>
    <x v="17"/>
    <x v="19"/>
    <x v="18"/>
    <m/>
    <m/>
    <m/>
  </r>
  <r>
    <x v="5"/>
    <x v="0"/>
    <n v="104106"/>
    <s v="College de Baldwin Lonsdale Memorial (BLMS)"/>
    <n v="4445900"/>
    <n v="3723275"/>
    <n v="8504225"/>
    <x v="75"/>
    <x v="75"/>
    <x v="76"/>
    <n v="92622.916666666672"/>
    <n v="82739.444444444438"/>
    <n v="139413.52459016393"/>
  </r>
  <r>
    <x v="5"/>
    <x v="0"/>
    <n v="105126"/>
    <s v="Telhei Junior Secondary"/>
    <m/>
    <n v="2155375"/>
    <n v="1858950"/>
    <x v="76"/>
    <x v="29"/>
    <x v="77"/>
    <m/>
    <n v="41449.519230769234"/>
    <n v="22396.9879518072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1D5F18A-4351-4D37-BA89-B2CE64CD3523}" name="PivotTable5" cacheId="7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6:C13" firstHeaderRow="0" firstDataRow="1" firstDataCol="1" rowPageCount="2" colPageCount="1"/>
  <pivotFields count="13">
    <pivotField axis="axisRow" showAll="0">
      <items count="7">
        <item x="0"/>
        <item x="1"/>
        <item x="2"/>
        <item x="3"/>
        <item x="4"/>
        <item x="5"/>
        <item t="default"/>
      </items>
    </pivotField>
    <pivotField axis="axisPage" showAll="0">
      <items count="2">
        <item x="0"/>
        <item t="default"/>
      </items>
    </pivotField>
    <pivotField showAll="0"/>
    <pivotField showAll="0"/>
    <pivotField showAll="0"/>
    <pivotField showAll="0"/>
    <pivotField dataField="1" showAll="0"/>
    <pivotField multipleItemSelectionAllowed="1" showAll="0">
      <items count="78">
        <item x="11"/>
        <item x="25"/>
        <item x="22"/>
        <item x="24"/>
        <item x="55"/>
        <item x="75"/>
        <item x="47"/>
        <item x="43"/>
        <item x="13"/>
        <item x="30"/>
        <item x="19"/>
        <item x="8"/>
        <item x="71"/>
        <item x="9"/>
        <item x="74"/>
        <item x="10"/>
        <item x="2"/>
        <item x="61"/>
        <item x="21"/>
        <item x="49"/>
        <item x="16"/>
        <item x="76"/>
        <item x="52"/>
        <item x="5"/>
        <item x="12"/>
        <item x="42"/>
        <item x="14"/>
        <item x="68"/>
        <item x="4"/>
        <item x="20"/>
        <item x="54"/>
        <item x="72"/>
        <item x="38"/>
        <item x="18"/>
        <item x="63"/>
        <item x="15"/>
        <item x="62"/>
        <item x="26"/>
        <item x="69"/>
        <item x="60"/>
        <item x="6"/>
        <item x="70"/>
        <item x="35"/>
        <item x="59"/>
        <item x="56"/>
        <item x="31"/>
        <item x="66"/>
        <item x="73"/>
        <item x="7"/>
        <item x="41"/>
        <item x="58"/>
        <item x="36"/>
        <item x="67"/>
        <item x="28"/>
        <item x="53"/>
        <item x="51"/>
        <item x="34"/>
        <item x="64"/>
        <item x="27"/>
        <item x="29"/>
        <item x="40"/>
        <item x="1"/>
        <item x="0"/>
        <item x="23"/>
        <item x="3"/>
        <item x="37"/>
        <item x="39"/>
        <item x="50"/>
        <item x="65"/>
        <item x="57"/>
        <item x="32"/>
        <item x="48"/>
        <item x="44"/>
        <item x="46"/>
        <item x="33"/>
        <item x="45"/>
        <item h="1" x="17"/>
        <item t="default"/>
      </items>
    </pivotField>
    <pivotField multipleItemSelectionAllowed="1" showAll="0">
      <items count="77">
        <item x="25"/>
        <item x="68"/>
        <item x="62"/>
        <item x="12"/>
        <item x="75"/>
        <item x="36"/>
        <item x="67"/>
        <item x="41"/>
        <item x="29"/>
        <item x="23"/>
        <item x="45"/>
        <item x="18"/>
        <item x="47"/>
        <item x="14"/>
        <item x="10"/>
        <item x="53"/>
        <item x="21"/>
        <item x="9"/>
        <item x="2"/>
        <item x="6"/>
        <item x="65"/>
        <item x="20"/>
        <item x="52"/>
        <item x="40"/>
        <item x="59"/>
        <item x="4"/>
        <item x="5"/>
        <item x="16"/>
        <item x="70"/>
        <item x="17"/>
        <item x="50"/>
        <item x="11"/>
        <item x="72"/>
        <item x="13"/>
        <item x="60"/>
        <item x="74"/>
        <item x="15"/>
        <item x="22"/>
        <item x="57"/>
        <item x="8"/>
        <item x="58"/>
        <item x="69"/>
        <item x="7"/>
        <item x="73"/>
        <item x="34"/>
        <item x="30"/>
        <item x="56"/>
        <item x="39"/>
        <item x="71"/>
        <item x="27"/>
        <item x="33"/>
        <item x="51"/>
        <item x="28"/>
        <item x="26"/>
        <item x="66"/>
        <item x="49"/>
        <item x="1"/>
        <item x="24"/>
        <item x="38"/>
        <item x="0"/>
        <item x="64"/>
        <item x="61"/>
        <item x="48"/>
        <item x="63"/>
        <item x="55"/>
        <item x="3"/>
        <item x="37"/>
        <item x="31"/>
        <item x="46"/>
        <item x="42"/>
        <item x="35"/>
        <item x="54"/>
        <item x="43"/>
        <item x="32"/>
        <item x="44"/>
        <item h="1" x="19"/>
        <item t="default"/>
      </items>
    </pivotField>
    <pivotField axis="axisPage" dataField="1" multipleItemSelectionAllowed="1" showAll="0">
      <items count="79">
        <item x="24"/>
        <item x="23"/>
        <item x="12"/>
        <item x="43"/>
        <item x="76"/>
        <item x="37"/>
        <item x="10"/>
        <item x="29"/>
        <item x="21"/>
        <item x="11"/>
        <item x="47"/>
        <item x="49"/>
        <item x="14"/>
        <item x="77"/>
        <item x="13"/>
        <item x="73"/>
        <item x="5"/>
        <item x="62"/>
        <item x="70"/>
        <item x="34"/>
        <item x="60"/>
        <item x="69"/>
        <item x="9"/>
        <item x="17"/>
        <item x="2"/>
        <item x="4"/>
        <item x="54"/>
        <item x="19"/>
        <item x="52"/>
        <item x="61"/>
        <item x="64"/>
        <item x="16"/>
        <item x="42"/>
        <item x="6"/>
        <item x="59"/>
        <item x="75"/>
        <item x="58"/>
        <item x="72"/>
        <item x="8"/>
        <item x="20"/>
        <item x="25"/>
        <item x="74"/>
        <item x="66"/>
        <item x="7"/>
        <item x="41"/>
        <item x="40"/>
        <item x="15"/>
        <item x="33"/>
        <item x="30"/>
        <item x="71"/>
        <item x="57"/>
        <item x="27"/>
        <item x="35"/>
        <item x="53"/>
        <item x="28"/>
        <item x="26"/>
        <item x="51"/>
        <item x="1"/>
        <item x="63"/>
        <item x="68"/>
        <item x="22"/>
        <item x="39"/>
        <item x="65"/>
        <item x="50"/>
        <item x="38"/>
        <item x="0"/>
        <item x="67"/>
        <item x="56"/>
        <item x="3"/>
        <item x="31"/>
        <item x="44"/>
        <item x="36"/>
        <item x="48"/>
        <item x="55"/>
        <item x="32"/>
        <item x="45"/>
        <item x="46"/>
        <item h="1" x="18"/>
        <item t="default"/>
      </items>
    </pivotField>
    <pivotField showAll="0"/>
    <pivotField showAll="0"/>
    <pivotField showAl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2">
    <i>
      <x/>
    </i>
    <i i="1">
      <x v="1"/>
    </i>
  </colItems>
  <pageFields count="2">
    <pageField fld="1" hier="-1"/>
    <pageField fld="9" hier="-1"/>
  </pageFields>
  <dataFields count="2">
    <dataField name="Sum of 2020 GRANT" fld="6" baseField="0" baseItem="0"/>
    <dataField name="Sum of 2020 Srudent Count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1A91D-141E-4F9E-8715-5E2B7C0F3519}">
  <dimension ref="A1:D14"/>
  <sheetViews>
    <sheetView tabSelected="1" workbookViewId="0">
      <selection activeCell="H11" sqref="H11"/>
    </sheetView>
  </sheetViews>
  <sheetFormatPr defaultRowHeight="14.5" x14ac:dyDescent="0.35"/>
  <cols>
    <col min="1" max="1" width="18" bestFit="1" customWidth="1"/>
    <col min="2" max="4" width="15.54296875" bestFit="1" customWidth="1"/>
  </cols>
  <sheetData>
    <row r="1" spans="1:4" x14ac:dyDescent="0.35">
      <c r="A1" s="1" t="s">
        <v>12</v>
      </c>
      <c r="B1" s="1" t="s">
        <v>124</v>
      </c>
      <c r="C1" s="1" t="s">
        <v>125</v>
      </c>
      <c r="D1" s="1" t="s">
        <v>126</v>
      </c>
    </row>
    <row r="2" spans="1:4" x14ac:dyDescent="0.35">
      <c r="A2" s="2" t="s">
        <v>2</v>
      </c>
      <c r="B2" s="10">
        <v>17690.717029449424</v>
      </c>
      <c r="C2" s="10">
        <v>26333.743115656962</v>
      </c>
      <c r="D2" s="10">
        <v>45480.94550703717</v>
      </c>
    </row>
    <row r="3" spans="1:4" x14ac:dyDescent="0.35">
      <c r="A3" s="2" t="s">
        <v>3</v>
      </c>
      <c r="B3" s="10">
        <v>23752.101962922574</v>
      </c>
      <c r="C3" s="10">
        <v>29372.459653317394</v>
      </c>
      <c r="D3" s="10">
        <v>40830.50523012552</v>
      </c>
    </row>
    <row r="4" spans="1:4" x14ac:dyDescent="0.35">
      <c r="A4" s="2" t="s">
        <v>4</v>
      </c>
      <c r="B4" s="10">
        <v>10109.791358390055</v>
      </c>
      <c r="C4" s="10">
        <v>18456.671970299656</v>
      </c>
      <c r="D4" s="10">
        <v>35337.737901033172</v>
      </c>
    </row>
    <row r="5" spans="1:4" x14ac:dyDescent="0.35">
      <c r="A5" s="2" t="s">
        <v>5</v>
      </c>
      <c r="B5" s="10">
        <v>17690.272183243913</v>
      </c>
      <c r="C5" s="10">
        <v>23397.23950705483</v>
      </c>
      <c r="D5" s="10">
        <v>36158.034818067754</v>
      </c>
    </row>
    <row r="6" spans="1:4" x14ac:dyDescent="0.35">
      <c r="A6" s="2" t="s">
        <v>6</v>
      </c>
      <c r="B6" s="10">
        <v>21885.630425621577</v>
      </c>
      <c r="C6" s="10">
        <v>29582.584836216414</v>
      </c>
      <c r="D6" s="10">
        <v>51037.727125243349</v>
      </c>
    </row>
    <row r="7" spans="1:4" x14ac:dyDescent="0.35">
      <c r="A7" s="2" t="s">
        <v>7</v>
      </c>
      <c r="B7" s="10">
        <v>26898.602015113349</v>
      </c>
      <c r="C7" s="10">
        <v>37457.443890274313</v>
      </c>
      <c r="D7" s="10">
        <v>57576.816091954024</v>
      </c>
    </row>
    <row r="8" spans="1:4" x14ac:dyDescent="0.35">
      <c r="A8" s="11" t="s">
        <v>127</v>
      </c>
      <c r="B8" s="12">
        <v>17631.959860268915</v>
      </c>
      <c r="C8" s="12">
        <v>24670.901754175895</v>
      </c>
      <c r="D8" s="12">
        <v>40920.107702421388</v>
      </c>
    </row>
    <row r="11" spans="1:4" x14ac:dyDescent="0.35">
      <c r="C11" s="13"/>
      <c r="D11" s="13"/>
    </row>
    <row r="12" spans="1:4" x14ac:dyDescent="0.35">
      <c r="C12" s="14"/>
      <c r="D12" s="14"/>
    </row>
    <row r="13" spans="1:4" x14ac:dyDescent="0.35">
      <c r="B13" s="13"/>
    </row>
    <row r="14" spans="1:4" x14ac:dyDescent="0.35">
      <c r="B14" s="1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60647-9C7B-4BF6-8D33-BD155EB83681}">
  <dimension ref="A3:G38"/>
  <sheetViews>
    <sheetView topLeftCell="A23" workbookViewId="0">
      <selection activeCell="D34" sqref="D31:D34"/>
    </sheetView>
  </sheetViews>
  <sheetFormatPr defaultRowHeight="14.5" x14ac:dyDescent="0.35"/>
  <cols>
    <col min="1" max="1" width="17.453125" bestFit="1" customWidth="1"/>
    <col min="2" max="2" width="17.54296875" bestFit="1" customWidth="1"/>
    <col min="3" max="7" width="24" bestFit="1" customWidth="1"/>
  </cols>
  <sheetData>
    <row r="3" spans="1:5" x14ac:dyDescent="0.35">
      <c r="A3" s="6" t="s">
        <v>13</v>
      </c>
      <c r="B3" t="s">
        <v>117</v>
      </c>
    </row>
    <row r="4" spans="1:5" x14ac:dyDescent="0.35">
      <c r="A4" s="6" t="s">
        <v>21</v>
      </c>
      <c r="B4" t="s">
        <v>118</v>
      </c>
      <c r="C4" s="8">
        <v>263621370</v>
      </c>
      <c r="D4" s="8">
        <v>412078072</v>
      </c>
      <c r="E4" s="8">
        <v>722154230</v>
      </c>
    </row>
    <row r="6" spans="1:5" x14ac:dyDescent="0.35">
      <c r="A6" s="6" t="s">
        <v>116</v>
      </c>
      <c r="B6" t="s">
        <v>1</v>
      </c>
      <c r="C6" t="s">
        <v>0</v>
      </c>
    </row>
    <row r="7" spans="1:5" x14ac:dyDescent="0.35">
      <c r="A7" s="2" t="s">
        <v>2</v>
      </c>
      <c r="B7" s="7">
        <v>126027700</v>
      </c>
      <c r="C7" s="7">
        <v>2771</v>
      </c>
    </row>
    <row r="8" spans="1:5" x14ac:dyDescent="0.35">
      <c r="A8" s="2" t="s">
        <v>3</v>
      </c>
      <c r="B8" s="7">
        <v>78067926</v>
      </c>
      <c r="C8" s="7">
        <v>1912</v>
      </c>
    </row>
    <row r="9" spans="1:5" x14ac:dyDescent="0.35">
      <c r="A9" s="2" t="s">
        <v>4</v>
      </c>
      <c r="B9" s="7">
        <v>129972200</v>
      </c>
      <c r="C9" s="7">
        <v>3678</v>
      </c>
    </row>
    <row r="10" spans="1:5" x14ac:dyDescent="0.35">
      <c r="A10" s="2" t="s">
        <v>5</v>
      </c>
      <c r="B10" s="7">
        <v>230543630</v>
      </c>
      <c r="C10" s="7">
        <v>6376</v>
      </c>
    </row>
    <row r="11" spans="1:5" x14ac:dyDescent="0.35">
      <c r="A11" s="2" t="s">
        <v>6</v>
      </c>
      <c r="B11" s="7">
        <v>157298275</v>
      </c>
      <c r="C11" s="7">
        <v>3082</v>
      </c>
    </row>
    <row r="12" spans="1:5" x14ac:dyDescent="0.35">
      <c r="A12" s="2" t="s">
        <v>7</v>
      </c>
      <c r="B12" s="7">
        <v>25045915</v>
      </c>
      <c r="C12" s="7">
        <v>435</v>
      </c>
    </row>
    <row r="13" spans="1:5" x14ac:dyDescent="0.35">
      <c r="A13" s="2" t="s">
        <v>8</v>
      </c>
      <c r="B13" s="7">
        <v>746955646</v>
      </c>
      <c r="C13" s="7">
        <v>18254</v>
      </c>
    </row>
    <row r="16" spans="1:5" x14ac:dyDescent="0.35">
      <c r="A16" s="2" t="s">
        <v>120</v>
      </c>
    </row>
    <row r="18" spans="1:7" x14ac:dyDescent="0.35">
      <c r="A18" s="1" t="s">
        <v>12</v>
      </c>
      <c r="B18" s="1" t="s">
        <v>122</v>
      </c>
      <c r="C18" s="1" t="s">
        <v>119</v>
      </c>
      <c r="D18" s="1" t="s">
        <v>121</v>
      </c>
      <c r="E18" s="1" t="s">
        <v>20</v>
      </c>
      <c r="F18" s="1" t="s">
        <v>18</v>
      </c>
      <c r="G18" s="1" t="s">
        <v>123</v>
      </c>
    </row>
    <row r="19" spans="1:7" x14ac:dyDescent="0.35">
      <c r="A19" s="2" t="s">
        <v>2</v>
      </c>
      <c r="B19" s="7">
        <v>41449350</v>
      </c>
      <c r="C19" s="7">
        <v>2343</v>
      </c>
      <c r="D19" s="7">
        <v>66940375</v>
      </c>
      <c r="E19" s="7">
        <v>2542</v>
      </c>
      <c r="F19" s="7">
        <v>126027700</v>
      </c>
      <c r="G19" s="7">
        <v>2771</v>
      </c>
    </row>
    <row r="20" spans="1:7" x14ac:dyDescent="0.35">
      <c r="A20" s="2" t="s">
        <v>3</v>
      </c>
      <c r="B20" s="7">
        <v>43561355</v>
      </c>
      <c r="C20" s="7">
        <v>1834</v>
      </c>
      <c r="D20" s="7">
        <v>49140125</v>
      </c>
      <c r="E20" s="7">
        <v>1673</v>
      </c>
      <c r="F20" s="7">
        <v>78067926</v>
      </c>
      <c r="G20" s="7">
        <v>1912</v>
      </c>
    </row>
    <row r="21" spans="1:7" x14ac:dyDescent="0.35">
      <c r="A21" s="2" t="s">
        <v>4</v>
      </c>
      <c r="B21" s="7">
        <v>34160985</v>
      </c>
      <c r="C21" s="7">
        <v>3379</v>
      </c>
      <c r="D21" s="7">
        <v>69600110</v>
      </c>
      <c r="E21" s="7">
        <v>3771</v>
      </c>
      <c r="F21" s="7">
        <v>129972200</v>
      </c>
      <c r="G21" s="7">
        <v>3678</v>
      </c>
    </row>
    <row r="22" spans="1:7" x14ac:dyDescent="0.35">
      <c r="A22" s="2" t="s">
        <v>5</v>
      </c>
      <c r="B22" s="7">
        <v>85727059</v>
      </c>
      <c r="C22" s="7">
        <v>4846</v>
      </c>
      <c r="D22" s="7">
        <v>131001144</v>
      </c>
      <c r="E22" s="7">
        <v>5599</v>
      </c>
      <c r="F22" s="7">
        <v>230543630</v>
      </c>
      <c r="G22" s="7">
        <v>6376</v>
      </c>
    </row>
    <row r="23" spans="1:7" x14ac:dyDescent="0.35">
      <c r="A23" s="2" t="s">
        <v>6</v>
      </c>
      <c r="B23" s="7">
        <v>51934601</v>
      </c>
      <c r="C23" s="7">
        <v>2373</v>
      </c>
      <c r="D23" s="7">
        <v>80375883</v>
      </c>
      <c r="E23" s="7">
        <v>2717</v>
      </c>
      <c r="F23" s="7">
        <v>157298275</v>
      </c>
      <c r="G23" s="7">
        <v>3082</v>
      </c>
    </row>
    <row r="24" spans="1:7" x14ac:dyDescent="0.35">
      <c r="A24" s="2" t="s">
        <v>7</v>
      </c>
      <c r="B24" s="7">
        <v>10678745</v>
      </c>
      <c r="C24" s="7">
        <v>397</v>
      </c>
      <c r="D24" s="7">
        <v>15020435</v>
      </c>
      <c r="E24" s="7">
        <v>401</v>
      </c>
      <c r="F24" s="7">
        <v>25045915</v>
      </c>
      <c r="G24" s="7">
        <v>435</v>
      </c>
    </row>
    <row r="25" spans="1:7" x14ac:dyDescent="0.35">
      <c r="A25" s="9" t="s">
        <v>8</v>
      </c>
      <c r="B25" s="8">
        <v>267512095</v>
      </c>
      <c r="C25" s="8">
        <v>15172</v>
      </c>
      <c r="D25" s="8">
        <v>412078072</v>
      </c>
      <c r="E25" s="8">
        <v>16703</v>
      </c>
      <c r="F25" s="8">
        <v>746955646</v>
      </c>
      <c r="G25" s="8">
        <v>18254</v>
      </c>
    </row>
    <row r="28" spans="1:7" x14ac:dyDescent="0.35">
      <c r="A28" s="1" t="s">
        <v>12</v>
      </c>
      <c r="B28" s="1" t="s">
        <v>124</v>
      </c>
      <c r="C28" s="1" t="s">
        <v>125</v>
      </c>
      <c r="D28" s="1" t="s">
        <v>126</v>
      </c>
    </row>
    <row r="29" spans="1:7" x14ac:dyDescent="0.35">
      <c r="A29" s="2" t="s">
        <v>2</v>
      </c>
      <c r="B29" s="10">
        <f>B19/C19</f>
        <v>17690.717029449424</v>
      </c>
      <c r="C29" s="10">
        <f>D19/E19</f>
        <v>26333.743115656962</v>
      </c>
      <c r="D29" s="10">
        <f>F19/G19</f>
        <v>45480.94550703717</v>
      </c>
    </row>
    <row r="30" spans="1:7" x14ac:dyDescent="0.35">
      <c r="A30" s="2" t="s">
        <v>3</v>
      </c>
      <c r="B30" s="10">
        <f t="shared" ref="B30:B35" si="0">B20/C20</f>
        <v>23752.101962922574</v>
      </c>
      <c r="C30" s="10">
        <f t="shared" ref="C30:C35" si="1">D20/E20</f>
        <v>29372.459653317394</v>
      </c>
      <c r="D30" s="10">
        <f t="shared" ref="D30:D35" si="2">F20/G20</f>
        <v>40830.50523012552</v>
      </c>
    </row>
    <row r="31" spans="1:7" x14ac:dyDescent="0.35">
      <c r="A31" s="2" t="s">
        <v>4</v>
      </c>
      <c r="B31" s="10">
        <f t="shared" si="0"/>
        <v>10109.791358390055</v>
      </c>
      <c r="C31" s="10">
        <f t="shared" si="1"/>
        <v>18456.671970299656</v>
      </c>
      <c r="D31" s="10">
        <f t="shared" si="2"/>
        <v>35337.737901033172</v>
      </c>
    </row>
    <row r="32" spans="1:7" x14ac:dyDescent="0.35">
      <c r="A32" s="2" t="s">
        <v>5</v>
      </c>
      <c r="B32" s="10">
        <f t="shared" si="0"/>
        <v>17690.272183243913</v>
      </c>
      <c r="C32" s="10">
        <f t="shared" si="1"/>
        <v>23397.23950705483</v>
      </c>
      <c r="D32" s="10">
        <f t="shared" si="2"/>
        <v>36158.034818067754</v>
      </c>
    </row>
    <row r="33" spans="1:4" x14ac:dyDescent="0.35">
      <c r="A33" s="2" t="s">
        <v>6</v>
      </c>
      <c r="B33" s="10">
        <f t="shared" si="0"/>
        <v>21885.630425621577</v>
      </c>
      <c r="C33" s="10">
        <f t="shared" si="1"/>
        <v>29582.584836216414</v>
      </c>
      <c r="D33" s="10">
        <f t="shared" si="2"/>
        <v>51037.727125243349</v>
      </c>
    </row>
    <row r="34" spans="1:4" x14ac:dyDescent="0.35">
      <c r="A34" s="2" t="s">
        <v>7</v>
      </c>
      <c r="B34" s="10">
        <f t="shared" si="0"/>
        <v>26898.602015113349</v>
      </c>
      <c r="C34" s="10">
        <f t="shared" si="1"/>
        <v>37457.443890274313</v>
      </c>
      <c r="D34" s="10">
        <f t="shared" si="2"/>
        <v>57576.816091954024</v>
      </c>
    </row>
    <row r="35" spans="1:4" x14ac:dyDescent="0.35">
      <c r="A35" s="11" t="s">
        <v>127</v>
      </c>
      <c r="B35" s="12">
        <f t="shared" si="0"/>
        <v>17631.959860268915</v>
      </c>
      <c r="C35" s="12">
        <f t="shared" si="1"/>
        <v>24670.901754175895</v>
      </c>
      <c r="D35" s="12">
        <f t="shared" si="2"/>
        <v>40920.107702421388</v>
      </c>
    </row>
    <row r="38" spans="1:4" x14ac:dyDescent="0.35">
      <c r="A38" t="s">
        <v>128</v>
      </c>
    </row>
  </sheetData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EFBBA-9C02-4D21-8A44-70662C5D704A}">
  <dimension ref="A1:P95"/>
  <sheetViews>
    <sheetView workbookViewId="0">
      <selection activeCell="C22" sqref="C22"/>
    </sheetView>
  </sheetViews>
  <sheetFormatPr defaultRowHeight="14.5" x14ac:dyDescent="0.35"/>
  <sheetData>
    <row r="1" spans="1:16" x14ac:dyDescent="0.35">
      <c r="A1" s="1" t="s">
        <v>12</v>
      </c>
      <c r="B1" s="1" t="s">
        <v>13</v>
      </c>
      <c r="C1" s="1" t="s">
        <v>14</v>
      </c>
      <c r="D1" s="1" t="s">
        <v>15</v>
      </c>
      <c r="E1" s="1" t="s">
        <v>16</v>
      </c>
      <c r="F1" s="1" t="s">
        <v>17</v>
      </c>
      <c r="G1" s="1" t="s">
        <v>18</v>
      </c>
      <c r="H1" s="4" t="s">
        <v>19</v>
      </c>
      <c r="I1" s="4" t="s">
        <v>20</v>
      </c>
      <c r="J1" s="4" t="s">
        <v>21</v>
      </c>
      <c r="K1" s="4" t="s">
        <v>9</v>
      </c>
      <c r="L1" s="4" t="s">
        <v>10</v>
      </c>
      <c r="M1" s="4" t="s">
        <v>11</v>
      </c>
      <c r="P1" s="3"/>
    </row>
    <row r="2" spans="1:16" x14ac:dyDescent="0.35">
      <c r="A2" s="5" t="s">
        <v>2</v>
      </c>
      <c r="B2" s="5" t="s">
        <v>22</v>
      </c>
      <c r="C2">
        <v>329301</v>
      </c>
      <c r="D2" t="s">
        <v>23</v>
      </c>
      <c r="E2">
        <v>5342250</v>
      </c>
      <c r="F2">
        <v>8515800</v>
      </c>
      <c r="G2">
        <v>17077750</v>
      </c>
      <c r="H2">
        <v>274</v>
      </c>
      <c r="I2">
        <v>298</v>
      </c>
      <c r="J2">
        <v>330</v>
      </c>
      <c r="K2">
        <v>19497.262773722628</v>
      </c>
      <c r="L2">
        <v>28576.510067114094</v>
      </c>
      <c r="M2">
        <v>51750.757575757576</v>
      </c>
      <c r="P2" s="3"/>
    </row>
    <row r="3" spans="1:16" x14ac:dyDescent="0.35">
      <c r="A3" s="5" t="s">
        <v>2</v>
      </c>
      <c r="B3" s="5" t="s">
        <v>22</v>
      </c>
      <c r="C3">
        <v>329304</v>
      </c>
      <c r="D3" t="s">
        <v>24</v>
      </c>
      <c r="E3">
        <v>3296075</v>
      </c>
      <c r="F3">
        <v>4088975</v>
      </c>
      <c r="G3">
        <v>7381500</v>
      </c>
      <c r="H3">
        <v>261</v>
      </c>
      <c r="I3">
        <v>247</v>
      </c>
      <c r="J3">
        <v>253</v>
      </c>
      <c r="K3">
        <v>12628.639846743295</v>
      </c>
      <c r="L3">
        <v>16554.554655870445</v>
      </c>
      <c r="M3">
        <v>29175.88932806324</v>
      </c>
      <c r="P3" s="3"/>
    </row>
    <row r="4" spans="1:16" x14ac:dyDescent="0.35">
      <c r="A4" s="5" t="s">
        <v>2</v>
      </c>
      <c r="B4" s="5" t="s">
        <v>22</v>
      </c>
      <c r="C4">
        <v>329305</v>
      </c>
      <c r="D4" t="s">
        <v>25</v>
      </c>
      <c r="E4">
        <v>1859325</v>
      </c>
      <c r="F4">
        <v>2873800</v>
      </c>
      <c r="G4">
        <v>5563875</v>
      </c>
      <c r="H4">
        <v>81</v>
      </c>
      <c r="I4">
        <v>85</v>
      </c>
      <c r="J4">
        <v>111</v>
      </c>
      <c r="K4">
        <v>22954.629629629631</v>
      </c>
      <c r="L4">
        <v>33809.411764705881</v>
      </c>
      <c r="M4">
        <v>50125</v>
      </c>
      <c r="P4" s="3"/>
    </row>
    <row r="5" spans="1:16" x14ac:dyDescent="0.35">
      <c r="A5" s="5" t="s">
        <v>2</v>
      </c>
      <c r="B5" s="5" t="s">
        <v>22</v>
      </c>
      <c r="C5">
        <v>329306</v>
      </c>
      <c r="D5" t="s">
        <v>26</v>
      </c>
      <c r="E5">
        <v>3297600</v>
      </c>
      <c r="F5">
        <v>8622425</v>
      </c>
      <c r="G5">
        <v>15935000</v>
      </c>
      <c r="H5">
        <v>297</v>
      </c>
      <c r="I5">
        <v>384</v>
      </c>
      <c r="J5">
        <v>486</v>
      </c>
      <c r="K5">
        <v>11103.030303030304</v>
      </c>
      <c r="L5">
        <v>22454.231770833332</v>
      </c>
      <c r="M5">
        <v>32788.0658436214</v>
      </c>
      <c r="P5" s="3"/>
    </row>
    <row r="6" spans="1:16" x14ac:dyDescent="0.35">
      <c r="A6" s="5" t="s">
        <v>2</v>
      </c>
      <c r="B6" s="5" t="s">
        <v>22</v>
      </c>
      <c r="C6">
        <v>329308</v>
      </c>
      <c r="D6" t="s">
        <v>27</v>
      </c>
      <c r="E6">
        <v>1921600</v>
      </c>
      <c r="F6">
        <v>2442100</v>
      </c>
      <c r="G6">
        <v>5814500</v>
      </c>
      <c r="H6">
        <v>100</v>
      </c>
      <c r="I6">
        <v>101</v>
      </c>
      <c r="J6">
        <v>113</v>
      </c>
      <c r="K6">
        <v>19216</v>
      </c>
      <c r="L6">
        <v>24179.20792079208</v>
      </c>
      <c r="M6">
        <v>51455.75221238938</v>
      </c>
      <c r="P6" s="3"/>
    </row>
    <row r="7" spans="1:16" x14ac:dyDescent="0.35">
      <c r="A7" s="5" t="s">
        <v>2</v>
      </c>
      <c r="B7" s="5" t="s">
        <v>22</v>
      </c>
      <c r="C7">
        <v>329309</v>
      </c>
      <c r="D7" t="s">
        <v>28</v>
      </c>
      <c r="E7">
        <v>2122900</v>
      </c>
      <c r="F7">
        <v>2642875</v>
      </c>
      <c r="G7">
        <v>4611500</v>
      </c>
      <c r="H7">
        <v>100</v>
      </c>
      <c r="I7">
        <v>102</v>
      </c>
      <c r="J7">
        <v>92</v>
      </c>
      <c r="K7">
        <v>21229</v>
      </c>
      <c r="L7">
        <v>25910.539215686276</v>
      </c>
      <c r="M7">
        <v>50125</v>
      </c>
      <c r="P7" s="3"/>
    </row>
    <row r="8" spans="1:16" x14ac:dyDescent="0.35">
      <c r="A8" s="5" t="s">
        <v>2</v>
      </c>
      <c r="B8" s="5" t="s">
        <v>22</v>
      </c>
      <c r="C8">
        <v>329314</v>
      </c>
      <c r="D8" t="s">
        <v>29</v>
      </c>
      <c r="E8">
        <v>2008325</v>
      </c>
      <c r="F8">
        <v>2492500</v>
      </c>
      <c r="G8">
        <v>6416000</v>
      </c>
      <c r="H8">
        <v>90</v>
      </c>
      <c r="I8">
        <v>92</v>
      </c>
      <c r="J8">
        <v>128</v>
      </c>
      <c r="K8">
        <v>22314.722222222223</v>
      </c>
      <c r="L8">
        <v>27092.391304347828</v>
      </c>
      <c r="M8">
        <v>50125</v>
      </c>
      <c r="P8" s="3"/>
    </row>
    <row r="9" spans="1:16" x14ac:dyDescent="0.35">
      <c r="A9" s="5" t="s">
        <v>2</v>
      </c>
      <c r="B9" s="5" t="s">
        <v>22</v>
      </c>
      <c r="C9">
        <v>340311</v>
      </c>
      <c r="D9" t="s">
        <v>30</v>
      </c>
      <c r="E9">
        <v>3139375</v>
      </c>
      <c r="F9">
        <v>5183700</v>
      </c>
      <c r="G9">
        <v>8320750</v>
      </c>
      <c r="H9">
        <v>154</v>
      </c>
      <c r="I9">
        <v>170</v>
      </c>
      <c r="J9">
        <v>166</v>
      </c>
      <c r="K9">
        <v>20385.551948051947</v>
      </c>
      <c r="L9">
        <v>30492.352941176472</v>
      </c>
      <c r="M9">
        <v>50125</v>
      </c>
      <c r="P9" s="3"/>
    </row>
    <row r="10" spans="1:16" x14ac:dyDescent="0.35">
      <c r="A10" s="5" t="s">
        <v>2</v>
      </c>
      <c r="B10" s="5" t="s">
        <v>22</v>
      </c>
      <c r="C10">
        <v>343302</v>
      </c>
      <c r="D10" t="s">
        <v>31</v>
      </c>
      <c r="E10">
        <v>2754175</v>
      </c>
      <c r="F10">
        <v>3132025</v>
      </c>
      <c r="G10">
        <v>7468625</v>
      </c>
      <c r="H10">
        <v>188</v>
      </c>
      <c r="I10">
        <v>152</v>
      </c>
      <c r="J10">
        <v>150</v>
      </c>
      <c r="K10">
        <v>14649.867021276596</v>
      </c>
      <c r="L10">
        <v>20605.427631578947</v>
      </c>
      <c r="M10">
        <v>49790.833333333336</v>
      </c>
      <c r="P10" s="3"/>
    </row>
    <row r="11" spans="1:16" x14ac:dyDescent="0.35">
      <c r="A11" s="5" t="s">
        <v>2</v>
      </c>
      <c r="B11" s="5" t="s">
        <v>22</v>
      </c>
      <c r="C11">
        <v>343303</v>
      </c>
      <c r="D11" t="s">
        <v>32</v>
      </c>
      <c r="E11">
        <v>1739525</v>
      </c>
      <c r="F11">
        <v>2671650</v>
      </c>
      <c r="G11">
        <v>5413500</v>
      </c>
      <c r="H11">
        <v>71</v>
      </c>
      <c r="I11">
        <v>82</v>
      </c>
      <c r="J11">
        <v>108</v>
      </c>
      <c r="K11">
        <v>24500.352112676057</v>
      </c>
      <c r="L11">
        <v>32581.09756097561</v>
      </c>
      <c r="M11">
        <v>50125</v>
      </c>
      <c r="P11" s="3"/>
    </row>
    <row r="12" spans="1:16" x14ac:dyDescent="0.35">
      <c r="A12" s="5" t="s">
        <v>2</v>
      </c>
      <c r="B12" s="5" t="s">
        <v>22</v>
      </c>
      <c r="C12">
        <v>343312</v>
      </c>
      <c r="D12" t="s">
        <v>33</v>
      </c>
      <c r="E12">
        <v>1995375</v>
      </c>
      <c r="F12">
        <v>2146575</v>
      </c>
      <c r="G12">
        <v>3258125</v>
      </c>
      <c r="H12">
        <v>75</v>
      </c>
      <c r="I12">
        <v>74</v>
      </c>
      <c r="J12">
        <v>65</v>
      </c>
      <c r="K12">
        <v>26605</v>
      </c>
      <c r="L12">
        <v>29007.77027027027</v>
      </c>
      <c r="M12">
        <v>50125</v>
      </c>
      <c r="P12" s="3"/>
    </row>
    <row r="13" spans="1:16" x14ac:dyDescent="0.35">
      <c r="A13" s="5" t="s">
        <v>2</v>
      </c>
      <c r="B13" s="5" t="s">
        <v>22</v>
      </c>
      <c r="C13">
        <v>344310</v>
      </c>
      <c r="D13" t="s">
        <v>34</v>
      </c>
      <c r="E13">
        <v>921000</v>
      </c>
      <c r="F13">
        <v>4199775</v>
      </c>
      <c r="G13">
        <v>3714575</v>
      </c>
      <c r="H13">
        <v>77</v>
      </c>
      <c r="I13">
        <v>111</v>
      </c>
      <c r="J13">
        <v>73</v>
      </c>
      <c r="K13">
        <v>11961.038961038961</v>
      </c>
      <c r="L13">
        <v>37835.810810810814</v>
      </c>
      <c r="M13">
        <v>50884.589041095889</v>
      </c>
      <c r="P13" s="3"/>
    </row>
    <row r="14" spans="1:16" x14ac:dyDescent="0.35">
      <c r="A14" s="5" t="s">
        <v>2</v>
      </c>
      <c r="B14" s="5" t="s">
        <v>22</v>
      </c>
      <c r="C14">
        <v>344315</v>
      </c>
      <c r="D14" t="s">
        <v>35</v>
      </c>
      <c r="E14">
        <v>553725</v>
      </c>
      <c r="F14">
        <v>1173400</v>
      </c>
      <c r="G14">
        <v>1654125</v>
      </c>
      <c r="H14">
        <v>33</v>
      </c>
      <c r="I14">
        <v>39</v>
      </c>
      <c r="J14">
        <v>33</v>
      </c>
      <c r="K14">
        <v>16779.545454545456</v>
      </c>
      <c r="L14">
        <v>30087.179487179488</v>
      </c>
      <c r="M14">
        <v>50125</v>
      </c>
      <c r="P14" s="3"/>
    </row>
    <row r="15" spans="1:16" x14ac:dyDescent="0.35">
      <c r="A15" s="5" t="s">
        <v>2</v>
      </c>
      <c r="B15" s="5" t="s">
        <v>22</v>
      </c>
      <c r="C15">
        <v>429345</v>
      </c>
      <c r="D15" t="s">
        <v>36</v>
      </c>
      <c r="E15">
        <v>1831375</v>
      </c>
      <c r="F15">
        <v>3621550</v>
      </c>
      <c r="G15">
        <v>4367375</v>
      </c>
      <c r="H15">
        <v>92</v>
      </c>
      <c r="I15">
        <v>117</v>
      </c>
      <c r="J15">
        <v>87</v>
      </c>
      <c r="K15">
        <v>19906.25</v>
      </c>
      <c r="L15">
        <v>30953.418803418805</v>
      </c>
      <c r="M15">
        <v>50199.712643678162</v>
      </c>
      <c r="P15" s="3"/>
    </row>
    <row r="16" spans="1:16" x14ac:dyDescent="0.35">
      <c r="A16" s="5" t="s">
        <v>2</v>
      </c>
      <c r="B16" s="5" t="s">
        <v>22</v>
      </c>
      <c r="C16">
        <v>429373</v>
      </c>
      <c r="D16" t="s">
        <v>37</v>
      </c>
      <c r="E16">
        <v>1141600</v>
      </c>
      <c r="F16">
        <v>2525400</v>
      </c>
      <c r="G16">
        <v>4010000</v>
      </c>
      <c r="H16">
        <v>64</v>
      </c>
      <c r="I16">
        <v>72</v>
      </c>
      <c r="J16">
        <v>80</v>
      </c>
      <c r="K16">
        <v>17837.5</v>
      </c>
      <c r="L16">
        <v>35075</v>
      </c>
      <c r="M16">
        <v>50125</v>
      </c>
      <c r="P16" s="3"/>
    </row>
    <row r="17" spans="1:16" x14ac:dyDescent="0.35">
      <c r="A17" s="5" t="s">
        <v>2</v>
      </c>
      <c r="B17" s="5" t="s">
        <v>22</v>
      </c>
      <c r="C17">
        <v>429377</v>
      </c>
      <c r="D17" t="s">
        <v>38</v>
      </c>
      <c r="E17">
        <v>2354800</v>
      </c>
      <c r="F17">
        <v>4723200</v>
      </c>
      <c r="G17">
        <v>9281250</v>
      </c>
      <c r="H17">
        <v>96</v>
      </c>
      <c r="I17">
        <v>138</v>
      </c>
      <c r="J17">
        <v>182</v>
      </c>
      <c r="K17">
        <v>24529.166666666668</v>
      </c>
      <c r="L17">
        <v>34226.086956521736</v>
      </c>
      <c r="M17">
        <v>50995.879120879123</v>
      </c>
      <c r="P17" s="3"/>
    </row>
    <row r="18" spans="1:16" x14ac:dyDescent="0.35">
      <c r="A18" s="5" t="s">
        <v>2</v>
      </c>
      <c r="B18" s="5" t="s">
        <v>22</v>
      </c>
      <c r="C18">
        <v>429379</v>
      </c>
      <c r="D18" t="s">
        <v>39</v>
      </c>
      <c r="E18">
        <v>3277975</v>
      </c>
      <c r="F18">
        <v>2340200</v>
      </c>
      <c r="G18">
        <v>6215500</v>
      </c>
      <c r="H18">
        <v>112</v>
      </c>
      <c r="I18">
        <v>103</v>
      </c>
      <c r="J18">
        <v>124</v>
      </c>
      <c r="K18">
        <v>29267.633928571428</v>
      </c>
      <c r="L18">
        <v>22720.388349514564</v>
      </c>
      <c r="M18">
        <v>50125</v>
      </c>
      <c r="P18" s="3"/>
    </row>
    <row r="19" spans="1:16" x14ac:dyDescent="0.35">
      <c r="A19" s="5" t="s">
        <v>2</v>
      </c>
      <c r="B19" s="5" t="s">
        <v>22</v>
      </c>
      <c r="C19">
        <v>438378</v>
      </c>
      <c r="D19" t="s">
        <v>40</v>
      </c>
      <c r="E19">
        <v>308750</v>
      </c>
      <c r="F19">
        <v>3095925</v>
      </c>
      <c r="G19">
        <v>5463625</v>
      </c>
      <c r="H19">
        <v>86</v>
      </c>
      <c r="I19">
        <v>106</v>
      </c>
      <c r="J19">
        <v>110</v>
      </c>
      <c r="K19">
        <v>3590.1162790697676</v>
      </c>
      <c r="L19">
        <v>29206.83962264151</v>
      </c>
      <c r="M19">
        <v>49669.318181818184</v>
      </c>
      <c r="P19" s="3"/>
    </row>
    <row r="20" spans="1:16" x14ac:dyDescent="0.35">
      <c r="A20" s="5" t="s">
        <v>2</v>
      </c>
      <c r="B20" s="5" t="s">
        <v>22</v>
      </c>
      <c r="C20">
        <v>443374</v>
      </c>
      <c r="D20" t="s">
        <v>41</v>
      </c>
      <c r="E20">
        <v>1583600</v>
      </c>
      <c r="F20">
        <v>448500</v>
      </c>
      <c r="G20">
        <v>4060125</v>
      </c>
      <c r="H20">
        <v>92</v>
      </c>
      <c r="I20">
        <v>69</v>
      </c>
      <c r="J20">
        <v>80</v>
      </c>
      <c r="K20">
        <v>17213.043478260868</v>
      </c>
      <c r="L20">
        <v>6500</v>
      </c>
      <c r="M20">
        <v>50751.5625</v>
      </c>
      <c r="P20" s="3"/>
    </row>
    <row r="21" spans="1:16" x14ac:dyDescent="0.35">
      <c r="A21" s="5" t="s">
        <v>3</v>
      </c>
      <c r="B21" s="5" t="s">
        <v>22</v>
      </c>
      <c r="C21">
        <v>326331</v>
      </c>
      <c r="D21" t="s">
        <v>42</v>
      </c>
      <c r="E21">
        <v>786950</v>
      </c>
      <c r="P21" s="3"/>
    </row>
    <row r="22" spans="1:16" x14ac:dyDescent="0.35">
      <c r="A22" s="5" t="s">
        <v>3</v>
      </c>
      <c r="B22" s="5" t="s">
        <v>22</v>
      </c>
      <c r="C22">
        <v>326351</v>
      </c>
      <c r="D22" t="s">
        <v>43</v>
      </c>
      <c r="E22">
        <v>2454150</v>
      </c>
      <c r="F22">
        <v>2040000</v>
      </c>
      <c r="G22">
        <v>4444275</v>
      </c>
      <c r="H22">
        <v>108</v>
      </c>
      <c r="I22">
        <v>95</v>
      </c>
      <c r="J22">
        <v>108</v>
      </c>
      <c r="K22">
        <v>22723.611111111109</v>
      </c>
      <c r="L22">
        <v>21473.684210526317</v>
      </c>
      <c r="M22">
        <v>41150.694444444445</v>
      </c>
      <c r="P22" s="3"/>
    </row>
    <row r="23" spans="1:16" x14ac:dyDescent="0.35">
      <c r="A23" s="5" t="s">
        <v>3</v>
      </c>
      <c r="B23" s="5" t="s">
        <v>22</v>
      </c>
      <c r="C23">
        <v>328352</v>
      </c>
      <c r="D23" t="s">
        <v>44</v>
      </c>
      <c r="E23">
        <v>4287415</v>
      </c>
      <c r="F23">
        <v>4281950</v>
      </c>
      <c r="G23">
        <v>6671626</v>
      </c>
      <c r="H23">
        <v>70</v>
      </c>
      <c r="I23">
        <v>79</v>
      </c>
      <c r="J23">
        <v>115</v>
      </c>
      <c r="K23">
        <v>61248.785714285717</v>
      </c>
      <c r="L23">
        <v>54201.898734177215</v>
      </c>
      <c r="M23">
        <v>58014.139130434785</v>
      </c>
      <c r="P23" s="3"/>
    </row>
    <row r="24" spans="1:16" x14ac:dyDescent="0.35">
      <c r="A24" s="5" t="s">
        <v>3</v>
      </c>
      <c r="B24" s="5" t="s">
        <v>22</v>
      </c>
      <c r="C24">
        <v>426300</v>
      </c>
      <c r="D24" t="s">
        <v>45</v>
      </c>
      <c r="E24">
        <v>2821375</v>
      </c>
      <c r="F24">
        <v>7112875</v>
      </c>
      <c r="G24">
        <v>6432300</v>
      </c>
      <c r="H24">
        <v>103</v>
      </c>
      <c r="I24">
        <v>143</v>
      </c>
      <c r="J24">
        <v>152</v>
      </c>
      <c r="K24">
        <v>27391.990291262136</v>
      </c>
      <c r="L24">
        <v>49740.384615384617</v>
      </c>
      <c r="M24">
        <v>42317.76315789474</v>
      </c>
      <c r="P24" s="3"/>
    </row>
    <row r="25" spans="1:16" x14ac:dyDescent="0.35">
      <c r="A25" s="5" t="s">
        <v>3</v>
      </c>
      <c r="B25" s="5" t="s">
        <v>22</v>
      </c>
      <c r="C25">
        <v>426301</v>
      </c>
      <c r="D25" t="s">
        <v>46</v>
      </c>
      <c r="E25">
        <v>2675850</v>
      </c>
      <c r="F25">
        <v>404625</v>
      </c>
      <c r="G25">
        <v>940800</v>
      </c>
      <c r="H25">
        <v>83</v>
      </c>
      <c r="K25">
        <v>32239.156626506025</v>
      </c>
      <c r="P25" s="3"/>
    </row>
    <row r="26" spans="1:16" x14ac:dyDescent="0.35">
      <c r="A26" s="5" t="s">
        <v>3</v>
      </c>
      <c r="B26" s="5" t="s">
        <v>22</v>
      </c>
      <c r="C26">
        <v>426302</v>
      </c>
      <c r="D26" t="s">
        <v>47</v>
      </c>
      <c r="E26">
        <v>1826325</v>
      </c>
      <c r="F26">
        <v>3659125</v>
      </c>
      <c r="G26">
        <v>4025325</v>
      </c>
      <c r="H26">
        <v>41</v>
      </c>
      <c r="I26">
        <v>56</v>
      </c>
      <c r="J26">
        <v>71</v>
      </c>
      <c r="K26">
        <v>44544.512195121948</v>
      </c>
      <c r="L26">
        <v>65341.517857142855</v>
      </c>
      <c r="M26">
        <v>56694.718309859156</v>
      </c>
      <c r="P26" s="3"/>
    </row>
    <row r="27" spans="1:16" x14ac:dyDescent="0.35">
      <c r="A27" s="5" t="s">
        <v>3</v>
      </c>
      <c r="B27" s="5" t="s">
        <v>22</v>
      </c>
      <c r="C27">
        <v>426303</v>
      </c>
      <c r="D27" t="s">
        <v>48</v>
      </c>
      <c r="E27">
        <v>7123015</v>
      </c>
      <c r="F27">
        <v>4689200</v>
      </c>
      <c r="G27">
        <v>7425100</v>
      </c>
      <c r="H27">
        <v>285</v>
      </c>
      <c r="I27">
        <v>248</v>
      </c>
      <c r="J27">
        <v>281</v>
      </c>
      <c r="K27">
        <v>24993.035087719298</v>
      </c>
      <c r="L27">
        <v>18908.064516129034</v>
      </c>
      <c r="M27">
        <v>26423.843416370106</v>
      </c>
      <c r="P27" s="3"/>
    </row>
    <row r="28" spans="1:16" x14ac:dyDescent="0.35">
      <c r="A28" s="5" t="s">
        <v>3</v>
      </c>
      <c r="B28" s="5" t="s">
        <v>22</v>
      </c>
      <c r="C28">
        <v>426304</v>
      </c>
      <c r="D28" t="s">
        <v>49</v>
      </c>
      <c r="E28">
        <v>1214875</v>
      </c>
      <c r="G28">
        <v>918375</v>
      </c>
      <c r="H28">
        <v>46</v>
      </c>
      <c r="J28">
        <v>31</v>
      </c>
      <c r="K28">
        <v>26410.32608695652</v>
      </c>
      <c r="M28">
        <v>29625</v>
      </c>
      <c r="P28" s="3"/>
    </row>
    <row r="29" spans="1:16" x14ac:dyDescent="0.35">
      <c r="A29" s="5" t="s">
        <v>3</v>
      </c>
      <c r="B29" s="5" t="s">
        <v>22</v>
      </c>
      <c r="C29">
        <v>426311</v>
      </c>
      <c r="D29" t="s">
        <v>50</v>
      </c>
      <c r="E29">
        <v>1826325</v>
      </c>
      <c r="F29">
        <v>3659125</v>
      </c>
      <c r="G29">
        <v>4025325</v>
      </c>
      <c r="H29">
        <v>36</v>
      </c>
      <c r="I29">
        <v>16</v>
      </c>
      <c r="J29">
        <v>30</v>
      </c>
      <c r="K29">
        <v>50731.25</v>
      </c>
      <c r="L29">
        <v>228695.3125</v>
      </c>
      <c r="M29">
        <v>134177.5</v>
      </c>
      <c r="P29" s="3"/>
    </row>
    <row r="30" spans="1:16" x14ac:dyDescent="0.35">
      <c r="A30" s="5" t="s">
        <v>3</v>
      </c>
      <c r="B30" s="5" t="s">
        <v>22</v>
      </c>
      <c r="C30">
        <v>427305</v>
      </c>
      <c r="D30" t="s">
        <v>51</v>
      </c>
      <c r="E30">
        <v>1870225</v>
      </c>
      <c r="F30">
        <v>3816275</v>
      </c>
      <c r="G30">
        <v>6549450</v>
      </c>
      <c r="H30">
        <v>133</v>
      </c>
      <c r="I30">
        <v>138</v>
      </c>
      <c r="J30">
        <v>154</v>
      </c>
      <c r="K30">
        <v>14061.842105263158</v>
      </c>
      <c r="L30">
        <v>27654.166666666668</v>
      </c>
      <c r="M30">
        <v>42528.896103896106</v>
      </c>
      <c r="P30" s="3"/>
    </row>
    <row r="31" spans="1:16" x14ac:dyDescent="0.35">
      <c r="A31" s="5" t="s">
        <v>3</v>
      </c>
      <c r="B31" s="5" t="s">
        <v>22</v>
      </c>
      <c r="C31">
        <v>428306</v>
      </c>
      <c r="D31" t="s">
        <v>52</v>
      </c>
      <c r="E31">
        <v>4831475</v>
      </c>
      <c r="F31">
        <v>5306000</v>
      </c>
      <c r="G31">
        <v>10642125</v>
      </c>
      <c r="H31">
        <v>237</v>
      </c>
      <c r="I31">
        <v>228</v>
      </c>
      <c r="J31">
        <v>247</v>
      </c>
      <c r="K31">
        <v>20385.970464135022</v>
      </c>
      <c r="L31">
        <v>23271.929824561405</v>
      </c>
      <c r="M31">
        <v>43085.526315789473</v>
      </c>
      <c r="P31" s="3"/>
    </row>
    <row r="32" spans="1:16" x14ac:dyDescent="0.35">
      <c r="A32" s="5" t="s">
        <v>3</v>
      </c>
      <c r="B32" s="5" t="s">
        <v>22</v>
      </c>
      <c r="C32">
        <v>428307</v>
      </c>
      <c r="D32" t="s">
        <v>53</v>
      </c>
      <c r="E32">
        <v>3933625</v>
      </c>
      <c r="F32">
        <v>4495600</v>
      </c>
      <c r="G32">
        <v>9412200</v>
      </c>
      <c r="H32">
        <v>205</v>
      </c>
      <c r="I32">
        <v>207</v>
      </c>
      <c r="J32">
        <v>218</v>
      </c>
      <c r="K32">
        <v>19188.414634146342</v>
      </c>
      <c r="L32">
        <v>21717.874396135267</v>
      </c>
      <c r="M32">
        <v>43175.229357798162</v>
      </c>
      <c r="P32" s="3"/>
    </row>
    <row r="33" spans="1:16" x14ac:dyDescent="0.35">
      <c r="A33" s="5" t="s">
        <v>3</v>
      </c>
      <c r="B33" s="5" t="s">
        <v>22</v>
      </c>
      <c r="C33">
        <v>428308</v>
      </c>
      <c r="D33" t="s">
        <v>54</v>
      </c>
      <c r="E33">
        <v>3446200</v>
      </c>
      <c r="F33">
        <v>4449675</v>
      </c>
      <c r="G33">
        <v>6883675</v>
      </c>
      <c r="H33">
        <v>240</v>
      </c>
      <c r="I33">
        <v>227</v>
      </c>
      <c r="J33">
        <v>242</v>
      </c>
      <c r="K33">
        <v>14359.166666666666</v>
      </c>
      <c r="L33">
        <v>19602.092511013216</v>
      </c>
      <c r="M33">
        <v>28444.938016528926</v>
      </c>
      <c r="P33" s="3"/>
    </row>
    <row r="34" spans="1:16" x14ac:dyDescent="0.35">
      <c r="A34" s="5" t="s">
        <v>3</v>
      </c>
      <c r="B34" s="5" t="s">
        <v>22</v>
      </c>
      <c r="C34">
        <v>428309</v>
      </c>
      <c r="D34" t="s">
        <v>55</v>
      </c>
      <c r="E34">
        <v>1812500</v>
      </c>
      <c r="F34">
        <v>642275</v>
      </c>
      <c r="G34">
        <v>2574300</v>
      </c>
      <c r="H34">
        <v>68</v>
      </c>
      <c r="I34">
        <v>52</v>
      </c>
      <c r="J34">
        <v>66</v>
      </c>
      <c r="K34">
        <v>26654.411764705881</v>
      </c>
      <c r="L34">
        <v>12351.442307692309</v>
      </c>
      <c r="M34">
        <v>39004.545454545456</v>
      </c>
      <c r="P34" s="3"/>
    </row>
    <row r="35" spans="1:16" x14ac:dyDescent="0.35">
      <c r="A35" s="5" t="s">
        <v>3</v>
      </c>
      <c r="B35" s="5" t="s">
        <v>22</v>
      </c>
      <c r="C35">
        <v>428310</v>
      </c>
      <c r="D35" t="s">
        <v>56</v>
      </c>
      <c r="E35">
        <v>3438000</v>
      </c>
      <c r="F35">
        <v>4988025</v>
      </c>
      <c r="G35">
        <v>8063850</v>
      </c>
      <c r="H35">
        <v>179</v>
      </c>
      <c r="I35">
        <v>184</v>
      </c>
      <c r="J35">
        <v>197</v>
      </c>
      <c r="K35">
        <v>19206.703910614524</v>
      </c>
      <c r="L35">
        <v>27108.831521739132</v>
      </c>
      <c r="M35">
        <v>40933.248730964464</v>
      </c>
      <c r="P35" s="3"/>
    </row>
    <row r="36" spans="1:16" x14ac:dyDescent="0.35">
      <c r="A36" s="5" t="s">
        <v>4</v>
      </c>
      <c r="B36" s="5" t="s">
        <v>22</v>
      </c>
      <c r="C36">
        <v>201100</v>
      </c>
      <c r="D36" t="s">
        <v>57</v>
      </c>
      <c r="E36">
        <v>2827875</v>
      </c>
      <c r="F36">
        <v>7845350</v>
      </c>
      <c r="G36">
        <v>13023375</v>
      </c>
      <c r="H36">
        <v>463</v>
      </c>
      <c r="I36">
        <v>527</v>
      </c>
      <c r="J36">
        <v>507</v>
      </c>
      <c r="K36">
        <v>6107.7213822894164</v>
      </c>
      <c r="L36">
        <v>14886.812144212523</v>
      </c>
      <c r="M36">
        <v>25687.130177514791</v>
      </c>
      <c r="P36" s="3"/>
    </row>
    <row r="37" spans="1:16" x14ac:dyDescent="0.35">
      <c r="A37" s="5" t="s">
        <v>4</v>
      </c>
      <c r="B37" s="5" t="s">
        <v>22</v>
      </c>
      <c r="C37">
        <v>201102</v>
      </c>
      <c r="D37" t="s">
        <v>58</v>
      </c>
      <c r="F37">
        <v>15821525</v>
      </c>
      <c r="G37">
        <v>32279375</v>
      </c>
      <c r="H37">
        <v>774</v>
      </c>
      <c r="I37">
        <v>899</v>
      </c>
      <c r="J37">
        <v>923</v>
      </c>
      <c r="L37">
        <v>17599.026696329256</v>
      </c>
      <c r="M37">
        <v>34972.237269772479</v>
      </c>
      <c r="P37" s="3"/>
    </row>
    <row r="38" spans="1:16" x14ac:dyDescent="0.35">
      <c r="A38" s="5" t="s">
        <v>4</v>
      </c>
      <c r="B38" s="5" t="s">
        <v>22</v>
      </c>
      <c r="C38">
        <v>220300</v>
      </c>
      <c r="D38" t="s">
        <v>59</v>
      </c>
      <c r="E38">
        <v>2804700</v>
      </c>
      <c r="F38">
        <v>3829525</v>
      </c>
      <c r="G38">
        <v>5655025</v>
      </c>
      <c r="H38">
        <v>235</v>
      </c>
      <c r="I38">
        <v>222</v>
      </c>
      <c r="J38">
        <v>196</v>
      </c>
      <c r="K38">
        <v>11934.893617021276</v>
      </c>
      <c r="L38">
        <v>17250.112612612611</v>
      </c>
      <c r="M38">
        <v>28852.168367346938</v>
      </c>
      <c r="P38" s="3"/>
    </row>
    <row r="39" spans="1:16" x14ac:dyDescent="0.35">
      <c r="A39" s="5" t="s">
        <v>4</v>
      </c>
      <c r="B39" s="5" t="s">
        <v>22</v>
      </c>
      <c r="C39">
        <v>221344</v>
      </c>
      <c r="D39" t="s">
        <v>60</v>
      </c>
      <c r="F39">
        <v>920200</v>
      </c>
      <c r="G39">
        <v>4761875</v>
      </c>
      <c r="H39">
        <v>157</v>
      </c>
      <c r="I39">
        <v>117</v>
      </c>
      <c r="J39">
        <v>99</v>
      </c>
      <c r="L39">
        <v>7864.9572649572647</v>
      </c>
      <c r="M39">
        <v>48099.747474747477</v>
      </c>
      <c r="P39" s="3"/>
    </row>
    <row r="40" spans="1:16" x14ac:dyDescent="0.35">
      <c r="A40" s="5" t="s">
        <v>4</v>
      </c>
      <c r="B40" s="5" t="s">
        <v>22</v>
      </c>
      <c r="C40">
        <v>222302</v>
      </c>
      <c r="D40" t="s">
        <v>61</v>
      </c>
      <c r="E40">
        <v>2729600</v>
      </c>
      <c r="F40">
        <v>3368200</v>
      </c>
      <c r="G40">
        <v>9228250</v>
      </c>
      <c r="H40">
        <v>196</v>
      </c>
      <c r="I40">
        <v>182</v>
      </c>
      <c r="J40">
        <v>225</v>
      </c>
      <c r="K40">
        <v>13926.530612244898</v>
      </c>
      <c r="L40">
        <v>18506.593406593405</v>
      </c>
      <c r="M40">
        <v>41014.444444444445</v>
      </c>
      <c r="P40" s="3"/>
    </row>
    <row r="41" spans="1:16" x14ac:dyDescent="0.35">
      <c r="A41" s="5" t="s">
        <v>4</v>
      </c>
      <c r="B41" s="5" t="s">
        <v>22</v>
      </c>
      <c r="C41">
        <v>222303</v>
      </c>
      <c r="D41" t="s">
        <v>62</v>
      </c>
      <c r="E41">
        <v>3150875</v>
      </c>
      <c r="F41">
        <v>8901350</v>
      </c>
      <c r="G41">
        <v>12682480</v>
      </c>
      <c r="H41">
        <v>314</v>
      </c>
      <c r="I41">
        <v>595</v>
      </c>
      <c r="J41">
        <v>549</v>
      </c>
      <c r="K41">
        <v>10034.633757961783</v>
      </c>
      <c r="L41">
        <v>14960.252100840336</v>
      </c>
      <c r="M41">
        <v>23101.056466302369</v>
      </c>
      <c r="P41" s="3"/>
    </row>
    <row r="42" spans="1:16" x14ac:dyDescent="0.35">
      <c r="A42" s="5" t="s">
        <v>4</v>
      </c>
      <c r="B42" s="5" t="s">
        <v>22</v>
      </c>
      <c r="C42">
        <v>222304</v>
      </c>
      <c r="D42" t="s">
        <v>63</v>
      </c>
      <c r="E42">
        <v>2010950</v>
      </c>
      <c r="F42">
        <v>409500</v>
      </c>
      <c r="G42">
        <v>3107750</v>
      </c>
      <c r="H42">
        <v>106</v>
      </c>
      <c r="I42">
        <v>46</v>
      </c>
      <c r="J42">
        <v>62</v>
      </c>
      <c r="K42">
        <v>18971.226415094341</v>
      </c>
      <c r="L42">
        <v>8902.173913043478</v>
      </c>
      <c r="M42">
        <v>50125</v>
      </c>
      <c r="P42" s="3"/>
    </row>
    <row r="43" spans="1:16" x14ac:dyDescent="0.35">
      <c r="A43" s="5" t="s">
        <v>4</v>
      </c>
      <c r="B43" s="5" t="s">
        <v>22</v>
      </c>
      <c r="C43">
        <v>222307</v>
      </c>
      <c r="D43" t="s">
        <v>64</v>
      </c>
      <c r="E43">
        <v>3569475</v>
      </c>
      <c r="F43">
        <v>8863675</v>
      </c>
      <c r="G43">
        <v>13404625</v>
      </c>
      <c r="H43">
        <v>327</v>
      </c>
      <c r="I43">
        <v>420</v>
      </c>
      <c r="J43">
        <v>308</v>
      </c>
      <c r="K43">
        <v>10915.825688073395</v>
      </c>
      <c r="L43">
        <v>21103.988095238095</v>
      </c>
      <c r="M43">
        <v>43521.509740259738</v>
      </c>
      <c r="P43" s="3"/>
    </row>
    <row r="44" spans="1:16" x14ac:dyDescent="0.35">
      <c r="A44" s="5" t="s">
        <v>4</v>
      </c>
      <c r="B44" s="5" t="s">
        <v>22</v>
      </c>
      <c r="C44">
        <v>222308</v>
      </c>
      <c r="D44" t="s">
        <v>65</v>
      </c>
      <c r="E44">
        <v>5256775</v>
      </c>
      <c r="F44">
        <v>6644425</v>
      </c>
      <c r="G44">
        <v>12492275</v>
      </c>
      <c r="H44">
        <v>256</v>
      </c>
      <c r="I44">
        <v>258</v>
      </c>
      <c r="J44">
        <v>292</v>
      </c>
      <c r="K44">
        <v>20534.27734375</v>
      </c>
      <c r="L44">
        <v>25753.585271317828</v>
      </c>
      <c r="M44">
        <v>42781.763698630137</v>
      </c>
      <c r="P44" s="3"/>
    </row>
    <row r="45" spans="1:16" x14ac:dyDescent="0.35">
      <c r="A45" s="5" t="s">
        <v>4</v>
      </c>
      <c r="B45" s="5" t="s">
        <v>22</v>
      </c>
      <c r="C45">
        <v>222309</v>
      </c>
      <c r="D45" t="s">
        <v>66</v>
      </c>
      <c r="E45">
        <v>4622150</v>
      </c>
      <c r="F45">
        <v>4782730</v>
      </c>
      <c r="G45">
        <v>8605925</v>
      </c>
      <c r="H45">
        <v>191</v>
      </c>
      <c r="I45">
        <v>170</v>
      </c>
      <c r="J45">
        <v>171</v>
      </c>
      <c r="K45">
        <v>24199.738219895287</v>
      </c>
      <c r="L45">
        <v>28133.705882352941</v>
      </c>
      <c r="M45">
        <v>50327.04678362573</v>
      </c>
      <c r="P45" s="3"/>
    </row>
    <row r="46" spans="1:16" x14ac:dyDescent="0.35">
      <c r="A46" s="5" t="s">
        <v>4</v>
      </c>
      <c r="B46" s="5" t="s">
        <v>22</v>
      </c>
      <c r="C46">
        <v>222324</v>
      </c>
      <c r="D46" t="s">
        <v>67</v>
      </c>
      <c r="E46">
        <v>3866775</v>
      </c>
      <c r="F46">
        <v>4058400</v>
      </c>
      <c r="G46">
        <v>6930600</v>
      </c>
      <c r="H46">
        <v>205</v>
      </c>
      <c r="I46">
        <v>188</v>
      </c>
      <c r="J46">
        <v>168</v>
      </c>
      <c r="K46">
        <v>18862.317073170732</v>
      </c>
      <c r="L46">
        <v>21587.234042553191</v>
      </c>
      <c r="M46">
        <v>41253.571428571428</v>
      </c>
      <c r="P46" s="3"/>
    </row>
    <row r="47" spans="1:16" x14ac:dyDescent="0.35">
      <c r="A47" s="5" t="s">
        <v>4</v>
      </c>
      <c r="B47" s="5" t="s">
        <v>22</v>
      </c>
      <c r="C47">
        <v>222352</v>
      </c>
      <c r="D47" t="s">
        <v>68</v>
      </c>
      <c r="E47">
        <v>2617400</v>
      </c>
      <c r="F47">
        <v>2869400</v>
      </c>
      <c r="G47">
        <v>5202600</v>
      </c>
      <c r="H47">
        <v>93</v>
      </c>
      <c r="I47">
        <v>98</v>
      </c>
      <c r="J47">
        <v>127</v>
      </c>
      <c r="K47">
        <v>28144.086021505376</v>
      </c>
      <c r="L47">
        <v>29279.591836734693</v>
      </c>
      <c r="M47">
        <v>40965.354330708658</v>
      </c>
      <c r="P47" s="3"/>
    </row>
    <row r="48" spans="1:16" x14ac:dyDescent="0.35">
      <c r="A48" s="5" t="s">
        <v>4</v>
      </c>
      <c r="B48" s="5" t="s">
        <v>22</v>
      </c>
      <c r="C48">
        <v>222513</v>
      </c>
      <c r="D48" t="s">
        <v>69</v>
      </c>
      <c r="E48">
        <v>704410</v>
      </c>
      <c r="F48">
        <v>1285830</v>
      </c>
      <c r="G48">
        <v>2598045</v>
      </c>
      <c r="H48">
        <v>62</v>
      </c>
      <c r="I48">
        <v>49</v>
      </c>
      <c r="J48">
        <v>51</v>
      </c>
      <c r="K48">
        <v>11361.451612903225</v>
      </c>
      <c r="L48">
        <v>26241.428571428572</v>
      </c>
      <c r="M48">
        <v>50942.058823529413</v>
      </c>
      <c r="P48" s="3"/>
    </row>
    <row r="49" spans="1:16" x14ac:dyDescent="0.35">
      <c r="A49" s="5" t="s">
        <v>5</v>
      </c>
      <c r="B49" s="5" t="s">
        <v>22</v>
      </c>
      <c r="C49">
        <v>329307</v>
      </c>
      <c r="D49" t="s">
        <v>26</v>
      </c>
      <c r="E49">
        <v>3297600</v>
      </c>
      <c r="F49">
        <v>8622425</v>
      </c>
      <c r="G49">
        <v>15935000</v>
      </c>
      <c r="P49" s="3"/>
    </row>
    <row r="50" spans="1:16" x14ac:dyDescent="0.35">
      <c r="A50" s="5" t="s">
        <v>5</v>
      </c>
      <c r="B50" s="5" t="s">
        <v>22</v>
      </c>
      <c r="C50">
        <v>502100</v>
      </c>
      <c r="D50" t="s">
        <v>70</v>
      </c>
      <c r="E50">
        <v>8866375</v>
      </c>
      <c r="F50">
        <v>9895150</v>
      </c>
      <c r="G50">
        <v>16184500</v>
      </c>
      <c r="H50">
        <v>552</v>
      </c>
      <c r="I50">
        <v>551</v>
      </c>
      <c r="J50">
        <v>547</v>
      </c>
      <c r="K50">
        <v>16062.273550724638</v>
      </c>
      <c r="L50">
        <v>17958.529945553539</v>
      </c>
      <c r="M50">
        <v>29587.751371115173</v>
      </c>
      <c r="P50" s="3"/>
    </row>
    <row r="51" spans="1:16" x14ac:dyDescent="0.35">
      <c r="A51" s="5" t="s">
        <v>5</v>
      </c>
      <c r="B51" s="5" t="s">
        <v>22</v>
      </c>
      <c r="C51">
        <v>502104</v>
      </c>
      <c r="D51" t="s">
        <v>71</v>
      </c>
      <c r="E51">
        <v>7362760</v>
      </c>
      <c r="F51">
        <v>11702207</v>
      </c>
      <c r="G51">
        <v>17738373</v>
      </c>
      <c r="H51">
        <v>875</v>
      </c>
      <c r="I51">
        <v>839</v>
      </c>
      <c r="J51">
        <v>956</v>
      </c>
      <c r="K51">
        <v>8414.5828571428574</v>
      </c>
      <c r="L51">
        <v>13947.803337306317</v>
      </c>
      <c r="M51">
        <v>18554.783472803349</v>
      </c>
      <c r="P51" s="3"/>
    </row>
    <row r="52" spans="1:16" x14ac:dyDescent="0.35">
      <c r="A52" s="5" t="s">
        <v>5</v>
      </c>
      <c r="B52" s="5" t="s">
        <v>22</v>
      </c>
      <c r="C52">
        <v>502105</v>
      </c>
      <c r="D52" t="s">
        <v>72</v>
      </c>
      <c r="E52">
        <v>4845875</v>
      </c>
      <c r="F52">
        <v>16765725</v>
      </c>
      <c r="G52">
        <v>29079850</v>
      </c>
      <c r="H52">
        <v>729</v>
      </c>
      <c r="I52">
        <v>956</v>
      </c>
      <c r="J52">
        <v>1376</v>
      </c>
      <c r="K52">
        <v>6647.2908093278465</v>
      </c>
      <c r="L52">
        <v>17537.369246861923</v>
      </c>
      <c r="M52">
        <v>21133.611918604653</v>
      </c>
      <c r="P52" s="3"/>
    </row>
    <row r="53" spans="1:16" x14ac:dyDescent="0.35">
      <c r="A53" s="5" t="s">
        <v>5</v>
      </c>
      <c r="B53" s="5" t="s">
        <v>22</v>
      </c>
      <c r="C53">
        <v>502106</v>
      </c>
      <c r="D53" t="s">
        <v>73</v>
      </c>
      <c r="E53">
        <v>1920905</v>
      </c>
      <c r="F53">
        <v>901522</v>
      </c>
      <c r="G53">
        <v>1572130</v>
      </c>
      <c r="H53">
        <v>61</v>
      </c>
      <c r="I53">
        <v>66</v>
      </c>
      <c r="J53">
        <v>74</v>
      </c>
      <c r="K53">
        <v>31490.245901639344</v>
      </c>
      <c r="L53">
        <v>13659.424242424242</v>
      </c>
      <c r="M53">
        <v>21245</v>
      </c>
      <c r="P53" s="3"/>
    </row>
    <row r="54" spans="1:16" x14ac:dyDescent="0.35">
      <c r="A54" s="5" t="s">
        <v>5</v>
      </c>
      <c r="B54" s="5" t="s">
        <v>22</v>
      </c>
      <c r="C54">
        <v>502109</v>
      </c>
      <c r="D54" t="s">
        <v>74</v>
      </c>
      <c r="E54">
        <v>6294600</v>
      </c>
      <c r="F54">
        <v>11945225</v>
      </c>
      <c r="G54">
        <v>17136925</v>
      </c>
      <c r="H54">
        <v>470</v>
      </c>
      <c r="I54">
        <v>537</v>
      </c>
      <c r="J54">
        <v>576</v>
      </c>
      <c r="K54">
        <v>13392.765957446809</v>
      </c>
      <c r="L54">
        <v>22244.366852886407</v>
      </c>
      <c r="M54">
        <v>29751.605902777777</v>
      </c>
      <c r="P54" s="3"/>
    </row>
    <row r="55" spans="1:16" x14ac:dyDescent="0.35">
      <c r="A55" s="5" t="s">
        <v>5</v>
      </c>
      <c r="B55" s="5" t="s">
        <v>22</v>
      </c>
      <c r="C55">
        <v>502113</v>
      </c>
      <c r="D55" t="s">
        <v>75</v>
      </c>
      <c r="E55">
        <v>3403130</v>
      </c>
      <c r="F55">
        <v>2948050</v>
      </c>
      <c r="G55">
        <v>5115295</v>
      </c>
      <c r="H55">
        <v>84</v>
      </c>
      <c r="I55">
        <v>70</v>
      </c>
      <c r="J55">
        <v>79</v>
      </c>
      <c r="K55">
        <v>40513.452380952382</v>
      </c>
      <c r="L55">
        <v>42115</v>
      </c>
      <c r="M55">
        <v>64750.569620253162</v>
      </c>
      <c r="P55" s="3"/>
    </row>
    <row r="56" spans="1:16" x14ac:dyDescent="0.35">
      <c r="A56" s="5" t="s">
        <v>5</v>
      </c>
      <c r="B56" s="5" t="s">
        <v>22</v>
      </c>
      <c r="C56">
        <v>502114</v>
      </c>
      <c r="D56" t="s">
        <v>76</v>
      </c>
      <c r="E56">
        <v>16554125</v>
      </c>
      <c r="F56">
        <v>16014400</v>
      </c>
      <c r="G56">
        <v>21878325</v>
      </c>
      <c r="H56">
        <v>339</v>
      </c>
      <c r="I56">
        <v>315</v>
      </c>
      <c r="J56">
        <v>307</v>
      </c>
      <c r="K56">
        <v>48832.227138643066</v>
      </c>
      <c r="L56">
        <v>50839.365079365081</v>
      </c>
      <c r="M56">
        <v>71264.902280130293</v>
      </c>
      <c r="P56" s="3"/>
    </row>
    <row r="57" spans="1:16" x14ac:dyDescent="0.35">
      <c r="A57" s="5" t="s">
        <v>5</v>
      </c>
      <c r="B57" s="5" t="s">
        <v>22</v>
      </c>
      <c r="C57">
        <v>502115</v>
      </c>
      <c r="D57" t="s">
        <v>77</v>
      </c>
      <c r="F57">
        <v>9381165</v>
      </c>
      <c r="G57">
        <v>17249800</v>
      </c>
      <c r="H57">
        <v>234</v>
      </c>
      <c r="I57">
        <v>234</v>
      </c>
      <c r="J57">
        <v>252</v>
      </c>
      <c r="L57">
        <v>40090.448717948719</v>
      </c>
      <c r="M57">
        <v>68451.587301587308</v>
      </c>
      <c r="P57" s="3"/>
    </row>
    <row r="58" spans="1:16" x14ac:dyDescent="0.35">
      <c r="A58" s="5" t="s">
        <v>5</v>
      </c>
      <c r="B58" s="5" t="s">
        <v>22</v>
      </c>
      <c r="C58">
        <v>546305</v>
      </c>
      <c r="D58" t="s">
        <v>78</v>
      </c>
      <c r="E58">
        <v>4059745</v>
      </c>
      <c r="F58">
        <v>3864995</v>
      </c>
      <c r="G58">
        <v>6797125</v>
      </c>
      <c r="H58">
        <v>89</v>
      </c>
      <c r="I58">
        <v>107</v>
      </c>
      <c r="J58">
        <v>117</v>
      </c>
      <c r="K58">
        <v>45615.112359550563</v>
      </c>
      <c r="L58">
        <v>36121.448598130839</v>
      </c>
      <c r="M58">
        <v>58095.085470085469</v>
      </c>
      <c r="P58" s="3"/>
    </row>
    <row r="59" spans="1:16" x14ac:dyDescent="0.35">
      <c r="A59" s="5" t="s">
        <v>5</v>
      </c>
      <c r="B59" s="5" t="s">
        <v>22</v>
      </c>
      <c r="C59">
        <v>546306</v>
      </c>
      <c r="D59" t="s">
        <v>79</v>
      </c>
      <c r="E59">
        <v>1750875</v>
      </c>
      <c r="F59">
        <v>4283675</v>
      </c>
      <c r="G59">
        <v>7209225</v>
      </c>
      <c r="H59">
        <v>214</v>
      </c>
      <c r="I59">
        <v>224</v>
      </c>
      <c r="J59">
        <v>236</v>
      </c>
      <c r="K59">
        <v>8181.6588785046733</v>
      </c>
      <c r="L59">
        <v>19123.549107142859</v>
      </c>
      <c r="M59">
        <v>30547.563559322032</v>
      </c>
      <c r="P59" s="3"/>
    </row>
    <row r="60" spans="1:16" x14ac:dyDescent="0.35">
      <c r="A60" s="5" t="s">
        <v>5</v>
      </c>
      <c r="B60" s="5" t="s">
        <v>22</v>
      </c>
      <c r="C60">
        <v>546307</v>
      </c>
      <c r="D60" t="s">
        <v>80</v>
      </c>
      <c r="E60">
        <v>1256600</v>
      </c>
      <c r="F60">
        <v>4296450</v>
      </c>
      <c r="G60">
        <v>5305450</v>
      </c>
      <c r="H60">
        <v>104</v>
      </c>
      <c r="I60">
        <v>97</v>
      </c>
      <c r="J60">
        <v>114</v>
      </c>
      <c r="K60">
        <v>12082.692307692309</v>
      </c>
      <c r="L60">
        <v>44293.298969072166</v>
      </c>
      <c r="M60">
        <v>46539.035087719298</v>
      </c>
      <c r="P60" s="3"/>
    </row>
    <row r="61" spans="1:16" x14ac:dyDescent="0.35">
      <c r="A61" s="5" t="s">
        <v>5</v>
      </c>
      <c r="B61" s="5" t="s">
        <v>22</v>
      </c>
      <c r="C61">
        <v>548308</v>
      </c>
      <c r="D61" t="s">
        <v>81</v>
      </c>
      <c r="E61">
        <v>729975</v>
      </c>
      <c r="F61">
        <v>3186700</v>
      </c>
      <c r="G61">
        <v>5269650</v>
      </c>
      <c r="P61" s="3"/>
    </row>
    <row r="62" spans="1:16" x14ac:dyDescent="0.35">
      <c r="A62" s="5" t="s">
        <v>5</v>
      </c>
      <c r="B62" s="5" t="s">
        <v>22</v>
      </c>
      <c r="C62">
        <v>551311</v>
      </c>
      <c r="D62" t="s">
        <v>82</v>
      </c>
      <c r="E62">
        <v>958750</v>
      </c>
      <c r="F62">
        <v>522600</v>
      </c>
      <c r="G62">
        <v>4010000</v>
      </c>
      <c r="H62">
        <v>47</v>
      </c>
      <c r="I62">
        <v>77</v>
      </c>
      <c r="J62">
        <v>79</v>
      </c>
      <c r="K62">
        <v>20398.936170212764</v>
      </c>
      <c r="L62">
        <v>6787.0129870129867</v>
      </c>
      <c r="M62">
        <v>50759.493670886077</v>
      </c>
      <c r="P62" s="3"/>
    </row>
    <row r="63" spans="1:16" x14ac:dyDescent="0.35">
      <c r="A63" s="5" t="s">
        <v>5</v>
      </c>
      <c r="B63" s="5" t="s">
        <v>22</v>
      </c>
      <c r="C63">
        <v>554300</v>
      </c>
      <c r="D63" t="s">
        <v>83</v>
      </c>
      <c r="E63">
        <v>11185344</v>
      </c>
      <c r="F63">
        <v>13651650</v>
      </c>
      <c r="G63">
        <v>20853450</v>
      </c>
      <c r="H63">
        <v>174</v>
      </c>
      <c r="I63">
        <v>681</v>
      </c>
      <c r="J63">
        <v>707</v>
      </c>
      <c r="K63">
        <v>64283.586206896551</v>
      </c>
      <c r="L63">
        <v>20046.47577092511</v>
      </c>
      <c r="M63">
        <v>29495.685997171146</v>
      </c>
      <c r="P63" s="3"/>
    </row>
    <row r="64" spans="1:16" x14ac:dyDescent="0.35">
      <c r="A64" s="5" t="s">
        <v>5</v>
      </c>
      <c r="B64" s="5" t="s">
        <v>22</v>
      </c>
      <c r="C64">
        <v>554301</v>
      </c>
      <c r="D64" t="s">
        <v>84</v>
      </c>
      <c r="E64">
        <v>2892500</v>
      </c>
      <c r="F64">
        <v>3865500</v>
      </c>
      <c r="G64">
        <v>8707600</v>
      </c>
      <c r="H64">
        <v>370</v>
      </c>
      <c r="I64">
        <v>354</v>
      </c>
      <c r="J64">
        <v>367</v>
      </c>
      <c r="K64">
        <v>7817.5675675675675</v>
      </c>
      <c r="L64">
        <v>10919.491525423729</v>
      </c>
      <c r="M64">
        <v>23726.430517711171</v>
      </c>
      <c r="P64" s="3"/>
    </row>
    <row r="65" spans="1:16" x14ac:dyDescent="0.35">
      <c r="A65" s="5" t="s">
        <v>5</v>
      </c>
      <c r="B65" s="5" t="s">
        <v>22</v>
      </c>
      <c r="C65">
        <v>554303</v>
      </c>
      <c r="D65" t="s">
        <v>85</v>
      </c>
      <c r="E65">
        <v>3455150</v>
      </c>
      <c r="F65">
        <v>5837675</v>
      </c>
      <c r="G65">
        <v>10718625</v>
      </c>
      <c r="H65">
        <v>194</v>
      </c>
      <c r="I65">
        <v>185</v>
      </c>
      <c r="J65">
        <v>213</v>
      </c>
      <c r="K65">
        <v>17810.051546391751</v>
      </c>
      <c r="L65">
        <v>31555</v>
      </c>
      <c r="M65">
        <v>50322.183098591551</v>
      </c>
      <c r="P65" s="3"/>
    </row>
    <row r="66" spans="1:16" x14ac:dyDescent="0.35">
      <c r="A66" s="5" t="s">
        <v>5</v>
      </c>
      <c r="B66" s="5" t="s">
        <v>22</v>
      </c>
      <c r="C66">
        <v>554349</v>
      </c>
      <c r="D66" t="s">
        <v>86</v>
      </c>
      <c r="E66">
        <v>11185344</v>
      </c>
      <c r="F66">
        <v>13651650</v>
      </c>
      <c r="G66">
        <v>20853450</v>
      </c>
      <c r="P66" s="3"/>
    </row>
    <row r="67" spans="1:16" x14ac:dyDescent="0.35">
      <c r="A67" s="5" t="s">
        <v>5</v>
      </c>
      <c r="B67" s="5" t="s">
        <v>22</v>
      </c>
      <c r="C67">
        <v>554408</v>
      </c>
      <c r="D67" t="s">
        <v>87</v>
      </c>
      <c r="E67">
        <v>6387550</v>
      </c>
      <c r="F67">
        <v>5470130</v>
      </c>
      <c r="G67">
        <v>9160625</v>
      </c>
      <c r="H67">
        <v>170</v>
      </c>
      <c r="I67">
        <v>151</v>
      </c>
      <c r="J67">
        <v>144</v>
      </c>
      <c r="K67">
        <v>37573.823529411762</v>
      </c>
      <c r="L67">
        <v>36226.026490066222</v>
      </c>
      <c r="M67">
        <v>63615.451388888891</v>
      </c>
      <c r="P67" s="3"/>
    </row>
    <row r="68" spans="1:16" x14ac:dyDescent="0.35">
      <c r="A68" s="5" t="s">
        <v>5</v>
      </c>
      <c r="B68" s="5" t="s">
        <v>22</v>
      </c>
      <c r="C68">
        <v>554419</v>
      </c>
      <c r="D68" t="s">
        <v>88</v>
      </c>
      <c r="E68">
        <v>4532775</v>
      </c>
      <c r="F68">
        <v>9655025</v>
      </c>
      <c r="G68">
        <v>15913166</v>
      </c>
      <c r="H68">
        <v>140</v>
      </c>
      <c r="I68">
        <v>155</v>
      </c>
      <c r="J68">
        <v>132</v>
      </c>
      <c r="K68">
        <v>32376.964285714286</v>
      </c>
      <c r="L68">
        <v>62290.483870967742</v>
      </c>
      <c r="M68">
        <v>120554.28787878787</v>
      </c>
      <c r="P68" s="3"/>
    </row>
    <row r="69" spans="1:16" x14ac:dyDescent="0.35">
      <c r="A69" s="5" t="s">
        <v>5</v>
      </c>
      <c r="B69" s="5" t="s">
        <v>22</v>
      </c>
      <c r="C69">
        <v>554420</v>
      </c>
      <c r="D69" t="s">
        <v>89</v>
      </c>
      <c r="F69">
        <v>13452384</v>
      </c>
      <c r="P69" s="3"/>
    </row>
    <row r="70" spans="1:16" x14ac:dyDescent="0.35">
      <c r="A70" s="5" t="s">
        <v>5</v>
      </c>
      <c r="B70" s="5" t="s">
        <v>22</v>
      </c>
      <c r="C70">
        <v>554423</v>
      </c>
      <c r="D70" t="s">
        <v>90</v>
      </c>
      <c r="E70">
        <v>4532775</v>
      </c>
      <c r="F70">
        <v>9655025</v>
      </c>
      <c r="G70">
        <v>15913166</v>
      </c>
      <c r="J70">
        <v>100</v>
      </c>
      <c r="M70">
        <v>159131.66</v>
      </c>
      <c r="P70" s="3"/>
    </row>
    <row r="71" spans="1:16" x14ac:dyDescent="0.35">
      <c r="A71" s="5" t="s">
        <v>6</v>
      </c>
      <c r="B71" s="5" t="s">
        <v>22</v>
      </c>
      <c r="C71">
        <v>663314</v>
      </c>
      <c r="D71" t="s">
        <v>91</v>
      </c>
      <c r="E71">
        <v>1940575</v>
      </c>
      <c r="F71">
        <v>2691350</v>
      </c>
      <c r="G71">
        <v>6065125</v>
      </c>
      <c r="H71">
        <v>112</v>
      </c>
      <c r="I71">
        <v>74</v>
      </c>
      <c r="J71">
        <v>120</v>
      </c>
      <c r="K71">
        <v>17326.5625</v>
      </c>
      <c r="L71">
        <v>36369.594594594593</v>
      </c>
      <c r="M71">
        <v>50542.708333333336</v>
      </c>
    </row>
    <row r="72" spans="1:16" x14ac:dyDescent="0.35">
      <c r="A72" s="5" t="s">
        <v>6</v>
      </c>
      <c r="B72" s="5" t="s">
        <v>22</v>
      </c>
      <c r="C72">
        <v>663513</v>
      </c>
      <c r="D72" t="s">
        <v>92</v>
      </c>
      <c r="E72">
        <v>3568470</v>
      </c>
      <c r="F72">
        <v>3629525</v>
      </c>
      <c r="G72">
        <v>6219025</v>
      </c>
      <c r="H72">
        <v>82</v>
      </c>
      <c r="I72">
        <v>100</v>
      </c>
      <c r="J72">
        <v>93</v>
      </c>
      <c r="K72">
        <v>43517.92682926829</v>
      </c>
      <c r="L72">
        <v>36295.25</v>
      </c>
      <c r="M72">
        <v>66871.236559139783</v>
      </c>
    </row>
    <row r="73" spans="1:16" x14ac:dyDescent="0.35">
      <c r="A73" s="5" t="s">
        <v>6</v>
      </c>
      <c r="B73" s="5" t="s">
        <v>22</v>
      </c>
      <c r="C73">
        <v>664301</v>
      </c>
      <c r="D73" t="s">
        <v>93</v>
      </c>
      <c r="E73">
        <v>955850</v>
      </c>
      <c r="F73">
        <v>5290700</v>
      </c>
      <c r="G73">
        <v>12882125</v>
      </c>
      <c r="H73">
        <v>129</v>
      </c>
      <c r="I73">
        <v>184</v>
      </c>
      <c r="J73">
        <v>254</v>
      </c>
      <c r="K73">
        <v>7409.6899224806202</v>
      </c>
      <c r="L73">
        <v>28753.804347826088</v>
      </c>
      <c r="M73">
        <v>50717.027559055117</v>
      </c>
    </row>
    <row r="74" spans="1:16" x14ac:dyDescent="0.35">
      <c r="A74" s="5" t="s">
        <v>6</v>
      </c>
      <c r="B74" s="5" t="s">
        <v>22</v>
      </c>
      <c r="C74">
        <v>664302</v>
      </c>
      <c r="D74" t="s">
        <v>94</v>
      </c>
      <c r="E74">
        <v>2271625</v>
      </c>
      <c r="F74">
        <v>3368450</v>
      </c>
      <c r="G74">
        <v>6115250</v>
      </c>
      <c r="H74">
        <v>109</v>
      </c>
      <c r="I74">
        <v>120</v>
      </c>
      <c r="J74">
        <v>121</v>
      </c>
      <c r="K74">
        <v>20840.596330275228</v>
      </c>
      <c r="L74">
        <v>28070.416666666668</v>
      </c>
      <c r="M74">
        <v>50539.25619834711</v>
      </c>
    </row>
    <row r="75" spans="1:16" x14ac:dyDescent="0.35">
      <c r="A75" s="5" t="s">
        <v>6</v>
      </c>
      <c r="B75" s="5" t="s">
        <v>22</v>
      </c>
      <c r="C75">
        <v>664303</v>
      </c>
      <c r="D75" t="s">
        <v>95</v>
      </c>
      <c r="E75">
        <v>4217450</v>
      </c>
      <c r="F75">
        <v>8064045</v>
      </c>
      <c r="G75">
        <v>11559625</v>
      </c>
      <c r="H75">
        <v>236</v>
      </c>
      <c r="I75">
        <v>303</v>
      </c>
      <c r="J75">
        <v>299</v>
      </c>
      <c r="K75">
        <v>17870.550847457627</v>
      </c>
      <c r="L75">
        <v>26614.009900990099</v>
      </c>
      <c r="M75">
        <v>38660.953177257528</v>
      </c>
    </row>
    <row r="76" spans="1:16" x14ac:dyDescent="0.35">
      <c r="A76" s="5" t="s">
        <v>6</v>
      </c>
      <c r="B76" s="5" t="s">
        <v>22</v>
      </c>
      <c r="C76">
        <v>664304</v>
      </c>
      <c r="D76" t="s">
        <v>96</v>
      </c>
      <c r="E76">
        <v>794625</v>
      </c>
      <c r="G76">
        <v>7969875</v>
      </c>
      <c r="I76">
        <v>34</v>
      </c>
      <c r="J76">
        <v>158</v>
      </c>
      <c r="M76">
        <v>50442.246835443038</v>
      </c>
    </row>
    <row r="77" spans="1:16" x14ac:dyDescent="0.35">
      <c r="A77" s="5" t="s">
        <v>6</v>
      </c>
      <c r="B77" s="5" t="s">
        <v>22</v>
      </c>
      <c r="C77">
        <v>664305</v>
      </c>
      <c r="D77" t="s">
        <v>97</v>
      </c>
      <c r="E77">
        <v>5244225</v>
      </c>
      <c r="F77">
        <v>7080650</v>
      </c>
      <c r="G77">
        <v>13992750</v>
      </c>
      <c r="H77">
        <v>353</v>
      </c>
      <c r="I77">
        <v>328</v>
      </c>
      <c r="J77">
        <v>340</v>
      </c>
      <c r="K77">
        <v>14856.161473087819</v>
      </c>
      <c r="L77">
        <v>21587.34756097561</v>
      </c>
      <c r="M77">
        <v>41155.147058823532</v>
      </c>
    </row>
    <row r="78" spans="1:16" x14ac:dyDescent="0.35">
      <c r="A78" s="5" t="s">
        <v>6</v>
      </c>
      <c r="B78" s="5" t="s">
        <v>22</v>
      </c>
      <c r="C78">
        <v>664308</v>
      </c>
      <c r="D78" t="s">
        <v>98</v>
      </c>
      <c r="E78">
        <v>4484875</v>
      </c>
      <c r="F78">
        <v>10021369</v>
      </c>
      <c r="G78">
        <v>15574750</v>
      </c>
      <c r="H78">
        <v>184</v>
      </c>
      <c r="I78">
        <v>299</v>
      </c>
      <c r="J78">
        <v>340</v>
      </c>
      <c r="K78">
        <v>24374.320652173912</v>
      </c>
      <c r="L78">
        <v>33516.284280936452</v>
      </c>
      <c r="M78">
        <v>45808.088235294119</v>
      </c>
    </row>
    <row r="79" spans="1:16" x14ac:dyDescent="0.35">
      <c r="A79" s="5" t="s">
        <v>6</v>
      </c>
      <c r="B79" s="5" t="s">
        <v>22</v>
      </c>
      <c r="C79">
        <v>664309</v>
      </c>
      <c r="D79" t="s">
        <v>99</v>
      </c>
      <c r="E79">
        <v>4484875</v>
      </c>
      <c r="F79">
        <v>10021369</v>
      </c>
      <c r="G79">
        <v>15574750</v>
      </c>
      <c r="H79">
        <v>86</v>
      </c>
      <c r="I79">
        <v>93</v>
      </c>
      <c r="J79">
        <v>114</v>
      </c>
      <c r="K79">
        <v>52149.70930232558</v>
      </c>
      <c r="L79">
        <v>107756.65591397849</v>
      </c>
      <c r="M79">
        <v>136620.61403508772</v>
      </c>
    </row>
    <row r="80" spans="1:16" x14ac:dyDescent="0.35">
      <c r="A80" s="5" t="s">
        <v>6</v>
      </c>
      <c r="B80" s="5" t="s">
        <v>22</v>
      </c>
      <c r="C80">
        <v>664313</v>
      </c>
      <c r="D80" t="s">
        <v>100</v>
      </c>
      <c r="E80">
        <v>2825925</v>
      </c>
      <c r="F80">
        <v>4796775</v>
      </c>
      <c r="G80">
        <v>8194375</v>
      </c>
      <c r="H80">
        <v>197</v>
      </c>
      <c r="I80">
        <v>233</v>
      </c>
      <c r="J80">
        <v>259</v>
      </c>
      <c r="K80">
        <v>14344.796954314721</v>
      </c>
      <c r="L80">
        <v>20587.017167381975</v>
      </c>
      <c r="M80">
        <v>31638.513513513513</v>
      </c>
    </row>
    <row r="81" spans="1:13" x14ac:dyDescent="0.35">
      <c r="A81" s="5" t="s">
        <v>6</v>
      </c>
      <c r="B81" s="5" t="s">
        <v>22</v>
      </c>
      <c r="C81">
        <v>664476</v>
      </c>
      <c r="D81" t="s">
        <v>101</v>
      </c>
      <c r="E81">
        <v>2140250</v>
      </c>
      <c r="F81">
        <v>477750</v>
      </c>
      <c r="G81">
        <v>3620124</v>
      </c>
      <c r="H81">
        <v>97</v>
      </c>
      <c r="I81">
        <v>48</v>
      </c>
      <c r="J81">
        <v>93</v>
      </c>
      <c r="K81">
        <v>22064.432989690722</v>
      </c>
      <c r="L81">
        <v>9953.125</v>
      </c>
      <c r="M81">
        <v>38926.06451612903</v>
      </c>
    </row>
    <row r="82" spans="1:13" x14ac:dyDescent="0.35">
      <c r="A82" s="5" t="s">
        <v>6</v>
      </c>
      <c r="B82" s="5" t="s">
        <v>22</v>
      </c>
      <c r="C82">
        <v>664495</v>
      </c>
      <c r="D82" t="s">
        <v>102</v>
      </c>
      <c r="E82">
        <v>1250925</v>
      </c>
      <c r="F82">
        <v>628025</v>
      </c>
      <c r="G82">
        <v>1503750</v>
      </c>
      <c r="H82">
        <v>33</v>
      </c>
      <c r="I82">
        <v>31</v>
      </c>
      <c r="J82">
        <v>30</v>
      </c>
      <c r="K82">
        <v>37906.818181818184</v>
      </c>
      <c r="L82">
        <v>20258.870967741936</v>
      </c>
      <c r="M82">
        <v>50125</v>
      </c>
    </row>
    <row r="83" spans="1:13" x14ac:dyDescent="0.35">
      <c r="A83" s="5" t="s">
        <v>6</v>
      </c>
      <c r="B83" s="5" t="s">
        <v>22</v>
      </c>
      <c r="C83">
        <v>664506</v>
      </c>
      <c r="D83" t="s">
        <v>103</v>
      </c>
      <c r="E83">
        <v>2078850</v>
      </c>
      <c r="F83">
        <v>3500525</v>
      </c>
      <c r="G83">
        <v>4146750</v>
      </c>
      <c r="H83">
        <v>135</v>
      </c>
      <c r="I83">
        <v>157</v>
      </c>
      <c r="J83">
        <v>102</v>
      </c>
      <c r="K83">
        <v>15398.888888888889</v>
      </c>
      <c r="L83">
        <v>22296.337579617833</v>
      </c>
      <c r="M83">
        <v>40654.411764705881</v>
      </c>
    </row>
    <row r="84" spans="1:13" x14ac:dyDescent="0.35">
      <c r="A84" s="5" t="s">
        <v>6</v>
      </c>
      <c r="B84" s="5" t="s">
        <v>22</v>
      </c>
      <c r="C84">
        <v>664508</v>
      </c>
      <c r="D84" t="s">
        <v>104</v>
      </c>
      <c r="E84">
        <v>185250</v>
      </c>
    </row>
    <row r="85" spans="1:13" x14ac:dyDescent="0.35">
      <c r="A85" s="5" t="s">
        <v>6</v>
      </c>
      <c r="B85" s="5" t="s">
        <v>22</v>
      </c>
      <c r="C85">
        <v>664509</v>
      </c>
      <c r="D85" t="s">
        <v>105</v>
      </c>
      <c r="E85">
        <v>3434700</v>
      </c>
      <c r="F85">
        <v>760500</v>
      </c>
      <c r="G85">
        <v>5664126</v>
      </c>
      <c r="H85">
        <v>156</v>
      </c>
      <c r="I85">
        <v>93</v>
      </c>
      <c r="J85">
        <v>113</v>
      </c>
      <c r="K85">
        <v>22017.307692307691</v>
      </c>
      <c r="L85">
        <v>8177.4193548387093</v>
      </c>
      <c r="M85">
        <v>50125.008849557526</v>
      </c>
    </row>
    <row r="86" spans="1:13" x14ac:dyDescent="0.35">
      <c r="A86" s="5" t="s">
        <v>6</v>
      </c>
      <c r="B86" s="5" t="s">
        <v>22</v>
      </c>
      <c r="C86">
        <v>664511</v>
      </c>
      <c r="D86" t="s">
        <v>106</v>
      </c>
      <c r="E86">
        <v>1557560</v>
      </c>
      <c r="F86">
        <v>1767600</v>
      </c>
      <c r="G86">
        <v>6837100</v>
      </c>
      <c r="H86">
        <v>71</v>
      </c>
      <c r="I86">
        <v>105</v>
      </c>
      <c r="J86">
        <v>94</v>
      </c>
      <c r="K86">
        <v>21937.464788732395</v>
      </c>
      <c r="L86">
        <v>16834.285714285714</v>
      </c>
      <c r="M86">
        <v>72735.106382978716</v>
      </c>
    </row>
    <row r="87" spans="1:13" x14ac:dyDescent="0.35">
      <c r="A87" s="5" t="s">
        <v>6</v>
      </c>
      <c r="B87" s="5" t="s">
        <v>22</v>
      </c>
      <c r="C87">
        <v>664522</v>
      </c>
      <c r="D87" t="s">
        <v>107</v>
      </c>
      <c r="E87">
        <v>4881846</v>
      </c>
      <c r="F87">
        <v>9996550</v>
      </c>
      <c r="G87">
        <v>11591525</v>
      </c>
      <c r="H87">
        <v>72</v>
      </c>
      <c r="I87">
        <v>206</v>
      </c>
      <c r="J87">
        <v>201</v>
      </c>
      <c r="K87">
        <v>67803.416666666672</v>
      </c>
      <c r="L87">
        <v>48526.941747572819</v>
      </c>
      <c r="M87">
        <v>57669.278606965177</v>
      </c>
    </row>
    <row r="88" spans="1:13" x14ac:dyDescent="0.35">
      <c r="A88" s="5" t="s">
        <v>6</v>
      </c>
      <c r="B88" s="5" t="s">
        <v>22</v>
      </c>
      <c r="C88">
        <v>664559</v>
      </c>
      <c r="D88" t="s">
        <v>108</v>
      </c>
      <c r="E88">
        <v>2522100</v>
      </c>
      <c r="F88">
        <v>2595600</v>
      </c>
      <c r="G88">
        <v>9453375</v>
      </c>
      <c r="H88">
        <v>112</v>
      </c>
      <c r="I88">
        <v>93</v>
      </c>
      <c r="J88">
        <v>147</v>
      </c>
      <c r="K88">
        <v>22518.75</v>
      </c>
      <c r="L88">
        <v>27909.677419354837</v>
      </c>
      <c r="M88">
        <v>64308.673469387752</v>
      </c>
    </row>
    <row r="89" spans="1:13" x14ac:dyDescent="0.35">
      <c r="A89" s="5" t="s">
        <v>6</v>
      </c>
      <c r="B89" s="5" t="s">
        <v>22</v>
      </c>
      <c r="C89">
        <v>665453</v>
      </c>
      <c r="D89" t="s">
        <v>109</v>
      </c>
      <c r="E89">
        <v>1784700</v>
      </c>
      <c r="F89">
        <v>2641775</v>
      </c>
      <c r="G89">
        <v>5722375</v>
      </c>
      <c r="H89">
        <v>105</v>
      </c>
      <c r="I89">
        <v>103</v>
      </c>
      <c r="J89">
        <v>114</v>
      </c>
      <c r="K89">
        <v>16997.142857142859</v>
      </c>
      <c r="L89">
        <v>25648.300970873788</v>
      </c>
      <c r="M89">
        <v>50196.271929824565</v>
      </c>
    </row>
    <row r="90" spans="1:13" x14ac:dyDescent="0.35">
      <c r="A90" s="5" t="s">
        <v>6</v>
      </c>
      <c r="B90" s="5" t="s">
        <v>22</v>
      </c>
      <c r="C90">
        <v>667300</v>
      </c>
      <c r="D90" t="s">
        <v>110</v>
      </c>
      <c r="E90">
        <v>2289800</v>
      </c>
      <c r="F90">
        <v>3043325</v>
      </c>
      <c r="G90">
        <v>4611500</v>
      </c>
      <c r="H90">
        <v>104</v>
      </c>
      <c r="I90">
        <v>113</v>
      </c>
      <c r="J90">
        <v>90</v>
      </c>
      <c r="K90">
        <v>22017.307692307691</v>
      </c>
      <c r="L90">
        <v>26932.079646017701</v>
      </c>
      <c r="M90">
        <v>51238.888888888891</v>
      </c>
    </row>
    <row r="91" spans="1:13" x14ac:dyDescent="0.35">
      <c r="A91" s="5" t="s">
        <v>7</v>
      </c>
      <c r="B91" s="5" t="s">
        <v>22</v>
      </c>
      <c r="C91">
        <v>10490</v>
      </c>
      <c r="D91" t="s">
        <v>111</v>
      </c>
      <c r="E91">
        <v>4445900</v>
      </c>
      <c r="F91">
        <v>3723275</v>
      </c>
      <c r="G91">
        <v>8504225</v>
      </c>
      <c r="H91">
        <v>186</v>
      </c>
      <c r="I91">
        <v>175</v>
      </c>
      <c r="J91">
        <v>156</v>
      </c>
      <c r="K91">
        <v>23902.68817204301</v>
      </c>
      <c r="L91">
        <v>21275.857142857141</v>
      </c>
      <c r="M91">
        <v>54514.26282051282</v>
      </c>
    </row>
    <row r="92" spans="1:13" x14ac:dyDescent="0.35">
      <c r="A92" s="5" t="s">
        <v>7</v>
      </c>
      <c r="B92" s="5" t="s">
        <v>22</v>
      </c>
      <c r="C92">
        <v>101097</v>
      </c>
      <c r="D92" t="s">
        <v>112</v>
      </c>
      <c r="E92">
        <v>1786945</v>
      </c>
      <c r="F92">
        <v>5418510</v>
      </c>
      <c r="G92">
        <v>6178515</v>
      </c>
      <c r="H92">
        <v>76</v>
      </c>
      <c r="I92">
        <v>129</v>
      </c>
      <c r="J92">
        <v>135</v>
      </c>
      <c r="K92">
        <v>23512.434210526317</v>
      </c>
      <c r="L92">
        <v>42003.953488372092</v>
      </c>
      <c r="M92">
        <v>45766.777777777781</v>
      </c>
    </row>
    <row r="93" spans="1:13" x14ac:dyDescent="0.35">
      <c r="A93" s="5" t="s">
        <v>7</v>
      </c>
      <c r="B93" s="5" t="s">
        <v>22</v>
      </c>
      <c r="C93">
        <v>101123</v>
      </c>
      <c r="D93" t="s">
        <v>113</v>
      </c>
      <c r="E93">
        <v>1816420</v>
      </c>
      <c r="F93">
        <v>1517700</v>
      </c>
      <c r="G93">
        <v>1104700</v>
      </c>
    </row>
    <row r="94" spans="1:13" x14ac:dyDescent="0.35">
      <c r="A94" s="5" t="s">
        <v>7</v>
      </c>
      <c r="B94" s="5" t="s">
        <v>22</v>
      </c>
      <c r="C94">
        <v>104106</v>
      </c>
      <c r="D94" t="s">
        <v>114</v>
      </c>
      <c r="E94">
        <v>4445900</v>
      </c>
      <c r="F94">
        <v>3723275</v>
      </c>
      <c r="G94">
        <v>8504225</v>
      </c>
      <c r="H94">
        <v>48</v>
      </c>
      <c r="I94">
        <v>45</v>
      </c>
      <c r="J94">
        <v>61</v>
      </c>
      <c r="K94">
        <v>92622.916666666672</v>
      </c>
      <c r="L94">
        <v>82739.444444444438</v>
      </c>
      <c r="M94">
        <v>139413.52459016393</v>
      </c>
    </row>
    <row r="95" spans="1:13" x14ac:dyDescent="0.35">
      <c r="A95" s="5" t="s">
        <v>7</v>
      </c>
      <c r="B95" s="5" t="s">
        <v>22</v>
      </c>
      <c r="C95">
        <v>105126</v>
      </c>
      <c r="D95" t="s">
        <v>115</v>
      </c>
      <c r="F95">
        <v>2155375</v>
      </c>
      <c r="G95">
        <v>1858950</v>
      </c>
      <c r="H95">
        <v>87</v>
      </c>
      <c r="I95">
        <v>52</v>
      </c>
      <c r="J95">
        <v>83</v>
      </c>
      <c r="L95">
        <v>41449.519230769234</v>
      </c>
      <c r="M95">
        <v>22396.98795180723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1.9.6</vt:lpstr>
      <vt:lpstr>Calculation Sheet</vt:lpstr>
      <vt:lpstr>Raw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Vanda Sawalha</dc:creator>
  <cp:lastModifiedBy>Vanda Sawalha</cp:lastModifiedBy>
  <dcterms:created xsi:type="dcterms:W3CDTF">2021-12-19T16:41:57Z</dcterms:created>
  <dcterms:modified xsi:type="dcterms:W3CDTF">2021-12-21T11:08:32Z</dcterms:modified>
</cp:coreProperties>
</file>