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3D05BD13-6C5E-4528-B654-6D9718772E02}" xr6:coauthVersionLast="47" xr6:coauthVersionMax="47" xr10:uidLastSave="{00000000-0000-0000-0000-000000000000}"/>
  <bookViews>
    <workbookView xWindow="-98" yWindow="-98" windowWidth="22695" windowHeight="14595" activeTab="2" xr2:uid="{00000000-000D-0000-FFFF-FFFF00000000}"/>
  </bookViews>
  <sheets>
    <sheet name="2018" sheetId="1" r:id="rId1"/>
    <sheet name="2019" sheetId="2" r:id="rId2"/>
    <sheet name="2020" sheetId="3" r:id="rId3"/>
    <sheet name="education at the right age" sheetId="4" r:id="rId4"/>
    <sheet name="edu_right_age_reduced" sheetId="6" r:id="rId5"/>
    <sheet name="charts - by YL" sheetId="7" r:id="rId6"/>
    <sheet name="chart - overall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9" i="1" l="1"/>
  <c r="W201" i="1" s="1"/>
  <c r="V199" i="1"/>
  <c r="V200" i="1" s="1"/>
  <c r="U199" i="1"/>
  <c r="U200" i="1" s="1"/>
  <c r="T199" i="1"/>
  <c r="S199" i="1"/>
  <c r="S200" i="1" s="1"/>
  <c r="R199" i="1"/>
  <c r="Q199" i="1"/>
  <c r="P199" i="1"/>
  <c r="P200" i="1" s="1"/>
  <c r="O199" i="1"/>
  <c r="N199" i="1"/>
  <c r="N201" i="1" s="1"/>
  <c r="M199" i="1"/>
  <c r="L199" i="1"/>
  <c r="K199" i="1"/>
  <c r="J199" i="1"/>
  <c r="J200" i="1" s="1"/>
  <c r="I199" i="1"/>
  <c r="H199" i="1"/>
  <c r="H201" i="1" s="1"/>
  <c r="G199" i="1"/>
  <c r="F199" i="1"/>
  <c r="E199" i="1"/>
  <c r="D199" i="1"/>
  <c r="C199" i="1"/>
  <c r="C200" i="1" s="1"/>
  <c r="U201" i="1"/>
  <c r="M201" i="1"/>
  <c r="E201" i="1"/>
  <c r="W200" i="1"/>
  <c r="O200" i="1"/>
  <c r="M200" i="1"/>
  <c r="G200" i="1"/>
  <c r="F200" i="1"/>
  <c r="E200" i="1"/>
  <c r="T200" i="1"/>
  <c r="R200" i="1"/>
  <c r="Q200" i="1"/>
  <c r="O201" i="1"/>
  <c r="L200" i="1"/>
  <c r="K200" i="1"/>
  <c r="I200" i="1"/>
  <c r="G201" i="1"/>
  <c r="F201" i="1"/>
  <c r="D200" i="1"/>
  <c r="W179" i="1"/>
  <c r="V179" i="1"/>
  <c r="U179" i="1"/>
  <c r="T179" i="1"/>
  <c r="S179" i="1"/>
  <c r="R179" i="1"/>
  <c r="R180" i="1" s="1"/>
  <c r="Q179" i="1"/>
  <c r="Q180" i="1" s="1"/>
  <c r="P179" i="1"/>
  <c r="P180" i="1" s="1"/>
  <c r="O179" i="1"/>
  <c r="N179" i="1"/>
  <c r="M179" i="1"/>
  <c r="L179" i="1"/>
  <c r="K179" i="1"/>
  <c r="K181" i="1" s="1"/>
  <c r="J179" i="1"/>
  <c r="J180" i="1" s="1"/>
  <c r="I179" i="1"/>
  <c r="I180" i="1" s="1"/>
  <c r="H179" i="1"/>
  <c r="H181" i="1" s="1"/>
  <c r="G179" i="1"/>
  <c r="F179" i="1"/>
  <c r="E179" i="1"/>
  <c r="D179" i="1"/>
  <c r="C179" i="1"/>
  <c r="W156" i="1"/>
  <c r="V156" i="1"/>
  <c r="U156" i="1"/>
  <c r="T156" i="1"/>
  <c r="S156" i="1"/>
  <c r="R156" i="1"/>
  <c r="Q156" i="1"/>
  <c r="P156" i="1"/>
  <c r="P157" i="1" s="1"/>
  <c r="O156" i="1"/>
  <c r="O158" i="1" s="1"/>
  <c r="N156" i="1"/>
  <c r="N158" i="1" s="1"/>
  <c r="M156" i="1"/>
  <c r="L156" i="1"/>
  <c r="K156" i="1"/>
  <c r="J156" i="1"/>
  <c r="J158" i="1" s="1"/>
  <c r="I156" i="1"/>
  <c r="H156" i="1"/>
  <c r="H157" i="1" s="1"/>
  <c r="G156" i="1"/>
  <c r="F156" i="1"/>
  <c r="F157" i="1" s="1"/>
  <c r="E156" i="1"/>
  <c r="D156" i="1"/>
  <c r="C156" i="1"/>
  <c r="V181" i="1"/>
  <c r="U181" i="1"/>
  <c r="S181" i="1"/>
  <c r="P181" i="1"/>
  <c r="N181" i="1"/>
  <c r="M181" i="1"/>
  <c r="F181" i="1"/>
  <c r="E181" i="1"/>
  <c r="C181" i="1"/>
  <c r="U180" i="1"/>
  <c r="T180" i="1"/>
  <c r="S180" i="1"/>
  <c r="M180" i="1"/>
  <c r="L180" i="1"/>
  <c r="E180" i="1"/>
  <c r="D180" i="1"/>
  <c r="C180" i="1"/>
  <c r="W181" i="1"/>
  <c r="V180" i="1"/>
  <c r="T181" i="1"/>
  <c r="O181" i="1"/>
  <c r="N180" i="1"/>
  <c r="L181" i="1"/>
  <c r="G181" i="1"/>
  <c r="F180" i="1"/>
  <c r="D181" i="1"/>
  <c r="U158" i="1"/>
  <c r="R157" i="1"/>
  <c r="Q157" i="1"/>
  <c r="I157" i="1"/>
  <c r="G158" i="1"/>
  <c r="M158" i="1"/>
  <c r="E158" i="1"/>
  <c r="U157" i="1"/>
  <c r="S157" i="1"/>
  <c r="M157" i="1"/>
  <c r="K157" i="1"/>
  <c r="J157" i="1"/>
  <c r="E157" i="1"/>
  <c r="C157" i="1"/>
  <c r="T157" i="1"/>
  <c r="S158" i="1"/>
  <c r="L157" i="1"/>
  <c r="K158" i="1"/>
  <c r="D157" i="1"/>
  <c r="C158" i="1"/>
  <c r="U129" i="1"/>
  <c r="U131" i="1" s="1"/>
  <c r="T129" i="1"/>
  <c r="T130" i="1" s="1"/>
  <c r="S129" i="1"/>
  <c r="S130" i="1" s="1"/>
  <c r="R129" i="1"/>
  <c r="R130" i="1" s="1"/>
  <c r="Q129" i="1"/>
  <c r="Q130" i="1" s="1"/>
  <c r="P129" i="1"/>
  <c r="P131" i="1" s="1"/>
  <c r="O129" i="1"/>
  <c r="O130" i="1" s="1"/>
  <c r="N129" i="1"/>
  <c r="N131" i="1" s="1"/>
  <c r="M129" i="1"/>
  <c r="M131" i="1" s="1"/>
  <c r="L129" i="1"/>
  <c r="L130" i="1" s="1"/>
  <c r="K129" i="1"/>
  <c r="K130" i="1" s="1"/>
  <c r="J129" i="1"/>
  <c r="J130" i="1" s="1"/>
  <c r="I129" i="1"/>
  <c r="I131" i="1" s="1"/>
  <c r="H129" i="1"/>
  <c r="H130" i="1" s="1"/>
  <c r="G129" i="1"/>
  <c r="G131" i="1" s="1"/>
  <c r="F129" i="1"/>
  <c r="F130" i="1" s="1"/>
  <c r="E129" i="1"/>
  <c r="E131" i="1" s="1"/>
  <c r="D129" i="1"/>
  <c r="D130" i="1" s="1"/>
  <c r="O131" i="1"/>
  <c r="C129" i="1"/>
  <c r="C130" i="1" s="1"/>
  <c r="U105" i="1"/>
  <c r="U106" i="1" s="1"/>
  <c r="T105" i="1"/>
  <c r="T106" i="1" s="1"/>
  <c r="S105" i="1"/>
  <c r="S107" i="1" s="1"/>
  <c r="R105" i="1"/>
  <c r="R106" i="1" s="1"/>
  <c r="Q105" i="1"/>
  <c r="Q106" i="1" s="1"/>
  <c r="P105" i="1"/>
  <c r="P106" i="1" s="1"/>
  <c r="O105" i="1"/>
  <c r="O107" i="1" s="1"/>
  <c r="N105" i="1"/>
  <c r="N106" i="1" s="1"/>
  <c r="M105" i="1"/>
  <c r="M107" i="1" s="1"/>
  <c r="L105" i="1"/>
  <c r="L106" i="1" s="1"/>
  <c r="K105" i="1"/>
  <c r="K106" i="1" s="1"/>
  <c r="J105" i="1"/>
  <c r="I105" i="1"/>
  <c r="I106" i="1" s="1"/>
  <c r="H105" i="1"/>
  <c r="H107" i="1" s="1"/>
  <c r="G105" i="1"/>
  <c r="G107" i="1" s="1"/>
  <c r="F105" i="1"/>
  <c r="F107" i="1" s="1"/>
  <c r="E105" i="1"/>
  <c r="E107" i="1" s="1"/>
  <c r="D105" i="1"/>
  <c r="D106" i="1" s="1"/>
  <c r="C105" i="1"/>
  <c r="C107" i="1" s="1"/>
  <c r="J106" i="1"/>
  <c r="U80" i="1"/>
  <c r="U82" i="1" s="1"/>
  <c r="T80" i="1"/>
  <c r="T81" i="1" s="1"/>
  <c r="S80" i="1"/>
  <c r="S81" i="1" s="1"/>
  <c r="R80" i="1"/>
  <c r="R81" i="1" s="1"/>
  <c r="Q80" i="1"/>
  <c r="Q81" i="1" s="1"/>
  <c r="P80" i="1"/>
  <c r="P81" i="1" s="1"/>
  <c r="O80" i="1"/>
  <c r="O81" i="1" s="1"/>
  <c r="N80" i="1"/>
  <c r="N81" i="1" s="1"/>
  <c r="M80" i="1"/>
  <c r="M81" i="1" s="1"/>
  <c r="L80" i="1"/>
  <c r="L81" i="1" s="1"/>
  <c r="K80" i="1"/>
  <c r="K81" i="1" s="1"/>
  <c r="J80" i="1"/>
  <c r="J81" i="1" s="1"/>
  <c r="I80" i="1"/>
  <c r="I81" i="1" s="1"/>
  <c r="H80" i="1"/>
  <c r="H82" i="1" s="1"/>
  <c r="G80" i="1"/>
  <c r="G82" i="1" s="1"/>
  <c r="F80" i="1"/>
  <c r="F82" i="1" s="1"/>
  <c r="E80" i="1"/>
  <c r="E82" i="1" s="1"/>
  <c r="D80" i="1"/>
  <c r="D81" i="1" s="1"/>
  <c r="C80" i="1"/>
  <c r="C81" i="1" s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V151" i="1"/>
  <c r="W151" i="1"/>
  <c r="V152" i="1"/>
  <c r="W152" i="1"/>
  <c r="V153" i="1"/>
  <c r="W153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W158" i="1" s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W129" i="1" s="1"/>
  <c r="W131" i="1" s="1"/>
  <c r="V118" i="1"/>
  <c r="V129" i="1" s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W105" i="1" s="1"/>
  <c r="W107" i="1" s="1"/>
  <c r="V94" i="1"/>
  <c r="V105" i="1" s="1"/>
  <c r="V107" i="1" s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V74" i="1"/>
  <c r="W74" i="1"/>
  <c r="V75" i="1"/>
  <c r="W75" i="1"/>
  <c r="V76" i="1"/>
  <c r="W76" i="1"/>
  <c r="V77" i="1"/>
  <c r="W77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W80" i="1" s="1"/>
  <c r="V66" i="1"/>
  <c r="V80" i="1" s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W51" i="1" s="1"/>
  <c r="V40" i="1"/>
  <c r="V51" i="1" s="1"/>
  <c r="V53" i="1" s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U51" i="1"/>
  <c r="U53" i="1" s="1"/>
  <c r="T51" i="1"/>
  <c r="T52" i="1" s="1"/>
  <c r="S51" i="1"/>
  <c r="S52" i="1" s="1"/>
  <c r="R51" i="1"/>
  <c r="R52" i="1" s="1"/>
  <c r="Q51" i="1"/>
  <c r="Q52" i="1" s="1"/>
  <c r="P51" i="1"/>
  <c r="P52" i="1" s="1"/>
  <c r="O51" i="1"/>
  <c r="O53" i="1" s="1"/>
  <c r="N51" i="1"/>
  <c r="N53" i="1" s="1"/>
  <c r="M51" i="1"/>
  <c r="M53" i="1" s="1"/>
  <c r="L51" i="1"/>
  <c r="L53" i="1" s="1"/>
  <c r="K51" i="1"/>
  <c r="K52" i="1" s="1"/>
  <c r="J51" i="1"/>
  <c r="J52" i="1" s="1"/>
  <c r="I51" i="1"/>
  <c r="I52" i="1" s="1"/>
  <c r="H51" i="1"/>
  <c r="H53" i="1" s="1"/>
  <c r="G51" i="1"/>
  <c r="G52" i="1" s="1"/>
  <c r="F51" i="1"/>
  <c r="F53" i="1" s="1"/>
  <c r="E51" i="1"/>
  <c r="E53" i="1" s="1"/>
  <c r="D51" i="1"/>
  <c r="D52" i="1" s="1"/>
  <c r="C51" i="1"/>
  <c r="C52" i="1" s="1"/>
  <c r="R53" i="1"/>
  <c r="T53" i="1"/>
  <c r="V20" i="1"/>
  <c r="W20" i="1"/>
  <c r="V21" i="1"/>
  <c r="W21" i="1"/>
  <c r="V22" i="1"/>
  <c r="W22" i="1"/>
  <c r="V23" i="1"/>
  <c r="W23" i="1"/>
  <c r="W19" i="1"/>
  <c r="V19" i="1"/>
  <c r="W18" i="1"/>
  <c r="V18" i="1"/>
  <c r="W17" i="1"/>
  <c r="V17" i="1"/>
  <c r="W16" i="1"/>
  <c r="V16" i="1"/>
  <c r="W15" i="1"/>
  <c r="V15" i="1"/>
  <c r="W14" i="1"/>
  <c r="W26" i="1" s="1"/>
  <c r="V14" i="1"/>
  <c r="V26" i="1" s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U26" i="1"/>
  <c r="U27" i="1" s="1"/>
  <c r="T26" i="1"/>
  <c r="T27" i="1" s="1"/>
  <c r="S26" i="1"/>
  <c r="S27" i="1" s="1"/>
  <c r="R26" i="1"/>
  <c r="R27" i="1" s="1"/>
  <c r="Q26" i="1"/>
  <c r="Q28" i="1" s="1"/>
  <c r="P26" i="1"/>
  <c r="P27" i="1" s="1"/>
  <c r="O26" i="1"/>
  <c r="O27" i="1" s="1"/>
  <c r="N26" i="1"/>
  <c r="N28" i="1" s="1"/>
  <c r="M26" i="1"/>
  <c r="M27" i="1" s="1"/>
  <c r="L26" i="1"/>
  <c r="L28" i="1" s="1"/>
  <c r="K26" i="1"/>
  <c r="K28" i="1" s="1"/>
  <c r="J26" i="1"/>
  <c r="J28" i="1" s="1"/>
  <c r="I26" i="1"/>
  <c r="I28" i="1" s="1"/>
  <c r="H26" i="1"/>
  <c r="H27" i="1" s="1"/>
  <c r="G26" i="1"/>
  <c r="G27" i="1" s="1"/>
  <c r="F26" i="1"/>
  <c r="F28" i="1" s="1"/>
  <c r="E26" i="1"/>
  <c r="E27" i="1" s="1"/>
  <c r="D26" i="1"/>
  <c r="D28" i="1" s="1"/>
  <c r="C26" i="1"/>
  <c r="C28" i="1" s="1"/>
  <c r="V185" i="2"/>
  <c r="W185" i="2"/>
  <c r="V186" i="2"/>
  <c r="W186" i="2"/>
  <c r="V187" i="2"/>
  <c r="W187" i="2"/>
  <c r="V188" i="2"/>
  <c r="W188" i="2"/>
  <c r="V189" i="2"/>
  <c r="W189" i="2"/>
  <c r="V190" i="2"/>
  <c r="V195" i="2" s="1"/>
  <c r="W190" i="2"/>
  <c r="W184" i="2"/>
  <c r="V184" i="2"/>
  <c r="W183" i="2"/>
  <c r="V183" i="2"/>
  <c r="W182" i="2"/>
  <c r="V182" i="2"/>
  <c r="W181" i="2"/>
  <c r="V181" i="2"/>
  <c r="O195" i="2"/>
  <c r="N195" i="2"/>
  <c r="G195" i="2"/>
  <c r="F195" i="2"/>
  <c r="U194" i="2"/>
  <c r="T194" i="2"/>
  <c r="S194" i="2"/>
  <c r="O194" i="2"/>
  <c r="M194" i="2"/>
  <c r="L194" i="2"/>
  <c r="K194" i="2"/>
  <c r="G194" i="2"/>
  <c r="E194" i="2"/>
  <c r="D194" i="2"/>
  <c r="C194" i="2"/>
  <c r="W193" i="2"/>
  <c r="W195" i="2" s="1"/>
  <c r="V193" i="2"/>
  <c r="U193" i="2"/>
  <c r="U195" i="2" s="1"/>
  <c r="T193" i="2"/>
  <c r="T195" i="2" s="1"/>
  <c r="S193" i="2"/>
  <c r="S195" i="2" s="1"/>
  <c r="R193" i="2"/>
  <c r="R194" i="2" s="1"/>
  <c r="Q193" i="2"/>
  <c r="Q194" i="2" s="1"/>
  <c r="P193" i="2"/>
  <c r="P194" i="2" s="1"/>
  <c r="O193" i="2"/>
  <c r="N193" i="2"/>
  <c r="N194" i="2" s="1"/>
  <c r="M193" i="2"/>
  <c r="M195" i="2" s="1"/>
  <c r="L193" i="2"/>
  <c r="L195" i="2" s="1"/>
  <c r="K193" i="2"/>
  <c r="K195" i="2" s="1"/>
  <c r="J193" i="2"/>
  <c r="J194" i="2" s="1"/>
  <c r="I193" i="2"/>
  <c r="I194" i="2" s="1"/>
  <c r="H193" i="2"/>
  <c r="H194" i="2" s="1"/>
  <c r="G193" i="2"/>
  <c r="F193" i="2"/>
  <c r="F194" i="2" s="1"/>
  <c r="E193" i="2"/>
  <c r="E195" i="2" s="1"/>
  <c r="D193" i="2"/>
  <c r="D195" i="2" s="1"/>
  <c r="C193" i="2"/>
  <c r="C195" i="2" s="1"/>
  <c r="V170" i="2"/>
  <c r="W170" i="2"/>
  <c r="V171" i="2"/>
  <c r="W171" i="2"/>
  <c r="W169" i="2"/>
  <c r="V169" i="2"/>
  <c r="W168" i="2"/>
  <c r="V168" i="2"/>
  <c r="W167" i="2"/>
  <c r="V167" i="2"/>
  <c r="W166" i="2"/>
  <c r="V166" i="2"/>
  <c r="W165" i="2"/>
  <c r="V165" i="2"/>
  <c r="W164" i="2"/>
  <c r="W174" i="2" s="1"/>
  <c r="V164" i="2"/>
  <c r="W163" i="2"/>
  <c r="V163" i="2"/>
  <c r="W162" i="2"/>
  <c r="V162" i="2"/>
  <c r="W161" i="2"/>
  <c r="V161" i="2"/>
  <c r="W160" i="2"/>
  <c r="V160" i="2"/>
  <c r="W159" i="2"/>
  <c r="V159" i="2"/>
  <c r="V174" i="2"/>
  <c r="V175" i="2" s="1"/>
  <c r="U174" i="2"/>
  <c r="U175" i="2" s="1"/>
  <c r="T174" i="2"/>
  <c r="S174" i="2"/>
  <c r="R174" i="2"/>
  <c r="Q174" i="2"/>
  <c r="P174" i="2"/>
  <c r="P175" i="2" s="1"/>
  <c r="O174" i="2"/>
  <c r="N174" i="2"/>
  <c r="N176" i="2" s="1"/>
  <c r="M174" i="2"/>
  <c r="L174" i="2"/>
  <c r="K174" i="2"/>
  <c r="J174" i="2"/>
  <c r="J175" i="2" s="1"/>
  <c r="I174" i="2"/>
  <c r="H174" i="2"/>
  <c r="H176" i="2" s="1"/>
  <c r="G174" i="2"/>
  <c r="F174" i="2"/>
  <c r="E174" i="2"/>
  <c r="D174" i="2"/>
  <c r="C174" i="2"/>
  <c r="C175" i="2" s="1"/>
  <c r="U176" i="2"/>
  <c r="M176" i="2"/>
  <c r="E176" i="2"/>
  <c r="O175" i="2"/>
  <c r="M175" i="2"/>
  <c r="G175" i="2"/>
  <c r="F175" i="2"/>
  <c r="E175" i="2"/>
  <c r="T175" i="2"/>
  <c r="S175" i="2"/>
  <c r="R175" i="2"/>
  <c r="Q175" i="2"/>
  <c r="O176" i="2"/>
  <c r="L175" i="2"/>
  <c r="K175" i="2"/>
  <c r="I175" i="2"/>
  <c r="G176" i="2"/>
  <c r="F176" i="2"/>
  <c r="D175" i="2"/>
  <c r="W149" i="2"/>
  <c r="V149" i="2"/>
  <c r="W148" i="2"/>
  <c r="V148" i="2"/>
  <c r="W147" i="2"/>
  <c r="V147" i="2"/>
  <c r="W146" i="2"/>
  <c r="V146" i="2"/>
  <c r="W145" i="2"/>
  <c r="V145" i="2"/>
  <c r="W144" i="2"/>
  <c r="V144" i="2"/>
  <c r="W143" i="2"/>
  <c r="V143" i="2"/>
  <c r="V152" i="2" s="1"/>
  <c r="W142" i="2"/>
  <c r="V142" i="2"/>
  <c r="W141" i="2"/>
  <c r="V141" i="2"/>
  <c r="W140" i="2"/>
  <c r="V140" i="2"/>
  <c r="W139" i="2"/>
  <c r="V139" i="2"/>
  <c r="W138" i="2"/>
  <c r="V138" i="2"/>
  <c r="W137" i="2"/>
  <c r="V137" i="2"/>
  <c r="D152" i="2"/>
  <c r="D153" i="2" s="1"/>
  <c r="E152" i="2"/>
  <c r="F152" i="2"/>
  <c r="F154" i="2" s="1"/>
  <c r="G152" i="2"/>
  <c r="G154" i="2" s="1"/>
  <c r="H152" i="2"/>
  <c r="H154" i="2" s="1"/>
  <c r="I152" i="2"/>
  <c r="I153" i="2" s="1"/>
  <c r="J152" i="2"/>
  <c r="K152" i="2"/>
  <c r="K153" i="2" s="1"/>
  <c r="L152" i="2"/>
  <c r="L153" i="2" s="1"/>
  <c r="M152" i="2"/>
  <c r="N152" i="2"/>
  <c r="N154" i="2" s="1"/>
  <c r="O152" i="2"/>
  <c r="O154" i="2" s="1"/>
  <c r="P152" i="2"/>
  <c r="P153" i="2" s="1"/>
  <c r="Q152" i="2"/>
  <c r="Q153" i="2" s="1"/>
  <c r="R152" i="2"/>
  <c r="R153" i="2" s="1"/>
  <c r="S152" i="2"/>
  <c r="S153" i="2" s="1"/>
  <c r="T152" i="2"/>
  <c r="T153" i="2" s="1"/>
  <c r="U152" i="2"/>
  <c r="W152" i="2"/>
  <c r="C152" i="2"/>
  <c r="P154" i="2"/>
  <c r="U153" i="2"/>
  <c r="M153" i="2"/>
  <c r="E153" i="2"/>
  <c r="W154" i="2"/>
  <c r="U154" i="2"/>
  <c r="M154" i="2"/>
  <c r="J153" i="2"/>
  <c r="H153" i="2"/>
  <c r="E154" i="2"/>
  <c r="C153" i="2"/>
  <c r="V126" i="2"/>
  <c r="W126" i="2"/>
  <c r="V127" i="2"/>
  <c r="W127" i="2"/>
  <c r="W125" i="2"/>
  <c r="V125" i="2"/>
  <c r="W124" i="2"/>
  <c r="V124" i="2"/>
  <c r="W123" i="2"/>
  <c r="V123" i="2"/>
  <c r="W122" i="2"/>
  <c r="V122" i="2"/>
  <c r="W121" i="2"/>
  <c r="V121" i="2"/>
  <c r="W120" i="2"/>
  <c r="V120" i="2"/>
  <c r="W119" i="2"/>
  <c r="V119" i="2"/>
  <c r="W118" i="2"/>
  <c r="W130" i="2" s="1"/>
  <c r="V118" i="2"/>
  <c r="V130" i="2" s="1"/>
  <c r="W117" i="2"/>
  <c r="V117" i="2"/>
  <c r="W116" i="2"/>
  <c r="V116" i="2"/>
  <c r="W115" i="2"/>
  <c r="V115" i="2"/>
  <c r="W114" i="2"/>
  <c r="V114" i="2"/>
  <c r="W113" i="2"/>
  <c r="V113" i="2"/>
  <c r="U130" i="2"/>
  <c r="U131" i="2" s="1"/>
  <c r="T130" i="2"/>
  <c r="T131" i="2" s="1"/>
  <c r="S130" i="2"/>
  <c r="S131" i="2" s="1"/>
  <c r="R130" i="2"/>
  <c r="R131" i="2" s="1"/>
  <c r="Q130" i="2"/>
  <c r="P130" i="2"/>
  <c r="P131" i="2" s="1"/>
  <c r="O130" i="2"/>
  <c r="O131" i="2" s="1"/>
  <c r="N130" i="2"/>
  <c r="N132" i="2" s="1"/>
  <c r="M130" i="2"/>
  <c r="M132" i="2" s="1"/>
  <c r="L130" i="2"/>
  <c r="L132" i="2" s="1"/>
  <c r="K130" i="2"/>
  <c r="K131" i="2" s="1"/>
  <c r="J130" i="2"/>
  <c r="J131" i="2" s="1"/>
  <c r="I130" i="2"/>
  <c r="H130" i="2"/>
  <c r="H132" i="2" s="1"/>
  <c r="G130" i="2"/>
  <c r="G132" i="2" s="1"/>
  <c r="F130" i="2"/>
  <c r="E130" i="2"/>
  <c r="E132" i="2" s="1"/>
  <c r="D130" i="2"/>
  <c r="D132" i="2" s="1"/>
  <c r="C130" i="2"/>
  <c r="C131" i="2" s="1"/>
  <c r="O132" i="2"/>
  <c r="Q131" i="2"/>
  <c r="I131" i="2"/>
  <c r="F132" i="2"/>
  <c r="U106" i="2"/>
  <c r="U107" i="2" s="1"/>
  <c r="T106" i="2"/>
  <c r="T107" i="2" s="1"/>
  <c r="S106" i="2"/>
  <c r="S107" i="2" s="1"/>
  <c r="R106" i="2"/>
  <c r="R107" i="2" s="1"/>
  <c r="Q106" i="2"/>
  <c r="Q107" i="2" s="1"/>
  <c r="P106" i="2"/>
  <c r="P108" i="2" s="1"/>
  <c r="O106" i="2"/>
  <c r="O108" i="2" s="1"/>
  <c r="N106" i="2"/>
  <c r="N107" i="2" s="1"/>
  <c r="M106" i="2"/>
  <c r="M108" i="2" s="1"/>
  <c r="L106" i="2"/>
  <c r="L107" i="2" s="1"/>
  <c r="K106" i="2"/>
  <c r="K107" i="2" s="1"/>
  <c r="J106" i="2"/>
  <c r="J107" i="2" s="1"/>
  <c r="I106" i="2"/>
  <c r="I107" i="2" s="1"/>
  <c r="H106" i="2"/>
  <c r="H108" i="2" s="1"/>
  <c r="G106" i="2"/>
  <c r="G107" i="2" s="1"/>
  <c r="F106" i="2"/>
  <c r="F107" i="2" s="1"/>
  <c r="E106" i="2"/>
  <c r="E107" i="2" s="1"/>
  <c r="D106" i="2"/>
  <c r="D107" i="2" s="1"/>
  <c r="W103" i="2"/>
  <c r="V103" i="2"/>
  <c r="W102" i="2"/>
  <c r="V102" i="2"/>
  <c r="W101" i="2"/>
  <c r="V101" i="2"/>
  <c r="W100" i="2"/>
  <c r="V100" i="2"/>
  <c r="W99" i="2"/>
  <c r="V99" i="2"/>
  <c r="W98" i="2"/>
  <c r="V98" i="2"/>
  <c r="W97" i="2"/>
  <c r="V97" i="2"/>
  <c r="W96" i="2"/>
  <c r="V96" i="2"/>
  <c r="W95" i="2"/>
  <c r="W106" i="2" s="1"/>
  <c r="V95" i="2"/>
  <c r="V106" i="2" s="1"/>
  <c r="W94" i="2"/>
  <c r="V94" i="2"/>
  <c r="W93" i="2"/>
  <c r="V93" i="2"/>
  <c r="W92" i="2"/>
  <c r="V92" i="2"/>
  <c r="W91" i="2"/>
  <c r="V91" i="2"/>
  <c r="W90" i="2"/>
  <c r="V90" i="2"/>
  <c r="W89" i="2"/>
  <c r="V89" i="2"/>
  <c r="W88" i="2"/>
  <c r="V88" i="2"/>
  <c r="W87" i="2"/>
  <c r="V87" i="2"/>
  <c r="L108" i="2"/>
  <c r="F108" i="2"/>
  <c r="C106" i="2"/>
  <c r="C107" i="2" s="1"/>
  <c r="V69" i="2"/>
  <c r="V80" i="2" s="1"/>
  <c r="W69" i="2"/>
  <c r="W80" i="2" s="1"/>
  <c r="V70" i="2"/>
  <c r="W70" i="2"/>
  <c r="V71" i="2"/>
  <c r="W71" i="2"/>
  <c r="V72" i="2"/>
  <c r="W72" i="2"/>
  <c r="V73" i="2"/>
  <c r="W73" i="2"/>
  <c r="V74" i="2"/>
  <c r="W74" i="2"/>
  <c r="V75" i="2"/>
  <c r="W75" i="2"/>
  <c r="V76" i="2"/>
  <c r="W76" i="2"/>
  <c r="V77" i="2"/>
  <c r="W77" i="2"/>
  <c r="W81" i="2" s="1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U80" i="2"/>
  <c r="U81" i="2" s="1"/>
  <c r="T80" i="2"/>
  <c r="T81" i="2" s="1"/>
  <c r="S80" i="2"/>
  <c r="S81" i="2" s="1"/>
  <c r="R80" i="2"/>
  <c r="R81" i="2" s="1"/>
  <c r="Q80" i="2"/>
  <c r="Q81" i="2" s="1"/>
  <c r="P80" i="2"/>
  <c r="P81" i="2" s="1"/>
  <c r="O80" i="2"/>
  <c r="O82" i="2" s="1"/>
  <c r="N80" i="2"/>
  <c r="N82" i="2" s="1"/>
  <c r="M80" i="2"/>
  <c r="M82" i="2" s="1"/>
  <c r="L80" i="2"/>
  <c r="L81" i="2" s="1"/>
  <c r="K80" i="2"/>
  <c r="K81" i="2" s="1"/>
  <c r="J80" i="2"/>
  <c r="J81" i="2" s="1"/>
  <c r="I80" i="2"/>
  <c r="I81" i="2" s="1"/>
  <c r="H80" i="2"/>
  <c r="H82" i="2" s="1"/>
  <c r="G80" i="2"/>
  <c r="G81" i="2" s="1"/>
  <c r="F80" i="2"/>
  <c r="F82" i="2" s="1"/>
  <c r="E80" i="2"/>
  <c r="E81" i="2" s="1"/>
  <c r="D80" i="2"/>
  <c r="D82" i="2" s="1"/>
  <c r="C80" i="2"/>
  <c r="C81" i="2" s="1"/>
  <c r="U53" i="2"/>
  <c r="U54" i="2" s="1"/>
  <c r="T53" i="2"/>
  <c r="T54" i="2" s="1"/>
  <c r="S53" i="2"/>
  <c r="S54" i="2" s="1"/>
  <c r="R53" i="2"/>
  <c r="R54" i="2" s="1"/>
  <c r="Q53" i="2"/>
  <c r="Q54" i="2" s="1"/>
  <c r="P53" i="2"/>
  <c r="P54" i="2" s="1"/>
  <c r="O53" i="2"/>
  <c r="O54" i="2" s="1"/>
  <c r="N53" i="2"/>
  <c r="N54" i="2" s="1"/>
  <c r="M53" i="2"/>
  <c r="M54" i="2" s="1"/>
  <c r="L53" i="2"/>
  <c r="L54" i="2" s="1"/>
  <c r="K53" i="2"/>
  <c r="K54" i="2" s="1"/>
  <c r="J53" i="2"/>
  <c r="J54" i="2" s="1"/>
  <c r="I53" i="2"/>
  <c r="I54" i="2" s="1"/>
  <c r="H53" i="2"/>
  <c r="H55" i="2" s="1"/>
  <c r="G53" i="2"/>
  <c r="G54" i="2" s="1"/>
  <c r="F53" i="2"/>
  <c r="F54" i="2" s="1"/>
  <c r="E53" i="2"/>
  <c r="E54" i="2" s="1"/>
  <c r="D53" i="2"/>
  <c r="D54" i="2" s="1"/>
  <c r="C53" i="2"/>
  <c r="C54" i="2" s="1"/>
  <c r="V47" i="2"/>
  <c r="W47" i="2"/>
  <c r="V48" i="2"/>
  <c r="W48" i="2"/>
  <c r="V49" i="2"/>
  <c r="W49" i="2"/>
  <c r="V50" i="2"/>
  <c r="W50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W53" i="2" s="1"/>
  <c r="V40" i="2"/>
  <c r="V53" i="2" s="1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F55" i="2"/>
  <c r="V18" i="2"/>
  <c r="W18" i="2"/>
  <c r="V19" i="2"/>
  <c r="W19" i="2"/>
  <c r="V20" i="2"/>
  <c r="W20" i="2"/>
  <c r="V21" i="2"/>
  <c r="W21" i="2"/>
  <c r="W17" i="2"/>
  <c r="V17" i="2"/>
  <c r="W16" i="2"/>
  <c r="V16" i="2"/>
  <c r="W15" i="2"/>
  <c r="V15" i="2"/>
  <c r="W14" i="2"/>
  <c r="V14" i="2"/>
  <c r="W13" i="2"/>
  <c r="V13" i="2"/>
  <c r="W12" i="2"/>
  <c r="W24" i="2" s="1"/>
  <c r="V12" i="2"/>
  <c r="V24" i="2" s="1"/>
  <c r="W11" i="2"/>
  <c r="V11" i="2"/>
  <c r="W10" i="2"/>
  <c r="V10" i="2"/>
  <c r="W9" i="2"/>
  <c r="V9" i="2"/>
  <c r="W8" i="2"/>
  <c r="V8" i="2"/>
  <c r="W7" i="2"/>
  <c r="V7" i="2"/>
  <c r="W6" i="2"/>
  <c r="V6" i="2"/>
  <c r="U24" i="2"/>
  <c r="U26" i="2" s="1"/>
  <c r="T24" i="2"/>
  <c r="T25" i="2" s="1"/>
  <c r="S24" i="2"/>
  <c r="S25" i="2" s="1"/>
  <c r="R24" i="2"/>
  <c r="R25" i="2" s="1"/>
  <c r="Q24" i="2"/>
  <c r="Q25" i="2" s="1"/>
  <c r="P24" i="2"/>
  <c r="P25" i="2" s="1"/>
  <c r="O24" i="2"/>
  <c r="O26" i="2" s="1"/>
  <c r="N24" i="2"/>
  <c r="N26" i="2" s="1"/>
  <c r="M24" i="2"/>
  <c r="M26" i="2" s="1"/>
  <c r="L24" i="2"/>
  <c r="L25" i="2" s="1"/>
  <c r="K24" i="2"/>
  <c r="K26" i="2" s="1"/>
  <c r="J24" i="2"/>
  <c r="J25" i="2" s="1"/>
  <c r="I24" i="2"/>
  <c r="I25" i="2" s="1"/>
  <c r="H24" i="2"/>
  <c r="H26" i="2" s="1"/>
  <c r="G24" i="2"/>
  <c r="G26" i="2" s="1"/>
  <c r="F24" i="2"/>
  <c r="F26" i="2" s="1"/>
  <c r="E24" i="2"/>
  <c r="E25" i="2" s="1"/>
  <c r="D24" i="2"/>
  <c r="D25" i="2" s="1"/>
  <c r="C24" i="2"/>
  <c r="C25" i="2" s="1"/>
  <c r="N200" i="1" l="1"/>
  <c r="P201" i="1"/>
  <c r="V201" i="1"/>
  <c r="H200" i="1"/>
  <c r="I201" i="1"/>
  <c r="Q201" i="1"/>
  <c r="J201" i="1"/>
  <c r="C201" i="1"/>
  <c r="K201" i="1"/>
  <c r="S201" i="1"/>
  <c r="R201" i="1"/>
  <c r="D201" i="1"/>
  <c r="L201" i="1"/>
  <c r="T201" i="1"/>
  <c r="K180" i="1"/>
  <c r="H180" i="1"/>
  <c r="I181" i="1"/>
  <c r="Q181" i="1"/>
  <c r="G180" i="1"/>
  <c r="O180" i="1"/>
  <c r="W180" i="1"/>
  <c r="J181" i="1"/>
  <c r="R181" i="1"/>
  <c r="F158" i="1"/>
  <c r="M106" i="1"/>
  <c r="E130" i="1"/>
  <c r="U130" i="1"/>
  <c r="V157" i="1"/>
  <c r="K107" i="1"/>
  <c r="R158" i="1"/>
  <c r="I130" i="1"/>
  <c r="N157" i="1"/>
  <c r="V158" i="1"/>
  <c r="P158" i="1"/>
  <c r="I158" i="1"/>
  <c r="Q158" i="1"/>
  <c r="G157" i="1"/>
  <c r="O157" i="1"/>
  <c r="W157" i="1"/>
  <c r="H158" i="1"/>
  <c r="D158" i="1"/>
  <c r="L158" i="1"/>
  <c r="T158" i="1"/>
  <c r="E106" i="1"/>
  <c r="F131" i="1"/>
  <c r="N130" i="1"/>
  <c r="I82" i="1"/>
  <c r="V130" i="1"/>
  <c r="V131" i="1"/>
  <c r="W130" i="1"/>
  <c r="H131" i="1"/>
  <c r="G130" i="1"/>
  <c r="M130" i="1"/>
  <c r="Q131" i="1"/>
  <c r="P130" i="1"/>
  <c r="J131" i="1"/>
  <c r="R131" i="1"/>
  <c r="C131" i="1"/>
  <c r="K131" i="1"/>
  <c r="S131" i="1"/>
  <c r="D131" i="1"/>
  <c r="L131" i="1"/>
  <c r="T131" i="1"/>
  <c r="S106" i="1"/>
  <c r="N107" i="1"/>
  <c r="P107" i="1"/>
  <c r="F106" i="1"/>
  <c r="V106" i="1"/>
  <c r="V82" i="1"/>
  <c r="U107" i="1"/>
  <c r="O52" i="1"/>
  <c r="E81" i="1"/>
  <c r="G53" i="1"/>
  <c r="G81" i="1"/>
  <c r="H106" i="1"/>
  <c r="C106" i="1"/>
  <c r="I107" i="1"/>
  <c r="Q107" i="1"/>
  <c r="G106" i="1"/>
  <c r="O106" i="1"/>
  <c r="W106" i="1"/>
  <c r="J107" i="1"/>
  <c r="R107" i="1"/>
  <c r="D107" i="1"/>
  <c r="L107" i="1"/>
  <c r="T107" i="1"/>
  <c r="W52" i="1"/>
  <c r="U81" i="1"/>
  <c r="M82" i="1"/>
  <c r="L52" i="1"/>
  <c r="N82" i="1"/>
  <c r="Q82" i="1"/>
  <c r="D53" i="1"/>
  <c r="V81" i="1"/>
  <c r="W82" i="1"/>
  <c r="W81" i="1"/>
  <c r="P53" i="1"/>
  <c r="F81" i="1"/>
  <c r="O82" i="1"/>
  <c r="P82" i="1"/>
  <c r="H81" i="1"/>
  <c r="R82" i="1"/>
  <c r="C82" i="1"/>
  <c r="K82" i="1"/>
  <c r="S82" i="1"/>
  <c r="J82" i="1"/>
  <c r="D82" i="1"/>
  <c r="L82" i="1"/>
  <c r="T82" i="1"/>
  <c r="W53" i="1"/>
  <c r="U52" i="1"/>
  <c r="E52" i="1"/>
  <c r="H52" i="1"/>
  <c r="M52" i="1"/>
  <c r="F52" i="1"/>
  <c r="N52" i="1"/>
  <c r="V52" i="1"/>
  <c r="I53" i="1"/>
  <c r="Q53" i="1"/>
  <c r="C53" i="1"/>
  <c r="K53" i="1"/>
  <c r="S53" i="1"/>
  <c r="J53" i="1"/>
  <c r="M28" i="1"/>
  <c r="R28" i="1"/>
  <c r="T28" i="1"/>
  <c r="C27" i="1"/>
  <c r="D27" i="1"/>
  <c r="J27" i="1"/>
  <c r="I27" i="1"/>
  <c r="S28" i="1"/>
  <c r="K27" i="1"/>
  <c r="E28" i="1"/>
  <c r="U28" i="1"/>
  <c r="L27" i="1"/>
  <c r="Q27" i="1"/>
  <c r="V28" i="1"/>
  <c r="W27" i="1"/>
  <c r="W28" i="1"/>
  <c r="H28" i="1"/>
  <c r="P28" i="1"/>
  <c r="O28" i="1"/>
  <c r="F27" i="1"/>
  <c r="N27" i="1"/>
  <c r="V27" i="1"/>
  <c r="G28" i="1"/>
  <c r="V194" i="2"/>
  <c r="W194" i="2"/>
  <c r="P195" i="2"/>
  <c r="I195" i="2"/>
  <c r="Q195" i="2"/>
  <c r="H195" i="2"/>
  <c r="J195" i="2"/>
  <c r="R195" i="2"/>
  <c r="W176" i="2"/>
  <c r="W175" i="2"/>
  <c r="N175" i="2"/>
  <c r="P176" i="2"/>
  <c r="V176" i="2"/>
  <c r="H175" i="2"/>
  <c r="I176" i="2"/>
  <c r="Q176" i="2"/>
  <c r="R176" i="2"/>
  <c r="C176" i="2"/>
  <c r="K176" i="2"/>
  <c r="S176" i="2"/>
  <c r="J176" i="2"/>
  <c r="D176" i="2"/>
  <c r="L176" i="2"/>
  <c r="T176" i="2"/>
  <c r="V154" i="2"/>
  <c r="W131" i="2"/>
  <c r="F153" i="2"/>
  <c r="N153" i="2"/>
  <c r="V153" i="2"/>
  <c r="I154" i="2"/>
  <c r="Q154" i="2"/>
  <c r="G153" i="2"/>
  <c r="O153" i="2"/>
  <c r="W153" i="2"/>
  <c r="J154" i="2"/>
  <c r="R154" i="2"/>
  <c r="C154" i="2"/>
  <c r="K154" i="2"/>
  <c r="S154" i="2"/>
  <c r="D154" i="2"/>
  <c r="L154" i="2"/>
  <c r="T154" i="2"/>
  <c r="T132" i="2"/>
  <c r="D131" i="2"/>
  <c r="E131" i="2"/>
  <c r="L131" i="2"/>
  <c r="D26" i="2"/>
  <c r="I55" i="2"/>
  <c r="G131" i="2"/>
  <c r="T26" i="2"/>
  <c r="V132" i="2"/>
  <c r="M131" i="2"/>
  <c r="P132" i="2"/>
  <c r="W132" i="2"/>
  <c r="U132" i="2"/>
  <c r="H131" i="2"/>
  <c r="F131" i="2"/>
  <c r="N131" i="2"/>
  <c r="V131" i="2"/>
  <c r="I132" i="2"/>
  <c r="Q132" i="2"/>
  <c r="R132" i="2"/>
  <c r="C132" i="2"/>
  <c r="K132" i="2"/>
  <c r="S132" i="2"/>
  <c r="J132" i="2"/>
  <c r="O107" i="2"/>
  <c r="G108" i="2"/>
  <c r="G82" i="2"/>
  <c r="N108" i="2"/>
  <c r="O55" i="2"/>
  <c r="E108" i="2"/>
  <c r="V108" i="2"/>
  <c r="V107" i="2"/>
  <c r="O81" i="2"/>
  <c r="K25" i="2"/>
  <c r="P107" i="2"/>
  <c r="M107" i="2"/>
  <c r="U108" i="2"/>
  <c r="H107" i="2"/>
  <c r="W107" i="2"/>
  <c r="W108" i="2"/>
  <c r="I108" i="2"/>
  <c r="Q108" i="2"/>
  <c r="J108" i="2"/>
  <c r="R108" i="2"/>
  <c r="C108" i="2"/>
  <c r="K108" i="2"/>
  <c r="S108" i="2"/>
  <c r="D108" i="2"/>
  <c r="T108" i="2"/>
  <c r="L82" i="2"/>
  <c r="D81" i="2"/>
  <c r="T82" i="2"/>
  <c r="Q55" i="2"/>
  <c r="V82" i="2"/>
  <c r="U25" i="2"/>
  <c r="E82" i="2"/>
  <c r="M25" i="2"/>
  <c r="U55" i="2"/>
  <c r="L26" i="2"/>
  <c r="C26" i="2"/>
  <c r="G55" i="2"/>
  <c r="U82" i="2"/>
  <c r="W82" i="2"/>
  <c r="M81" i="2"/>
  <c r="P82" i="2"/>
  <c r="H81" i="2"/>
  <c r="F81" i="2"/>
  <c r="N81" i="2"/>
  <c r="V81" i="2"/>
  <c r="I82" i="2"/>
  <c r="Q82" i="2"/>
  <c r="J82" i="2"/>
  <c r="R82" i="2"/>
  <c r="C82" i="2"/>
  <c r="K82" i="2"/>
  <c r="S82" i="2"/>
  <c r="N55" i="2"/>
  <c r="V55" i="2"/>
  <c r="V54" i="2"/>
  <c r="E55" i="2"/>
  <c r="M55" i="2"/>
  <c r="S26" i="2"/>
  <c r="H54" i="2"/>
  <c r="P55" i="2"/>
  <c r="W55" i="2"/>
  <c r="W54" i="2"/>
  <c r="R55" i="2"/>
  <c r="C55" i="2"/>
  <c r="K55" i="2"/>
  <c r="S55" i="2"/>
  <c r="J55" i="2"/>
  <c r="D55" i="2"/>
  <c r="L55" i="2"/>
  <c r="T55" i="2"/>
  <c r="V25" i="2"/>
  <c r="W26" i="2"/>
  <c r="E26" i="2"/>
  <c r="N25" i="2"/>
  <c r="P26" i="2"/>
  <c r="F25" i="2"/>
  <c r="V26" i="2"/>
  <c r="H25" i="2"/>
  <c r="I26" i="2"/>
  <c r="Q26" i="2"/>
  <c r="G25" i="2"/>
  <c r="O25" i="2"/>
  <c r="W25" i="2"/>
  <c r="J26" i="2"/>
  <c r="R26" i="2"/>
  <c r="D177" i="3"/>
  <c r="F177" i="3"/>
  <c r="G177" i="3"/>
  <c r="I177" i="3"/>
  <c r="J177" i="3"/>
  <c r="L177" i="3"/>
  <c r="M177" i="3"/>
  <c r="O177" i="3"/>
  <c r="P177" i="3"/>
  <c r="R177" i="3"/>
  <c r="S177" i="3"/>
  <c r="C177" i="3"/>
  <c r="U173" i="3"/>
  <c r="P173" i="3"/>
  <c r="M173" i="3"/>
  <c r="H173" i="3"/>
  <c r="E173" i="3"/>
  <c r="V172" i="3"/>
  <c r="U172" i="3"/>
  <c r="T172" i="3"/>
  <c r="R172" i="3"/>
  <c r="N172" i="3"/>
  <c r="M172" i="3"/>
  <c r="L172" i="3"/>
  <c r="J172" i="3"/>
  <c r="F172" i="3"/>
  <c r="E172" i="3"/>
  <c r="D172" i="3"/>
  <c r="W171" i="3"/>
  <c r="W173" i="3" s="1"/>
  <c r="V171" i="3"/>
  <c r="V173" i="3" s="1"/>
  <c r="U171" i="3"/>
  <c r="T171" i="3"/>
  <c r="T173" i="3" s="1"/>
  <c r="S171" i="3"/>
  <c r="S172" i="3" s="1"/>
  <c r="R171" i="3"/>
  <c r="R173" i="3" s="1"/>
  <c r="Q171" i="3"/>
  <c r="Q172" i="3" s="1"/>
  <c r="P171" i="3"/>
  <c r="P172" i="3" s="1"/>
  <c r="O171" i="3"/>
  <c r="O173" i="3" s="1"/>
  <c r="N171" i="3"/>
  <c r="N173" i="3" s="1"/>
  <c r="M171" i="3"/>
  <c r="L171" i="3"/>
  <c r="L173" i="3" s="1"/>
  <c r="K171" i="3"/>
  <c r="K172" i="3" s="1"/>
  <c r="J171" i="3"/>
  <c r="J173" i="3" s="1"/>
  <c r="I171" i="3"/>
  <c r="I172" i="3" s="1"/>
  <c r="H171" i="3"/>
  <c r="H172" i="3" s="1"/>
  <c r="G171" i="3"/>
  <c r="G173" i="3" s="1"/>
  <c r="F171" i="3"/>
  <c r="F173" i="3" s="1"/>
  <c r="E171" i="3"/>
  <c r="D171" i="3"/>
  <c r="D173" i="3" s="1"/>
  <c r="C171" i="3"/>
  <c r="C172" i="3" s="1"/>
  <c r="Q173" i="3" l="1"/>
  <c r="G172" i="3"/>
  <c r="O172" i="3"/>
  <c r="W172" i="3"/>
  <c r="I173" i="3"/>
  <c r="C173" i="3"/>
  <c r="K173" i="3"/>
  <c r="S173" i="3"/>
  <c r="U153" i="3" l="1"/>
  <c r="T153" i="3"/>
  <c r="S153" i="3"/>
  <c r="R153" i="3"/>
  <c r="R154" i="3" s="1"/>
  <c r="Q153" i="3"/>
  <c r="Q154" i="3" s="1"/>
  <c r="P153" i="3"/>
  <c r="P154" i="3" s="1"/>
  <c r="O153" i="3"/>
  <c r="O154" i="3" s="1"/>
  <c r="N153" i="3"/>
  <c r="N154" i="3" s="1"/>
  <c r="M153" i="3"/>
  <c r="L153" i="3"/>
  <c r="K153" i="3"/>
  <c r="J153" i="3"/>
  <c r="J154" i="3" s="1"/>
  <c r="I153" i="3"/>
  <c r="I154" i="3" s="1"/>
  <c r="H153" i="3"/>
  <c r="H155" i="3" s="1"/>
  <c r="G153" i="3"/>
  <c r="F153" i="3"/>
  <c r="F155" i="3" s="1"/>
  <c r="E153" i="3"/>
  <c r="D153" i="3"/>
  <c r="C153" i="3"/>
  <c r="C154" i="3" s="1"/>
  <c r="O155" i="3"/>
  <c r="G155" i="3"/>
  <c r="U154" i="3"/>
  <c r="M154" i="3"/>
  <c r="G154" i="3"/>
  <c r="F154" i="3"/>
  <c r="E154" i="3"/>
  <c r="D154" i="3"/>
  <c r="U155" i="3"/>
  <c r="T154" i="3"/>
  <c r="S154" i="3"/>
  <c r="N155" i="3"/>
  <c r="M155" i="3"/>
  <c r="L154" i="3"/>
  <c r="K154" i="3"/>
  <c r="E155" i="3"/>
  <c r="D155" i="3"/>
  <c r="U134" i="3"/>
  <c r="U136" i="3" s="1"/>
  <c r="T134" i="3"/>
  <c r="T135" i="3" s="1"/>
  <c r="S134" i="3"/>
  <c r="S135" i="3" s="1"/>
  <c r="R134" i="3"/>
  <c r="Q134" i="3"/>
  <c r="Q135" i="3" s="1"/>
  <c r="P134" i="3"/>
  <c r="P135" i="3" s="1"/>
  <c r="O134" i="3"/>
  <c r="N134" i="3"/>
  <c r="N136" i="3" s="1"/>
  <c r="M134" i="3"/>
  <c r="M135" i="3" s="1"/>
  <c r="L134" i="3"/>
  <c r="L135" i="3" s="1"/>
  <c r="K134" i="3"/>
  <c r="K135" i="3" s="1"/>
  <c r="J134" i="3"/>
  <c r="J135" i="3" s="1"/>
  <c r="I134" i="3"/>
  <c r="I135" i="3" s="1"/>
  <c r="H134" i="3"/>
  <c r="H135" i="3" s="1"/>
  <c r="G134" i="3"/>
  <c r="G136" i="3" s="1"/>
  <c r="F134" i="3"/>
  <c r="F135" i="3" s="1"/>
  <c r="E134" i="3"/>
  <c r="E135" i="3" s="1"/>
  <c r="D134" i="3"/>
  <c r="D135" i="3" s="1"/>
  <c r="C134" i="3"/>
  <c r="C135" i="3" s="1"/>
  <c r="R136" i="3"/>
  <c r="Q136" i="3"/>
  <c r="E136" i="3"/>
  <c r="U135" i="3"/>
  <c r="R135" i="3"/>
  <c r="O136" i="3"/>
  <c r="U113" i="3"/>
  <c r="U115" i="3" s="1"/>
  <c r="T113" i="3"/>
  <c r="T114" i="3" s="1"/>
  <c r="S113" i="3"/>
  <c r="S114" i="3" s="1"/>
  <c r="R113" i="3"/>
  <c r="R114" i="3" s="1"/>
  <c r="Q113" i="3"/>
  <c r="Q114" i="3" s="1"/>
  <c r="P113" i="3"/>
  <c r="P114" i="3" s="1"/>
  <c r="O113" i="3"/>
  <c r="O114" i="3" s="1"/>
  <c r="N113" i="3"/>
  <c r="N115" i="3" s="1"/>
  <c r="M113" i="3"/>
  <c r="M114" i="3" s="1"/>
  <c r="L113" i="3"/>
  <c r="L114" i="3" s="1"/>
  <c r="K113" i="3"/>
  <c r="K114" i="3" s="1"/>
  <c r="J113" i="3"/>
  <c r="J114" i="3" s="1"/>
  <c r="I113" i="3"/>
  <c r="I114" i="3" s="1"/>
  <c r="H113" i="3"/>
  <c r="H114" i="3" s="1"/>
  <c r="G113" i="3"/>
  <c r="G115" i="3" s="1"/>
  <c r="F113" i="3"/>
  <c r="F114" i="3" s="1"/>
  <c r="E113" i="3"/>
  <c r="E114" i="3" s="1"/>
  <c r="D113" i="3"/>
  <c r="D114" i="3" s="1"/>
  <c r="C113" i="3"/>
  <c r="C114" i="3" s="1"/>
  <c r="U114" i="3"/>
  <c r="N114" i="3"/>
  <c r="U90" i="3"/>
  <c r="U91" i="3" s="1"/>
  <c r="T90" i="3"/>
  <c r="T91" i="3" s="1"/>
  <c r="S90" i="3"/>
  <c r="R90" i="3"/>
  <c r="R91" i="3" s="1"/>
  <c r="Q90" i="3"/>
  <c r="Q91" i="3" s="1"/>
  <c r="P90" i="3"/>
  <c r="P91" i="3" s="1"/>
  <c r="O90" i="3"/>
  <c r="O92" i="3" s="1"/>
  <c r="N90" i="3"/>
  <c r="N92" i="3" s="1"/>
  <c r="M90" i="3"/>
  <c r="M91" i="3" s="1"/>
  <c r="L90" i="3"/>
  <c r="L91" i="3" s="1"/>
  <c r="K90" i="3"/>
  <c r="K92" i="3" s="1"/>
  <c r="J90" i="3"/>
  <c r="J91" i="3" s="1"/>
  <c r="I90" i="3"/>
  <c r="I91" i="3" s="1"/>
  <c r="H90" i="3"/>
  <c r="H91" i="3" s="1"/>
  <c r="G90" i="3"/>
  <c r="G92" i="3" s="1"/>
  <c r="F90" i="3"/>
  <c r="F92" i="3" s="1"/>
  <c r="E90" i="3"/>
  <c r="E92" i="3" s="1"/>
  <c r="D90" i="3"/>
  <c r="D91" i="3" s="1"/>
  <c r="S91" i="3"/>
  <c r="S92" i="3"/>
  <c r="C90" i="3"/>
  <c r="C92" i="3" s="1"/>
  <c r="U66" i="3"/>
  <c r="U68" i="3" s="1"/>
  <c r="T66" i="3"/>
  <c r="T67" i="3" s="1"/>
  <c r="S66" i="3"/>
  <c r="R66" i="3"/>
  <c r="R67" i="3" s="1"/>
  <c r="Q66" i="3"/>
  <c r="Q67" i="3" s="1"/>
  <c r="P66" i="3"/>
  <c r="P67" i="3" s="1"/>
  <c r="O66" i="3"/>
  <c r="O68" i="3" s="1"/>
  <c r="N66" i="3"/>
  <c r="N67" i="3" s="1"/>
  <c r="M66" i="3"/>
  <c r="M68" i="3" s="1"/>
  <c r="L66" i="3"/>
  <c r="L68" i="3" s="1"/>
  <c r="K66" i="3"/>
  <c r="K67" i="3" s="1"/>
  <c r="J66" i="3"/>
  <c r="J67" i="3" s="1"/>
  <c r="I66" i="3"/>
  <c r="I67" i="3" s="1"/>
  <c r="H66" i="3"/>
  <c r="H67" i="3" s="1"/>
  <c r="G66" i="3"/>
  <c r="G68" i="3" s="1"/>
  <c r="F66" i="3"/>
  <c r="F68" i="3" s="1"/>
  <c r="E66" i="3"/>
  <c r="E67" i="3" s="1"/>
  <c r="D66" i="3"/>
  <c r="D68" i="3" s="1"/>
  <c r="C66" i="3"/>
  <c r="C67" i="3" s="1"/>
  <c r="S67" i="3"/>
  <c r="W168" i="3"/>
  <c r="V168" i="3"/>
  <c r="W167" i="3"/>
  <c r="V167" i="3"/>
  <c r="W166" i="3"/>
  <c r="V166" i="3"/>
  <c r="W165" i="3"/>
  <c r="V165" i="3"/>
  <c r="W164" i="3"/>
  <c r="V164" i="3"/>
  <c r="W163" i="3"/>
  <c r="V163" i="3"/>
  <c r="W162" i="3"/>
  <c r="V162" i="3"/>
  <c r="W161" i="3"/>
  <c r="V161" i="3"/>
  <c r="W160" i="3"/>
  <c r="V160" i="3"/>
  <c r="W150" i="3"/>
  <c r="W154" i="3" s="1"/>
  <c r="V150" i="3"/>
  <c r="V154" i="3" s="1"/>
  <c r="W149" i="3"/>
  <c r="V149" i="3"/>
  <c r="W148" i="3"/>
  <c r="V148" i="3"/>
  <c r="W147" i="3"/>
  <c r="V147" i="3"/>
  <c r="W146" i="3"/>
  <c r="V146" i="3"/>
  <c r="W145" i="3"/>
  <c r="V145" i="3"/>
  <c r="W144" i="3"/>
  <c r="W153" i="3" s="1"/>
  <c r="W155" i="3" s="1"/>
  <c r="V144" i="3"/>
  <c r="V153" i="3" s="1"/>
  <c r="V155" i="3" s="1"/>
  <c r="W143" i="3"/>
  <c r="V143" i="3"/>
  <c r="W142" i="3"/>
  <c r="V142" i="3"/>
  <c r="W141" i="3"/>
  <c r="V141" i="3"/>
  <c r="W131" i="3"/>
  <c r="V131" i="3"/>
  <c r="W130" i="3"/>
  <c r="V130" i="3"/>
  <c r="W129" i="3"/>
  <c r="V129" i="3"/>
  <c r="W128" i="3"/>
  <c r="V128" i="3"/>
  <c r="W127" i="3"/>
  <c r="V127" i="3"/>
  <c r="W126" i="3"/>
  <c r="V126" i="3"/>
  <c r="W125" i="3"/>
  <c r="V125" i="3"/>
  <c r="W124" i="3"/>
  <c r="W134" i="3" s="1"/>
  <c r="V124" i="3"/>
  <c r="V134" i="3" s="1"/>
  <c r="W123" i="3"/>
  <c r="V123" i="3"/>
  <c r="W122" i="3"/>
  <c r="V122" i="3"/>
  <c r="W121" i="3"/>
  <c r="V121" i="3"/>
  <c r="W120" i="3"/>
  <c r="V120" i="3"/>
  <c r="W110" i="3"/>
  <c r="V110" i="3"/>
  <c r="W109" i="3"/>
  <c r="V109" i="3"/>
  <c r="W108" i="3"/>
  <c r="V108" i="3"/>
  <c r="W107" i="3"/>
  <c r="V107" i="3"/>
  <c r="W106" i="3"/>
  <c r="V106" i="3"/>
  <c r="W105" i="3"/>
  <c r="V105" i="3"/>
  <c r="W104" i="3"/>
  <c r="V104" i="3"/>
  <c r="W103" i="3"/>
  <c r="V103" i="3"/>
  <c r="W102" i="3"/>
  <c r="V102" i="3"/>
  <c r="W101" i="3"/>
  <c r="W113" i="3" s="1"/>
  <c r="V101" i="3"/>
  <c r="V113" i="3" s="1"/>
  <c r="W100" i="3"/>
  <c r="V100" i="3"/>
  <c r="W99" i="3"/>
  <c r="V99" i="3"/>
  <c r="W98" i="3"/>
  <c r="V98" i="3"/>
  <c r="W97" i="3"/>
  <c r="V97" i="3"/>
  <c r="V85" i="3"/>
  <c r="W85" i="3"/>
  <c r="V86" i="3"/>
  <c r="W86" i="3"/>
  <c r="V87" i="3"/>
  <c r="W87" i="3"/>
  <c r="W84" i="3"/>
  <c r="V84" i="3"/>
  <c r="W83" i="3"/>
  <c r="V83" i="3"/>
  <c r="W82" i="3"/>
  <c r="V82" i="3"/>
  <c r="W81" i="3"/>
  <c r="V81" i="3"/>
  <c r="W80" i="3"/>
  <c r="V80" i="3"/>
  <c r="W79" i="3"/>
  <c r="W90" i="3" s="1"/>
  <c r="V79" i="3"/>
  <c r="V90" i="3" s="1"/>
  <c r="W78" i="3"/>
  <c r="V78" i="3"/>
  <c r="W77" i="3"/>
  <c r="V77" i="3"/>
  <c r="W76" i="3"/>
  <c r="V76" i="3"/>
  <c r="W75" i="3"/>
  <c r="V75" i="3"/>
  <c r="W74" i="3"/>
  <c r="V74" i="3"/>
  <c r="W73" i="3"/>
  <c r="V73" i="3"/>
  <c r="W62" i="3"/>
  <c r="V62" i="3"/>
  <c r="W61" i="3"/>
  <c r="V61" i="3"/>
  <c r="W60" i="3"/>
  <c r="V60" i="3"/>
  <c r="W59" i="3"/>
  <c r="V59" i="3"/>
  <c r="W58" i="3"/>
  <c r="V58" i="3"/>
  <c r="W57" i="3"/>
  <c r="V57" i="3"/>
  <c r="W56" i="3"/>
  <c r="V56" i="3"/>
  <c r="W55" i="3"/>
  <c r="W66" i="3" s="1"/>
  <c r="V55" i="3"/>
  <c r="V66" i="3" s="1"/>
  <c r="W54" i="3"/>
  <c r="V54" i="3"/>
  <c r="W53" i="3"/>
  <c r="V53" i="3"/>
  <c r="W52" i="3"/>
  <c r="V52" i="3"/>
  <c r="W51" i="3"/>
  <c r="V5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W44" i="3" s="1"/>
  <c r="V32" i="3"/>
  <c r="V44" i="3" s="1"/>
  <c r="W31" i="3"/>
  <c r="V31" i="3"/>
  <c r="W30" i="3"/>
  <c r="V30" i="3"/>
  <c r="W29" i="3"/>
  <c r="V29" i="3"/>
  <c r="W28" i="3"/>
  <c r="V28" i="3"/>
  <c r="W27" i="3"/>
  <c r="V27" i="3"/>
  <c r="U44" i="3"/>
  <c r="U46" i="3" s="1"/>
  <c r="T44" i="3"/>
  <c r="T45" i="3" s="1"/>
  <c r="S44" i="3"/>
  <c r="S45" i="3" s="1"/>
  <c r="R44" i="3"/>
  <c r="R45" i="3" s="1"/>
  <c r="Q44" i="3"/>
  <c r="Q45" i="3" s="1"/>
  <c r="P44" i="3"/>
  <c r="P46" i="3" s="1"/>
  <c r="O44" i="3"/>
  <c r="O46" i="3" s="1"/>
  <c r="N44" i="3"/>
  <c r="N46" i="3" s="1"/>
  <c r="M44" i="3"/>
  <c r="M45" i="3" s="1"/>
  <c r="L44" i="3"/>
  <c r="L45" i="3" s="1"/>
  <c r="K44" i="3"/>
  <c r="K45" i="3" s="1"/>
  <c r="J44" i="3"/>
  <c r="J45" i="3" s="1"/>
  <c r="I44" i="3"/>
  <c r="I45" i="3" s="1"/>
  <c r="H44" i="3"/>
  <c r="H46" i="3" s="1"/>
  <c r="G44" i="3"/>
  <c r="G46" i="3" s="1"/>
  <c r="F44" i="3"/>
  <c r="F46" i="3" s="1"/>
  <c r="E44" i="3"/>
  <c r="E45" i="3" s="1"/>
  <c r="D44" i="3"/>
  <c r="D45" i="3" s="1"/>
  <c r="C44" i="3"/>
  <c r="C45" i="3" s="1"/>
  <c r="O45" i="3"/>
  <c r="M46" i="3"/>
  <c r="W17" i="3"/>
  <c r="W16" i="3"/>
  <c r="W15" i="3"/>
  <c r="W14" i="3"/>
  <c r="W13" i="3"/>
  <c r="W12" i="3"/>
  <c r="W11" i="3"/>
  <c r="W10" i="3"/>
  <c r="W9" i="3"/>
  <c r="W20" i="3" s="1"/>
  <c r="W22" i="3" s="1"/>
  <c r="W8" i="3"/>
  <c r="W7" i="3"/>
  <c r="W6" i="3"/>
  <c r="W5" i="3"/>
  <c r="V17" i="3"/>
  <c r="V16" i="3"/>
  <c r="V15" i="3"/>
  <c r="V14" i="3"/>
  <c r="V13" i="3"/>
  <c r="V12" i="3"/>
  <c r="V11" i="3"/>
  <c r="V10" i="3"/>
  <c r="V9" i="3"/>
  <c r="V20" i="3" s="1"/>
  <c r="V22" i="3" s="1"/>
  <c r="V8" i="3"/>
  <c r="V7" i="3"/>
  <c r="V6" i="3"/>
  <c r="V5" i="3"/>
  <c r="U20" i="3"/>
  <c r="T20" i="3"/>
  <c r="T21" i="3" s="1"/>
  <c r="S20" i="3"/>
  <c r="S22" i="3" s="1"/>
  <c r="R20" i="3"/>
  <c r="R21" i="3" s="1"/>
  <c r="Q20" i="3"/>
  <c r="Q22" i="3" s="1"/>
  <c r="P20" i="3"/>
  <c r="P22" i="3" s="1"/>
  <c r="O20" i="3"/>
  <c r="O21" i="3" s="1"/>
  <c r="N20" i="3"/>
  <c r="N22" i="3" s="1"/>
  <c r="M20" i="3"/>
  <c r="M22" i="3" s="1"/>
  <c r="L20" i="3"/>
  <c r="L21" i="3" s="1"/>
  <c r="K20" i="3"/>
  <c r="K22" i="3" s="1"/>
  <c r="J20" i="3"/>
  <c r="J22" i="3" s="1"/>
  <c r="I20" i="3"/>
  <c r="I21" i="3" s="1"/>
  <c r="H20" i="3"/>
  <c r="H22" i="3" s="1"/>
  <c r="G20" i="3"/>
  <c r="G22" i="3" s="1"/>
  <c r="F20" i="3"/>
  <c r="F22" i="3" s="1"/>
  <c r="E20" i="3"/>
  <c r="E22" i="3" s="1"/>
  <c r="D20" i="3"/>
  <c r="D21" i="3" s="1"/>
  <c r="C20" i="3"/>
  <c r="C21" i="3" s="1"/>
  <c r="U22" i="3"/>
  <c r="V136" i="3" l="1"/>
  <c r="P155" i="3"/>
  <c r="H154" i="3"/>
  <c r="I155" i="3"/>
  <c r="Q155" i="3"/>
  <c r="J155" i="3"/>
  <c r="R155" i="3"/>
  <c r="C155" i="3"/>
  <c r="K155" i="3"/>
  <c r="S155" i="3"/>
  <c r="L155" i="3"/>
  <c r="T155" i="3"/>
  <c r="W136" i="3"/>
  <c r="M136" i="3"/>
  <c r="O115" i="3"/>
  <c r="P115" i="3"/>
  <c r="F136" i="3"/>
  <c r="F115" i="3"/>
  <c r="W115" i="3"/>
  <c r="V135" i="3"/>
  <c r="N91" i="3"/>
  <c r="E115" i="3"/>
  <c r="M115" i="3"/>
  <c r="V91" i="3"/>
  <c r="I136" i="3"/>
  <c r="J136" i="3"/>
  <c r="V115" i="3"/>
  <c r="N135" i="3"/>
  <c r="H136" i="3"/>
  <c r="P136" i="3"/>
  <c r="G135" i="3"/>
  <c r="O135" i="3"/>
  <c r="W135" i="3"/>
  <c r="C136" i="3"/>
  <c r="K136" i="3"/>
  <c r="S136" i="3"/>
  <c r="D136" i="3"/>
  <c r="L136" i="3"/>
  <c r="T136" i="3"/>
  <c r="V114" i="3"/>
  <c r="W114" i="3"/>
  <c r="K91" i="3"/>
  <c r="W92" i="3"/>
  <c r="G114" i="3"/>
  <c r="H115" i="3"/>
  <c r="I115" i="3"/>
  <c r="Q115" i="3"/>
  <c r="R115" i="3"/>
  <c r="C115" i="3"/>
  <c r="K115" i="3"/>
  <c r="S115" i="3"/>
  <c r="J115" i="3"/>
  <c r="D115" i="3"/>
  <c r="L115" i="3"/>
  <c r="T115" i="3"/>
  <c r="T68" i="3"/>
  <c r="E91" i="3"/>
  <c r="D67" i="3"/>
  <c r="G21" i="3"/>
  <c r="L67" i="3"/>
  <c r="M67" i="3"/>
  <c r="F91" i="3"/>
  <c r="M92" i="3"/>
  <c r="U67" i="3"/>
  <c r="U92" i="3"/>
  <c r="C91" i="3"/>
  <c r="P92" i="3"/>
  <c r="V92" i="3"/>
  <c r="H92" i="3"/>
  <c r="I92" i="3"/>
  <c r="Q92" i="3"/>
  <c r="G91" i="3"/>
  <c r="O91" i="3"/>
  <c r="W91" i="3"/>
  <c r="J92" i="3"/>
  <c r="R92" i="3"/>
  <c r="D92" i="3"/>
  <c r="L92" i="3"/>
  <c r="T92" i="3"/>
  <c r="U45" i="3"/>
  <c r="E68" i="3"/>
  <c r="H68" i="3"/>
  <c r="F67" i="3"/>
  <c r="K21" i="3"/>
  <c r="N68" i="3"/>
  <c r="P68" i="3"/>
  <c r="I68" i="3"/>
  <c r="Q68" i="3"/>
  <c r="G67" i="3"/>
  <c r="O67" i="3"/>
  <c r="J68" i="3"/>
  <c r="R68" i="3"/>
  <c r="C68" i="3"/>
  <c r="K68" i="3"/>
  <c r="S68" i="3"/>
  <c r="W41" i="3"/>
  <c r="W46" i="3" s="1"/>
  <c r="W63" i="3"/>
  <c r="W68" i="3" s="1"/>
  <c r="V63" i="3"/>
  <c r="V67" i="3" s="1"/>
  <c r="S21" i="3"/>
  <c r="G45" i="3"/>
  <c r="V41" i="3"/>
  <c r="V45" i="3" s="1"/>
  <c r="C22" i="3"/>
  <c r="P45" i="3"/>
  <c r="D46" i="3"/>
  <c r="E46" i="3"/>
  <c r="N45" i="3"/>
  <c r="F45" i="3"/>
  <c r="H45" i="3"/>
  <c r="I46" i="3"/>
  <c r="Q46" i="3"/>
  <c r="J46" i="3"/>
  <c r="R46" i="3"/>
  <c r="C46" i="3"/>
  <c r="K46" i="3"/>
  <c r="S46" i="3"/>
  <c r="L46" i="3"/>
  <c r="T46" i="3"/>
  <c r="O22" i="3"/>
  <c r="I22" i="3"/>
  <c r="J21" i="3"/>
  <c r="R22" i="3"/>
  <c r="W21" i="3"/>
  <c r="P21" i="3"/>
  <c r="Q21" i="3"/>
  <c r="H21" i="3"/>
  <c r="E21" i="3"/>
  <c r="M21" i="3"/>
  <c r="U21" i="3"/>
  <c r="F21" i="3"/>
  <c r="N21" i="3"/>
  <c r="V21" i="3"/>
  <c r="D22" i="3"/>
  <c r="L22" i="3"/>
  <c r="T22" i="3"/>
  <c r="W67" i="3" l="1"/>
  <c r="V68" i="3"/>
  <c r="V46" i="3"/>
  <c r="W45" i="3"/>
</calcChain>
</file>

<file path=xl/sharedStrings.xml><?xml version="1.0" encoding="utf-8"?>
<sst xmlns="http://schemas.openxmlformats.org/spreadsheetml/2006/main" count="1105" uniqueCount="62">
  <si>
    <t>Malampa</t>
  </si>
  <si>
    <t>Malampa Total</t>
  </si>
  <si>
    <t>Penama</t>
  </si>
  <si>
    <t>Penama Total</t>
  </si>
  <si>
    <t>Sanma</t>
  </si>
  <si>
    <t>Sanma Total</t>
  </si>
  <si>
    <t>Shefa</t>
  </si>
  <si>
    <t>Shefa Total</t>
  </si>
  <si>
    <t>Tafea</t>
  </si>
  <si>
    <t>Tafea Total</t>
  </si>
  <si>
    <t>Torba</t>
  </si>
  <si>
    <t>Torba Total</t>
  </si>
  <si>
    <t>Grand Total</t>
  </si>
  <si>
    <t>Row Labels</t>
  </si>
  <si>
    <t>F</t>
  </si>
  <si>
    <t>M</t>
  </si>
  <si>
    <t>Age</t>
  </si>
  <si>
    <t>Age distribution - 2018 - YL 7</t>
  </si>
  <si>
    <t>Age distribution - 2018 - YL 8</t>
  </si>
  <si>
    <t>Age distribution - 2018 - YL 9</t>
  </si>
  <si>
    <t>Age distribution - 2018 - YL - 10</t>
  </si>
  <si>
    <t>Age distribution - 2018 - YL - 11</t>
  </si>
  <si>
    <t>Age distribution - 2018 - YL - 12</t>
  </si>
  <si>
    <t>(blank)</t>
  </si>
  <si>
    <t>Age distribution - 2018 - YL - 13</t>
  </si>
  <si>
    <t>Age distribution - 2018 - YL - 14</t>
  </si>
  <si>
    <t>Age distribution - 2019 - YL 7</t>
  </si>
  <si>
    <t>Age distribution - 2019 - YL 8</t>
  </si>
  <si>
    <t>Age distribution - 2019 - YL 9</t>
  </si>
  <si>
    <t>Age distribution - 2019 - YL 10</t>
  </si>
  <si>
    <t>Age distribution - 2019 - YL 11</t>
  </si>
  <si>
    <t>Age distribution - 2019 - YL 12</t>
  </si>
  <si>
    <t>Age distribution - 2019 - YL 13</t>
  </si>
  <si>
    <t>Age distribution - 2019 - YL 14</t>
  </si>
  <si>
    <t>Age distribution - 2020 - YL 7</t>
  </si>
  <si>
    <t>Age distribution - 2020 - YL 8</t>
  </si>
  <si>
    <t>Age distribution - 2020 - YL 9</t>
  </si>
  <si>
    <t>Age distribution - 2020 - YL 10</t>
  </si>
  <si>
    <t>Age distribution - 2020 - YL 11</t>
  </si>
  <si>
    <t>Age distribution - 2020 - YL 12</t>
  </si>
  <si>
    <t>Age distribution - 2020 - YL 13</t>
  </si>
  <si>
    <t>rest</t>
  </si>
  <si>
    <t>age - 12</t>
  </si>
  <si>
    <t>age - 13</t>
  </si>
  <si>
    <t>age - 14</t>
  </si>
  <si>
    <t>age - 15</t>
  </si>
  <si>
    <t>age - 16</t>
  </si>
  <si>
    <t>age - 17</t>
  </si>
  <si>
    <t>age - 18</t>
  </si>
  <si>
    <t>Age distribution - 2020 - YL 14</t>
  </si>
  <si>
    <t>age - 19</t>
  </si>
  <si>
    <t>YL - 7</t>
  </si>
  <si>
    <t>YL - 8</t>
  </si>
  <si>
    <t>YL - 9</t>
  </si>
  <si>
    <t>YL - 10</t>
  </si>
  <si>
    <t>YL - 11</t>
  </si>
  <si>
    <t>YL - 13</t>
  </si>
  <si>
    <t>YL - 12</t>
  </si>
  <si>
    <t>YL - 14</t>
  </si>
  <si>
    <t>Table 1.3.7.a Age distribution, by sex, Year level and province – 2018, 2019, 2020</t>
  </si>
  <si>
    <t>Table 1.3.7.b Age distribution, by sex, Year level and province – 2018, 2019, 2020</t>
  </si>
  <si>
    <t>Table 1.3.7.c Age distribution, by sex, Year level and province –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</si>
</sst>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Roboto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/>
              <a:t>The</a:t>
            </a:r>
            <a:r>
              <a:rPr lang="tr-TR" sz="1200" baseline="0"/>
              <a:t> rate of education at the right age within year level 7 and 8 of secondary education, by province, by gender,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edu_right_age_reduced!$R$11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edu_right_age_reduced!$S$8:$AP$10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- 7</c:v>
                  </c:pt>
                  <c:pt idx="12">
                    <c:v>YL - 8</c:v>
                  </c:pt>
                </c:lvl>
              </c:multiLvlStrCache>
            </c:multiLvlStrRef>
          </c:cat>
          <c:val>
            <c:numRef>
              <c:f>edu_right_age_reduced!$S$11:$AP$11</c:f>
              <c:numCache>
                <c:formatCode>0%</c:formatCode>
                <c:ptCount val="24"/>
                <c:pt idx="0">
                  <c:v>0.2982885085574572</c:v>
                </c:pt>
                <c:pt idx="1">
                  <c:v>0.19506172839506172</c:v>
                </c:pt>
                <c:pt idx="2">
                  <c:v>0.22265625</c:v>
                </c:pt>
                <c:pt idx="3">
                  <c:v>0.13559322033898305</c:v>
                </c:pt>
                <c:pt idx="4">
                  <c:v>0.24953789279112754</c:v>
                </c:pt>
                <c:pt idx="5">
                  <c:v>0.20825515947467166</c:v>
                </c:pt>
                <c:pt idx="6">
                  <c:v>0.34903381642512077</c:v>
                </c:pt>
                <c:pt idx="7">
                  <c:v>0.31203007518796994</c:v>
                </c:pt>
                <c:pt idx="8">
                  <c:v>0.10928961748633879</c:v>
                </c:pt>
                <c:pt idx="9">
                  <c:v>0.10273972602739725</c:v>
                </c:pt>
                <c:pt idx="10">
                  <c:v>0.14285714285714285</c:v>
                </c:pt>
                <c:pt idx="11">
                  <c:v>0.15384615384615385</c:v>
                </c:pt>
                <c:pt idx="12">
                  <c:v>0.31290322580645163</c:v>
                </c:pt>
                <c:pt idx="13">
                  <c:v>0.26643598615916952</c:v>
                </c:pt>
                <c:pt idx="14">
                  <c:v>0.23499999999999999</c:v>
                </c:pt>
                <c:pt idx="15">
                  <c:v>0.14646464646464646</c:v>
                </c:pt>
                <c:pt idx="16">
                  <c:v>0.30484988452655887</c:v>
                </c:pt>
                <c:pt idx="17">
                  <c:v>0.25178147268408552</c:v>
                </c:pt>
                <c:pt idx="18">
                  <c:v>0.37659033078880405</c:v>
                </c:pt>
                <c:pt idx="19">
                  <c:v>0.32479784366576819</c:v>
                </c:pt>
                <c:pt idx="20">
                  <c:v>0.17699115044247787</c:v>
                </c:pt>
                <c:pt idx="21">
                  <c:v>0.14736842105263157</c:v>
                </c:pt>
                <c:pt idx="22">
                  <c:v>0.25757575757575757</c:v>
                </c:pt>
                <c:pt idx="23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A-4779-A426-879CD3D7A1E1}"/>
            </c:ext>
          </c:extLst>
        </c:ser>
        <c:ser>
          <c:idx val="1"/>
          <c:order val="1"/>
          <c:tx>
            <c:strRef>
              <c:f>edu_right_age_reduced!$R$12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edu_right_age_reduced!$S$8:$AP$10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- 7</c:v>
                  </c:pt>
                  <c:pt idx="12">
                    <c:v>YL - 8</c:v>
                  </c:pt>
                </c:lvl>
              </c:multiLvlStrCache>
            </c:multiLvlStrRef>
          </c:cat>
          <c:val>
            <c:numRef>
              <c:f>edu_right_age_reduced!$S$12:$AP$12</c:f>
              <c:numCache>
                <c:formatCode>0%</c:formatCode>
                <c:ptCount val="24"/>
                <c:pt idx="0">
                  <c:v>0.28409090909090912</c:v>
                </c:pt>
                <c:pt idx="1">
                  <c:v>0.23667377398720682</c:v>
                </c:pt>
                <c:pt idx="2">
                  <c:v>0.26699029126213591</c:v>
                </c:pt>
                <c:pt idx="3">
                  <c:v>0.16585365853658537</c:v>
                </c:pt>
                <c:pt idx="4">
                  <c:v>0.28762541806020064</c:v>
                </c:pt>
                <c:pt idx="5">
                  <c:v>0.22149837133550487</c:v>
                </c:pt>
                <c:pt idx="6">
                  <c:v>0.3503981797497156</c:v>
                </c:pt>
                <c:pt idx="7">
                  <c:v>0.32788671023965144</c:v>
                </c:pt>
                <c:pt idx="8">
                  <c:v>0.21728971962616822</c:v>
                </c:pt>
                <c:pt idx="9">
                  <c:v>0.1492204899777283</c:v>
                </c:pt>
                <c:pt idx="10">
                  <c:v>0.25925925925925924</c:v>
                </c:pt>
                <c:pt idx="11">
                  <c:v>0.20833333333333334</c:v>
                </c:pt>
                <c:pt idx="12">
                  <c:v>0.32653061224489793</c:v>
                </c:pt>
                <c:pt idx="13">
                  <c:v>0.2356902356902357</c:v>
                </c:pt>
                <c:pt idx="14">
                  <c:v>0.23404255319148937</c:v>
                </c:pt>
                <c:pt idx="15">
                  <c:v>0.14473684210526316</c:v>
                </c:pt>
                <c:pt idx="16">
                  <c:v>0.2752808988764045</c:v>
                </c:pt>
                <c:pt idx="17">
                  <c:v>0.22981366459627328</c:v>
                </c:pt>
                <c:pt idx="18">
                  <c:v>0.36363636363636365</c:v>
                </c:pt>
                <c:pt idx="19">
                  <c:v>0.32861189801699719</c:v>
                </c:pt>
                <c:pt idx="20">
                  <c:v>0.1167192429022082</c:v>
                </c:pt>
                <c:pt idx="21">
                  <c:v>0.12299465240641712</c:v>
                </c:pt>
                <c:pt idx="22">
                  <c:v>0.15384615384615385</c:v>
                </c:pt>
                <c:pt idx="2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A-4779-A426-879CD3D7A1E1}"/>
            </c:ext>
          </c:extLst>
        </c:ser>
        <c:ser>
          <c:idx val="2"/>
          <c:order val="2"/>
          <c:tx>
            <c:strRef>
              <c:f>edu_right_age_reduced!$R$13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edu_right_age_reduced!$S$8:$AP$10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- 7</c:v>
                  </c:pt>
                  <c:pt idx="12">
                    <c:v>YL - 8</c:v>
                  </c:pt>
                </c:lvl>
              </c:multiLvlStrCache>
            </c:multiLvlStrRef>
          </c:cat>
          <c:val>
            <c:numRef>
              <c:f>edu_right_age_reduced!$S$13:$AP$13</c:f>
              <c:numCache>
                <c:formatCode>0%</c:formatCode>
                <c:ptCount val="24"/>
                <c:pt idx="0">
                  <c:v>0.30957683741648107</c:v>
                </c:pt>
                <c:pt idx="1">
                  <c:v>0.2224622030237581</c:v>
                </c:pt>
                <c:pt idx="2">
                  <c:v>0.1951219512195122</c:v>
                </c:pt>
                <c:pt idx="3">
                  <c:v>0.13357400722021662</c:v>
                </c:pt>
                <c:pt idx="4">
                  <c:v>0.29200652528548127</c:v>
                </c:pt>
                <c:pt idx="5">
                  <c:v>0.21462639109697934</c:v>
                </c:pt>
                <c:pt idx="6">
                  <c:v>0.33917525773195878</c:v>
                </c:pt>
                <c:pt idx="7">
                  <c:v>0.3666987487969201</c:v>
                </c:pt>
                <c:pt idx="8">
                  <c:v>0.17577197149643706</c:v>
                </c:pt>
                <c:pt idx="9">
                  <c:v>0.15676959619952494</c:v>
                </c:pt>
                <c:pt idx="10">
                  <c:v>0.24096385542168675</c:v>
                </c:pt>
                <c:pt idx="11">
                  <c:v>0.21505376344086022</c:v>
                </c:pt>
                <c:pt idx="12">
                  <c:v>0.28238341968911918</c:v>
                </c:pt>
                <c:pt idx="13">
                  <c:v>0.22894736842105262</c:v>
                </c:pt>
                <c:pt idx="14">
                  <c:v>0.29223744292237441</c:v>
                </c:pt>
                <c:pt idx="15">
                  <c:v>0.19191919191919191</c:v>
                </c:pt>
                <c:pt idx="16">
                  <c:v>0.29844961240310075</c:v>
                </c:pt>
                <c:pt idx="17">
                  <c:v>0.23643410852713179</c:v>
                </c:pt>
                <c:pt idx="18">
                  <c:v>0.36063708759954494</c:v>
                </c:pt>
                <c:pt idx="19">
                  <c:v>0.35087719298245612</c:v>
                </c:pt>
                <c:pt idx="20">
                  <c:v>0.21844660194174756</c:v>
                </c:pt>
                <c:pt idx="21">
                  <c:v>0.14508928571428573</c:v>
                </c:pt>
                <c:pt idx="22">
                  <c:v>0.25641025641025639</c:v>
                </c:pt>
                <c:pt idx="23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A-4779-A426-879CD3D7A1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6"/>
        <c:overlap val="-48"/>
        <c:axId val="1914633328"/>
        <c:axId val="1914634992"/>
      </c:barChart>
      <c:catAx>
        <c:axId val="1914633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634992"/>
        <c:crosses val="autoZero"/>
        <c:auto val="1"/>
        <c:lblAlgn val="ctr"/>
        <c:lblOffset val="100"/>
        <c:noMultiLvlLbl val="0"/>
      </c:catAx>
      <c:valAx>
        <c:axId val="191463499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1463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The rate of education at the right age within year level </a:t>
            </a:r>
            <a:r>
              <a:rPr lang="tr-TR" sz="1200"/>
              <a:t>9</a:t>
            </a:r>
            <a:r>
              <a:rPr lang="en-GB" sz="1200"/>
              <a:t> and </a:t>
            </a:r>
            <a:r>
              <a:rPr lang="tr-TR" sz="1200"/>
              <a:t>10</a:t>
            </a:r>
            <a:r>
              <a:rPr lang="en-GB" sz="1200"/>
              <a:t> of secondary education, by province, by gender,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edu_right_age_reduced!$R$20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edu_right_age_reduced!$S$17:$AP$19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- 9</c:v>
                  </c:pt>
                  <c:pt idx="12">
                    <c:v>YL - 10</c:v>
                  </c:pt>
                </c:lvl>
              </c:multiLvlStrCache>
            </c:multiLvlStrRef>
          </c:cat>
          <c:val>
            <c:numRef>
              <c:f>edu_right_age_reduced!$S$20:$AP$20</c:f>
              <c:numCache>
                <c:formatCode>0%</c:formatCode>
                <c:ptCount val="24"/>
                <c:pt idx="0">
                  <c:v>0.30303030303030304</c:v>
                </c:pt>
                <c:pt idx="1">
                  <c:v>0.22147651006711411</c:v>
                </c:pt>
                <c:pt idx="2">
                  <c:v>0.2857142857142857</c:v>
                </c:pt>
                <c:pt idx="3">
                  <c:v>0.18840579710144928</c:v>
                </c:pt>
                <c:pt idx="4">
                  <c:v>0.29503916449086159</c:v>
                </c:pt>
                <c:pt idx="5">
                  <c:v>0.2770083102493075</c:v>
                </c:pt>
                <c:pt idx="6">
                  <c:v>0.34740259740259738</c:v>
                </c:pt>
                <c:pt idx="7">
                  <c:v>0.282793867120954</c:v>
                </c:pt>
                <c:pt idx="8">
                  <c:v>0.22115384615384615</c:v>
                </c:pt>
                <c:pt idx="9">
                  <c:v>0.13106796116504854</c:v>
                </c:pt>
                <c:pt idx="10">
                  <c:v>0.19298245614035087</c:v>
                </c:pt>
                <c:pt idx="11">
                  <c:v>0.125</c:v>
                </c:pt>
                <c:pt idx="12">
                  <c:v>0.33760683760683763</c:v>
                </c:pt>
                <c:pt idx="13">
                  <c:v>0.23255813953488372</c:v>
                </c:pt>
                <c:pt idx="14">
                  <c:v>0.26775956284153007</c:v>
                </c:pt>
                <c:pt idx="15">
                  <c:v>0.12345679012345678</c:v>
                </c:pt>
                <c:pt idx="16">
                  <c:v>0.34638554216867468</c:v>
                </c:pt>
                <c:pt idx="17">
                  <c:v>0.25280898876404495</c:v>
                </c:pt>
                <c:pt idx="18">
                  <c:v>0.40778688524590162</c:v>
                </c:pt>
                <c:pt idx="19">
                  <c:v>0.32710280373831774</c:v>
                </c:pt>
                <c:pt idx="20">
                  <c:v>0.18932038834951456</c:v>
                </c:pt>
                <c:pt idx="21">
                  <c:v>0.1276595744680851</c:v>
                </c:pt>
                <c:pt idx="22">
                  <c:v>0.29166666666666669</c:v>
                </c:pt>
                <c:pt idx="2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9D8-B4CB-56C9EF0ACD52}"/>
            </c:ext>
          </c:extLst>
        </c:ser>
        <c:ser>
          <c:idx val="1"/>
          <c:order val="1"/>
          <c:tx>
            <c:strRef>
              <c:f>edu_right_age_reduced!$R$21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edu_right_age_reduced!$S$17:$AP$19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- 9</c:v>
                  </c:pt>
                  <c:pt idx="12">
                    <c:v>YL - 10</c:v>
                  </c:pt>
                </c:lvl>
              </c:multiLvlStrCache>
            </c:multiLvlStrRef>
          </c:cat>
          <c:val>
            <c:numRef>
              <c:f>edu_right_age_reduced!$S$21:$AP$21</c:f>
              <c:numCache>
                <c:formatCode>0%</c:formatCode>
                <c:ptCount val="24"/>
                <c:pt idx="0">
                  <c:v>0.31210191082802546</c:v>
                </c:pt>
                <c:pt idx="1">
                  <c:v>0.23722627737226276</c:v>
                </c:pt>
                <c:pt idx="2">
                  <c:v>0.24404761904761904</c:v>
                </c:pt>
                <c:pt idx="3">
                  <c:v>0.18012422360248448</c:v>
                </c:pt>
                <c:pt idx="4">
                  <c:v>0.28992628992628994</c:v>
                </c:pt>
                <c:pt idx="5">
                  <c:v>0.23230088495575221</c:v>
                </c:pt>
                <c:pt idx="6">
                  <c:v>0.38161559888579388</c:v>
                </c:pt>
                <c:pt idx="7">
                  <c:v>0.34571890145395801</c:v>
                </c:pt>
                <c:pt idx="8">
                  <c:v>0.18705035971223022</c:v>
                </c:pt>
                <c:pt idx="9">
                  <c:v>0.13742690058479531</c:v>
                </c:pt>
                <c:pt idx="10">
                  <c:v>0.32692307692307693</c:v>
                </c:pt>
                <c:pt idx="11">
                  <c:v>0.15789473684210525</c:v>
                </c:pt>
                <c:pt idx="12">
                  <c:v>0.30697674418604654</c:v>
                </c:pt>
                <c:pt idx="13">
                  <c:v>0.23376623376623376</c:v>
                </c:pt>
                <c:pt idx="14">
                  <c:v>0.29943502824858759</c:v>
                </c:pt>
                <c:pt idx="15">
                  <c:v>0.17045454545454544</c:v>
                </c:pt>
                <c:pt idx="16">
                  <c:v>0.31621621621621621</c:v>
                </c:pt>
                <c:pt idx="17">
                  <c:v>0.25163398692810457</c:v>
                </c:pt>
                <c:pt idx="18">
                  <c:v>0.36815920398009949</c:v>
                </c:pt>
                <c:pt idx="19">
                  <c:v>0.31412639405204462</c:v>
                </c:pt>
                <c:pt idx="20">
                  <c:v>0.25280898876404495</c:v>
                </c:pt>
                <c:pt idx="21">
                  <c:v>0.11320754716981132</c:v>
                </c:pt>
                <c:pt idx="22">
                  <c:v>0.27027027027027029</c:v>
                </c:pt>
                <c:pt idx="23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9D8-B4CB-56C9EF0ACD52}"/>
            </c:ext>
          </c:extLst>
        </c:ser>
        <c:ser>
          <c:idx val="2"/>
          <c:order val="2"/>
          <c:tx>
            <c:strRef>
              <c:f>edu_right_age_reduced!$R$22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edu_right_age_reduced!$S$17:$AP$19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- 9</c:v>
                  </c:pt>
                  <c:pt idx="12">
                    <c:v>YL - 10</c:v>
                  </c:pt>
                </c:lvl>
              </c:multiLvlStrCache>
            </c:multiLvlStrRef>
          </c:cat>
          <c:val>
            <c:numRef>
              <c:f>edu_right_age_reduced!$S$22:$AP$22</c:f>
              <c:numCache>
                <c:formatCode>0%</c:formatCode>
                <c:ptCount val="24"/>
                <c:pt idx="0">
                  <c:v>0.31325301204819278</c:v>
                </c:pt>
                <c:pt idx="1">
                  <c:v>0.25600000000000001</c:v>
                </c:pt>
                <c:pt idx="2">
                  <c:v>0.20792079207920791</c:v>
                </c:pt>
                <c:pt idx="3">
                  <c:v>0.13407821229050279</c:v>
                </c:pt>
                <c:pt idx="4">
                  <c:v>0.27292576419213976</c:v>
                </c:pt>
                <c:pt idx="5">
                  <c:v>0.24047619047619048</c:v>
                </c:pt>
                <c:pt idx="6">
                  <c:v>0.37404580152671757</c:v>
                </c:pt>
                <c:pt idx="7">
                  <c:v>0.33921302578018997</c:v>
                </c:pt>
                <c:pt idx="8">
                  <c:v>0.1310344827586207</c:v>
                </c:pt>
                <c:pt idx="9">
                  <c:v>0.13207547169811321</c:v>
                </c:pt>
                <c:pt idx="10">
                  <c:v>0.24489795918367346</c:v>
                </c:pt>
                <c:pt idx="11">
                  <c:v>0.34090909090909088</c:v>
                </c:pt>
                <c:pt idx="12">
                  <c:v>0.34375</c:v>
                </c:pt>
                <c:pt idx="13">
                  <c:v>0.24651162790697675</c:v>
                </c:pt>
                <c:pt idx="14">
                  <c:v>0.2073170731707317</c:v>
                </c:pt>
                <c:pt idx="15">
                  <c:v>0.15</c:v>
                </c:pt>
                <c:pt idx="16">
                  <c:v>0.28925619834710742</c:v>
                </c:pt>
                <c:pt idx="17">
                  <c:v>0.22252010723860591</c:v>
                </c:pt>
                <c:pt idx="18">
                  <c:v>0.39572192513368987</c:v>
                </c:pt>
                <c:pt idx="19">
                  <c:v>0.33607907742998355</c:v>
                </c:pt>
                <c:pt idx="20">
                  <c:v>0.2134387351778656</c:v>
                </c:pt>
                <c:pt idx="21">
                  <c:v>0.18149466192170818</c:v>
                </c:pt>
                <c:pt idx="22">
                  <c:v>0.27659574468085107</c:v>
                </c:pt>
                <c:pt idx="23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D-49D8-B4CB-56C9EF0ACD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9"/>
        <c:overlap val="-53"/>
        <c:axId val="2121871872"/>
        <c:axId val="2121866464"/>
      </c:barChart>
      <c:catAx>
        <c:axId val="2121871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866464"/>
        <c:crosses val="autoZero"/>
        <c:auto val="1"/>
        <c:lblAlgn val="ctr"/>
        <c:lblOffset val="100"/>
        <c:noMultiLvlLbl val="0"/>
      </c:catAx>
      <c:valAx>
        <c:axId val="212186646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12187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The rate of education at the right age within year level </a:t>
            </a:r>
            <a:r>
              <a:rPr lang="tr-TR" sz="1200"/>
              <a:t>11</a:t>
            </a:r>
            <a:r>
              <a:rPr lang="en-GB" sz="1200"/>
              <a:t> and 1</a:t>
            </a:r>
            <a:r>
              <a:rPr lang="tr-TR" sz="1200"/>
              <a:t>2</a:t>
            </a:r>
            <a:r>
              <a:rPr lang="tr-TR" sz="1200" baseline="0"/>
              <a:t> </a:t>
            </a:r>
            <a:r>
              <a:rPr lang="en-GB" sz="1200"/>
              <a:t>of secondary education, by province, by gender,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edu_right_age_reduced!$R$28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edu_right_age_reduced!$S$25:$AP$27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- 11</c:v>
                  </c:pt>
                  <c:pt idx="12">
                    <c:v>YL - 12</c:v>
                  </c:pt>
                </c:lvl>
              </c:multiLvlStrCache>
            </c:multiLvlStrRef>
          </c:cat>
          <c:val>
            <c:numRef>
              <c:f>edu_right_age_reduced!$S$28:$AP$28</c:f>
              <c:numCache>
                <c:formatCode>0%</c:formatCode>
                <c:ptCount val="24"/>
                <c:pt idx="0">
                  <c:v>0.38235294117647056</c:v>
                </c:pt>
                <c:pt idx="1">
                  <c:v>0.2558139534883721</c:v>
                </c:pt>
                <c:pt idx="2">
                  <c:v>0.21249999999999999</c:v>
                </c:pt>
                <c:pt idx="3">
                  <c:v>0.24528301886792453</c:v>
                </c:pt>
                <c:pt idx="4">
                  <c:v>0.31560283687943264</c:v>
                </c:pt>
                <c:pt idx="5">
                  <c:v>0.24313725490196078</c:v>
                </c:pt>
                <c:pt idx="6">
                  <c:v>0.38292682926829269</c:v>
                </c:pt>
                <c:pt idx="7">
                  <c:v>0.32047477744807124</c:v>
                </c:pt>
                <c:pt idx="8">
                  <c:v>0.22340425531914893</c:v>
                </c:pt>
                <c:pt idx="9">
                  <c:v>0.10869565217391304</c:v>
                </c:pt>
                <c:pt idx="10">
                  <c:v>0.625</c:v>
                </c:pt>
                <c:pt idx="11">
                  <c:v>0.21428571428571427</c:v>
                </c:pt>
                <c:pt idx="12">
                  <c:v>0.47916666666666669</c:v>
                </c:pt>
                <c:pt idx="13">
                  <c:v>0.22916666666666666</c:v>
                </c:pt>
                <c:pt idx="14">
                  <c:v>0.31666666666666665</c:v>
                </c:pt>
                <c:pt idx="15">
                  <c:v>0.25</c:v>
                </c:pt>
                <c:pt idx="16">
                  <c:v>0.36057692307692307</c:v>
                </c:pt>
                <c:pt idx="17">
                  <c:v>0.25146198830409355</c:v>
                </c:pt>
                <c:pt idx="18">
                  <c:v>0.43274853801169588</c:v>
                </c:pt>
                <c:pt idx="19">
                  <c:v>0.39169139465875369</c:v>
                </c:pt>
                <c:pt idx="20">
                  <c:v>0.19402985074626866</c:v>
                </c:pt>
                <c:pt idx="21">
                  <c:v>0.12698412698412698</c:v>
                </c:pt>
                <c:pt idx="22">
                  <c:v>0.23076923076923078</c:v>
                </c:pt>
                <c:pt idx="2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B57-AE88-578CC6D10380}"/>
            </c:ext>
          </c:extLst>
        </c:ser>
        <c:ser>
          <c:idx val="1"/>
          <c:order val="1"/>
          <c:tx>
            <c:strRef>
              <c:f>edu_right_age_reduced!$R$29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edu_right_age_reduced!$S$25:$AP$27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- 11</c:v>
                  </c:pt>
                  <c:pt idx="12">
                    <c:v>YL - 12</c:v>
                  </c:pt>
                </c:lvl>
              </c:multiLvlStrCache>
            </c:multiLvlStrRef>
          </c:cat>
          <c:val>
            <c:numRef>
              <c:f>edu_right_age_reduced!$S$29:$AP$29</c:f>
              <c:numCache>
                <c:formatCode>0%</c:formatCode>
                <c:ptCount val="24"/>
                <c:pt idx="0">
                  <c:v>0.43548387096774194</c:v>
                </c:pt>
                <c:pt idx="1">
                  <c:v>0.26153846153846155</c:v>
                </c:pt>
                <c:pt idx="2">
                  <c:v>0.29166666666666669</c:v>
                </c:pt>
                <c:pt idx="3">
                  <c:v>0.12280701754385964</c:v>
                </c:pt>
                <c:pt idx="4">
                  <c:v>0.31353135313531355</c:v>
                </c:pt>
                <c:pt idx="5">
                  <c:v>0.25454545454545452</c:v>
                </c:pt>
                <c:pt idx="6">
                  <c:v>0.45</c:v>
                </c:pt>
                <c:pt idx="7">
                  <c:v>0.34771573604060912</c:v>
                </c:pt>
                <c:pt idx="8">
                  <c:v>0.26785714285714285</c:v>
                </c:pt>
                <c:pt idx="9">
                  <c:v>0.13131313131313133</c:v>
                </c:pt>
                <c:pt idx="10">
                  <c:v>0.4</c:v>
                </c:pt>
                <c:pt idx="11">
                  <c:v>0.14285714285714285</c:v>
                </c:pt>
                <c:pt idx="12">
                  <c:v>0.42622950819672129</c:v>
                </c:pt>
                <c:pt idx="13">
                  <c:v>0.30769230769230771</c:v>
                </c:pt>
                <c:pt idx="14">
                  <c:v>0.27659574468085107</c:v>
                </c:pt>
                <c:pt idx="15">
                  <c:v>0.30952380952380953</c:v>
                </c:pt>
                <c:pt idx="16">
                  <c:v>0.31660231660231658</c:v>
                </c:pt>
                <c:pt idx="17">
                  <c:v>0.26960784313725489</c:v>
                </c:pt>
                <c:pt idx="18">
                  <c:v>0.39331619537275064</c:v>
                </c:pt>
                <c:pt idx="19">
                  <c:v>0.32094594594594594</c:v>
                </c:pt>
                <c:pt idx="20">
                  <c:v>0.25333333333333335</c:v>
                </c:pt>
                <c:pt idx="21">
                  <c:v>0.14285714285714285</c:v>
                </c:pt>
                <c:pt idx="22">
                  <c:v>0.375</c:v>
                </c:pt>
                <c:pt idx="2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4-4B57-AE88-578CC6D10380}"/>
            </c:ext>
          </c:extLst>
        </c:ser>
        <c:ser>
          <c:idx val="2"/>
          <c:order val="2"/>
          <c:tx>
            <c:strRef>
              <c:f>edu_right_age_reduced!$R$30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edu_right_age_reduced!$S$25:$AP$27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YL - 11</c:v>
                  </c:pt>
                  <c:pt idx="12">
                    <c:v>YL - 12</c:v>
                  </c:pt>
                </c:lvl>
              </c:multiLvlStrCache>
            </c:multiLvlStrRef>
          </c:cat>
          <c:val>
            <c:numRef>
              <c:f>edu_right_age_reduced!$S$30:$AP$30</c:f>
              <c:numCache>
                <c:formatCode>0%</c:formatCode>
                <c:ptCount val="24"/>
                <c:pt idx="0">
                  <c:v>0.36842105263157893</c:v>
                </c:pt>
                <c:pt idx="1">
                  <c:v>0.30434782608695654</c:v>
                </c:pt>
                <c:pt idx="2">
                  <c:v>0.39759036144578314</c:v>
                </c:pt>
                <c:pt idx="3">
                  <c:v>0.21311475409836064</c:v>
                </c:pt>
                <c:pt idx="4">
                  <c:v>0.3595505617977528</c:v>
                </c:pt>
                <c:pt idx="5">
                  <c:v>0.20982142857142858</c:v>
                </c:pt>
                <c:pt idx="6">
                  <c:v>0.36894824707846413</c:v>
                </c:pt>
                <c:pt idx="7">
                  <c:v>0.33140655105973027</c:v>
                </c:pt>
                <c:pt idx="8">
                  <c:v>0.30208333333333331</c:v>
                </c:pt>
                <c:pt idx="9">
                  <c:v>7.7586206896551727E-2</c:v>
                </c:pt>
                <c:pt idx="10">
                  <c:v>0.41666666666666669</c:v>
                </c:pt>
                <c:pt idx="11">
                  <c:v>0</c:v>
                </c:pt>
                <c:pt idx="12">
                  <c:v>0.38235294117647056</c:v>
                </c:pt>
                <c:pt idx="13">
                  <c:v>0.26315789473684209</c:v>
                </c:pt>
                <c:pt idx="14">
                  <c:v>0.26530612244897961</c:v>
                </c:pt>
                <c:pt idx="15">
                  <c:v>0.13157894736842105</c:v>
                </c:pt>
                <c:pt idx="16">
                  <c:v>0.35537190082644626</c:v>
                </c:pt>
                <c:pt idx="17">
                  <c:v>0.24778761061946902</c:v>
                </c:pt>
                <c:pt idx="18">
                  <c:v>0.42095238095238097</c:v>
                </c:pt>
                <c:pt idx="19">
                  <c:v>0.36206896551724138</c:v>
                </c:pt>
                <c:pt idx="20">
                  <c:v>0.23684210526315788</c:v>
                </c:pt>
                <c:pt idx="21">
                  <c:v>0.19672131147540983</c:v>
                </c:pt>
                <c:pt idx="22">
                  <c:v>0.5714285714285714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4-4B57-AE88-578CC6D103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8"/>
        <c:overlap val="-45"/>
        <c:axId val="2121867296"/>
        <c:axId val="2121860224"/>
      </c:barChart>
      <c:catAx>
        <c:axId val="2121867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860224"/>
        <c:crosses val="autoZero"/>
        <c:auto val="1"/>
        <c:lblAlgn val="ctr"/>
        <c:lblOffset val="100"/>
        <c:noMultiLvlLbl val="0"/>
      </c:catAx>
      <c:valAx>
        <c:axId val="2121860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8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The rate of education at the right age within year level 1</a:t>
            </a:r>
            <a:r>
              <a:rPr lang="tr-TR" sz="1200"/>
              <a:t>3</a:t>
            </a:r>
            <a:r>
              <a:rPr lang="en-GB" sz="1200"/>
              <a:t> and 1</a:t>
            </a:r>
            <a:r>
              <a:rPr lang="tr-TR" sz="1200"/>
              <a:t>4</a:t>
            </a:r>
            <a:r>
              <a:rPr lang="en-GB" sz="1200"/>
              <a:t> of secondary education, by province, by gender,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edu_right_age_reduced!$R$37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edu_right_age_reduced!$S$34:$AH$36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Sanma</c:v>
                  </c:pt>
                  <c:pt idx="14">
                    <c:v>Shefa</c:v>
                  </c:pt>
                </c:lvl>
                <c:lvl>
                  <c:pt idx="0">
                    <c:v>YL - 13</c:v>
                  </c:pt>
                  <c:pt idx="12">
                    <c:v>YL - 14</c:v>
                  </c:pt>
                </c:lvl>
              </c:multiLvlStrCache>
            </c:multiLvlStrRef>
          </c:cat>
          <c:val>
            <c:numRef>
              <c:f>edu_right_age_reduced!$S$37:$AH$37</c:f>
              <c:numCache>
                <c:formatCode>0%</c:formatCode>
                <c:ptCount val="16"/>
                <c:pt idx="0">
                  <c:v>0.46666666666666667</c:v>
                </c:pt>
                <c:pt idx="1">
                  <c:v>0.53333333333333333</c:v>
                </c:pt>
                <c:pt idx="2">
                  <c:v>0.45161290322580644</c:v>
                </c:pt>
                <c:pt idx="3">
                  <c:v>0.44</c:v>
                </c:pt>
                <c:pt idx="4">
                  <c:v>0.38181818181818183</c:v>
                </c:pt>
                <c:pt idx="5">
                  <c:v>0.29629629629629628</c:v>
                </c:pt>
                <c:pt idx="6">
                  <c:v>0.4259927797833935</c:v>
                </c:pt>
                <c:pt idx="7">
                  <c:v>0.3949579831932773</c:v>
                </c:pt>
                <c:pt idx="8">
                  <c:v>0.22222222222222221</c:v>
                </c:pt>
                <c:pt idx="9">
                  <c:v>0.33333333333333331</c:v>
                </c:pt>
                <c:pt idx="12">
                  <c:v>0.35714285714285715</c:v>
                </c:pt>
                <c:pt idx="13">
                  <c:v>0.5</c:v>
                </c:pt>
                <c:pt idx="14">
                  <c:v>0.36274509803921567</c:v>
                </c:pt>
                <c:pt idx="15">
                  <c:v>0.3258426966292135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9-4272-8976-6F88287187D2}"/>
            </c:ext>
          </c:extLst>
        </c:ser>
        <c:ser>
          <c:idx val="1"/>
          <c:order val="1"/>
          <c:tx>
            <c:strRef>
              <c:f>edu_right_age_reduced!$R$38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edu_right_age_reduced!$S$34:$AH$36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Sanma</c:v>
                  </c:pt>
                  <c:pt idx="14">
                    <c:v>Shefa</c:v>
                  </c:pt>
                </c:lvl>
                <c:lvl>
                  <c:pt idx="0">
                    <c:v>YL - 13</c:v>
                  </c:pt>
                  <c:pt idx="12">
                    <c:v>YL - 14</c:v>
                  </c:pt>
                </c:lvl>
              </c:multiLvlStrCache>
            </c:multiLvlStrRef>
          </c:cat>
          <c:val>
            <c:numRef>
              <c:f>edu_right_age_reduced!$S$38:$AH$38</c:f>
              <c:numCache>
                <c:formatCode>0%</c:formatCode>
                <c:ptCount val="16"/>
                <c:pt idx="0">
                  <c:v>0.5</c:v>
                </c:pt>
                <c:pt idx="1">
                  <c:v>0.36363636363636365</c:v>
                </c:pt>
                <c:pt idx="2">
                  <c:v>0.41025641025641024</c:v>
                </c:pt>
                <c:pt idx="3">
                  <c:v>0.21212121212121213</c:v>
                </c:pt>
                <c:pt idx="4">
                  <c:v>0.35947712418300654</c:v>
                </c:pt>
                <c:pt idx="5">
                  <c:v>0.24812030075187969</c:v>
                </c:pt>
                <c:pt idx="6">
                  <c:v>0.43396226415094341</c:v>
                </c:pt>
                <c:pt idx="7">
                  <c:v>0.37246963562753038</c:v>
                </c:pt>
                <c:pt idx="8">
                  <c:v>0.32500000000000001</c:v>
                </c:pt>
                <c:pt idx="9">
                  <c:v>0.21739130434782608</c:v>
                </c:pt>
                <c:pt idx="10">
                  <c:v>0.25</c:v>
                </c:pt>
                <c:pt idx="11">
                  <c:v>0.125</c:v>
                </c:pt>
                <c:pt idx="12">
                  <c:v>0.42105263157894735</c:v>
                </c:pt>
                <c:pt idx="13">
                  <c:v>0.23076923076923078</c:v>
                </c:pt>
                <c:pt idx="14">
                  <c:v>0.41891891891891891</c:v>
                </c:pt>
                <c:pt idx="1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9-4272-8976-6F88287187D2}"/>
            </c:ext>
          </c:extLst>
        </c:ser>
        <c:ser>
          <c:idx val="2"/>
          <c:order val="2"/>
          <c:tx>
            <c:strRef>
              <c:f>edu_right_age_reduced!$R$39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edu_right_age_reduced!$S$34:$AH$36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Sanma</c:v>
                  </c:pt>
                  <c:pt idx="14">
                    <c:v>Shefa</c:v>
                  </c:pt>
                </c:lvl>
                <c:lvl>
                  <c:pt idx="0">
                    <c:v>YL - 13</c:v>
                  </c:pt>
                  <c:pt idx="12">
                    <c:v>YL - 14</c:v>
                  </c:pt>
                </c:lvl>
              </c:multiLvlStrCache>
            </c:multiLvlStrRef>
          </c:cat>
          <c:val>
            <c:numRef>
              <c:f>edu_right_age_reduced!$S$39:$AH$39</c:f>
              <c:numCache>
                <c:formatCode>0%</c:formatCode>
                <c:ptCount val="16"/>
                <c:pt idx="0">
                  <c:v>0.43243243243243246</c:v>
                </c:pt>
                <c:pt idx="1">
                  <c:v>0.31818181818181818</c:v>
                </c:pt>
                <c:pt idx="2">
                  <c:v>0.37209302325581395</c:v>
                </c:pt>
                <c:pt idx="3">
                  <c:v>0.20833333333333334</c:v>
                </c:pt>
                <c:pt idx="4">
                  <c:v>0.32934131736526945</c:v>
                </c:pt>
                <c:pt idx="5">
                  <c:v>0.25806451612903225</c:v>
                </c:pt>
                <c:pt idx="6">
                  <c:v>0.34457831325301203</c:v>
                </c:pt>
                <c:pt idx="7">
                  <c:v>0.34202898550724636</c:v>
                </c:pt>
                <c:pt idx="8">
                  <c:v>0.265625</c:v>
                </c:pt>
                <c:pt idx="9">
                  <c:v>9.2592592592592587E-2</c:v>
                </c:pt>
                <c:pt idx="10">
                  <c:v>0.66666666666666663</c:v>
                </c:pt>
                <c:pt idx="11">
                  <c:v>1</c:v>
                </c:pt>
                <c:pt idx="12">
                  <c:v>0.1875</c:v>
                </c:pt>
                <c:pt idx="13">
                  <c:v>0.25</c:v>
                </c:pt>
                <c:pt idx="14">
                  <c:v>0.3783783783783784</c:v>
                </c:pt>
                <c:pt idx="15">
                  <c:v>0.37362637362637363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9-4272-8976-6F88287187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8"/>
        <c:overlap val="-54"/>
        <c:axId val="2110640400"/>
        <c:axId val="2110634160"/>
      </c:barChart>
      <c:catAx>
        <c:axId val="211064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634160"/>
        <c:crosses val="autoZero"/>
        <c:auto val="1"/>
        <c:lblAlgn val="ctr"/>
        <c:lblOffset val="100"/>
        <c:noMultiLvlLbl val="0"/>
      </c:catAx>
      <c:valAx>
        <c:axId val="21106341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64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The rate of education at the right age within secondary education, by </a:t>
            </a:r>
            <a:r>
              <a:rPr lang="tr-TR" sz="1200"/>
              <a:t>year level</a:t>
            </a:r>
            <a:r>
              <a:rPr lang="en-GB" sz="1200"/>
              <a:t>, by gender,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edu_right_age_reduced!$R$4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5353121801432957E-2"/>
                  <c:y val="-2.1135265700483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9F-4E73-96B3-F4BBC2971D7C}"/>
                </c:ext>
              </c:extLst>
            </c:dLbl>
            <c:dLbl>
              <c:idx val="3"/>
              <c:layout>
                <c:manualLayout>
                  <c:x val="1.7059024223814085E-3"/>
                  <c:y val="-4.52898550724638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9F-4E73-96B3-F4BBC2971D7C}"/>
                </c:ext>
              </c:extLst>
            </c:dLbl>
            <c:dLbl>
              <c:idx val="4"/>
              <c:layout>
                <c:manualLayout>
                  <c:x val="-2.2176731490958779E-2"/>
                  <c:y val="-1.5096618357487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9F-4E73-96B3-F4BBC2971D7C}"/>
                </c:ext>
              </c:extLst>
            </c:dLbl>
            <c:dLbl>
              <c:idx val="6"/>
              <c:layout>
                <c:manualLayout>
                  <c:x val="-2.5588536335721598E-2"/>
                  <c:y val="-9.0579710144927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9F-4E73-96B3-F4BBC2971D7C}"/>
                </c:ext>
              </c:extLst>
            </c:dLbl>
            <c:dLbl>
              <c:idx val="10"/>
              <c:layout>
                <c:manualLayout>
                  <c:x val="-2.0470829068577279E-2"/>
                  <c:y val="-9.0579710144927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9F-4E73-96B3-F4BBC2971D7C}"/>
                </c:ext>
              </c:extLst>
            </c:dLbl>
            <c:dLbl>
              <c:idx val="12"/>
              <c:layout>
                <c:manualLayout>
                  <c:x val="-2.2176731490958841E-2"/>
                  <c:y val="-2.11352657004830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9F-4E73-96B3-F4BBC2971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edu_right_age_reduced!$S$2:$AH$3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YL - 7</c:v>
                  </c:pt>
                  <c:pt idx="2">
                    <c:v>YL - 8</c:v>
                  </c:pt>
                  <c:pt idx="4">
                    <c:v>YL - 9</c:v>
                  </c:pt>
                  <c:pt idx="6">
                    <c:v>YL - 10</c:v>
                  </c:pt>
                  <c:pt idx="8">
                    <c:v>YL - 11</c:v>
                  </c:pt>
                  <c:pt idx="10">
                    <c:v>YL - 12</c:v>
                  </c:pt>
                  <c:pt idx="12">
                    <c:v>YL - 13</c:v>
                  </c:pt>
                  <c:pt idx="14">
                    <c:v>YL - 14</c:v>
                  </c:pt>
                </c:lvl>
              </c:multiLvlStrCache>
            </c:multiLvlStrRef>
          </c:cat>
          <c:val>
            <c:numRef>
              <c:f>edu_right_age_reduced!$S$4:$AH$4</c:f>
              <c:numCache>
                <c:formatCode>0%</c:formatCode>
                <c:ptCount val="16"/>
                <c:pt idx="0">
                  <c:v>0.26402906742026644</c:v>
                </c:pt>
                <c:pt idx="1">
                  <c:v>0.21161495624502785</c:v>
                </c:pt>
                <c:pt idx="2" formatCode="0.0%">
                  <c:v>0.30412371134020616</c:v>
                </c:pt>
                <c:pt idx="3">
                  <c:v>0.24783027965284474</c:v>
                </c:pt>
                <c:pt idx="4">
                  <c:v>0.30168899242865466</c:v>
                </c:pt>
                <c:pt idx="5">
                  <c:v>0.2371983519717481</c:v>
                </c:pt>
                <c:pt idx="6">
                  <c:v>0.33199195171026158</c:v>
                </c:pt>
                <c:pt idx="7">
                  <c:v>0.23286713286713287</c:v>
                </c:pt>
                <c:pt idx="8">
                  <c:v>0.33439490445859871</c:v>
                </c:pt>
                <c:pt idx="9" formatCode="0.0%">
                  <c:v>0.26070528967254408</c:v>
                </c:pt>
                <c:pt idx="10" formatCode="0.00%">
                  <c:v>0.3807588075880759</c:v>
                </c:pt>
                <c:pt idx="11">
                  <c:v>0.30769230769230771</c:v>
                </c:pt>
                <c:pt idx="12" formatCode="0.0%">
                  <c:v>0.41402714932126694</c:v>
                </c:pt>
                <c:pt idx="13">
                  <c:v>0.37967914438502676</c:v>
                </c:pt>
                <c:pt idx="14">
                  <c:v>0.36206896551724138</c:v>
                </c:pt>
                <c:pt idx="15" formatCode="0.0%">
                  <c:v>0.33684210526315789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F-4E73-96B3-F4BBC2971D7C}"/>
            </c:ext>
          </c:extLst>
        </c:ser>
        <c:ser>
          <c:idx val="1"/>
          <c:order val="1"/>
          <c:tx>
            <c:strRef>
              <c:f>edu_right_age_reduced!$R$5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3.4118048447628795E-3"/>
                  <c:y val="-4.22705314009662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9F-4E73-96B3-F4BBC2971D7C}"/>
                </c:ext>
              </c:extLst>
            </c:dLbl>
            <c:dLbl>
              <c:idx val="15"/>
              <c:layout>
                <c:manualLayout>
                  <c:x val="-1.7059024223815649E-3"/>
                  <c:y val="-4.8309178743961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9F-4E73-96B3-F4BBC2971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edu_right_age_reduced!$S$2:$AH$3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YL - 7</c:v>
                  </c:pt>
                  <c:pt idx="2">
                    <c:v>YL - 8</c:v>
                  </c:pt>
                  <c:pt idx="4">
                    <c:v>YL - 9</c:v>
                  </c:pt>
                  <c:pt idx="6">
                    <c:v>YL - 10</c:v>
                  </c:pt>
                  <c:pt idx="8">
                    <c:v>YL - 11</c:v>
                  </c:pt>
                  <c:pt idx="10">
                    <c:v>YL - 12</c:v>
                  </c:pt>
                  <c:pt idx="12">
                    <c:v>YL - 13</c:v>
                  </c:pt>
                  <c:pt idx="14">
                    <c:v>YL - 14</c:v>
                  </c:pt>
                </c:lvl>
              </c:multiLvlStrCache>
            </c:multiLvlStrRef>
          </c:cat>
          <c:val>
            <c:numRef>
              <c:f>edu_right_age_reduced!$S$5:$AH$5</c:f>
              <c:numCache>
                <c:formatCode>0%</c:formatCode>
                <c:ptCount val="16"/>
                <c:pt idx="0">
                  <c:v>0.29407294832826747</c:v>
                </c:pt>
                <c:pt idx="1">
                  <c:v>0.2434910157682435</c:v>
                </c:pt>
                <c:pt idx="2">
                  <c:v>0.28377153218495016</c:v>
                </c:pt>
                <c:pt idx="3">
                  <c:v>0.24063400576368876</c:v>
                </c:pt>
                <c:pt idx="4">
                  <c:v>0.30975735673722249</c:v>
                </c:pt>
                <c:pt idx="5" formatCode="0.0%">
                  <c:v>0.24708377518557795</c:v>
                </c:pt>
                <c:pt idx="6" formatCode="0.0%">
                  <c:v>0.32468354430379748</c:v>
                </c:pt>
                <c:pt idx="7">
                  <c:v>0.23949299533022014</c:v>
                </c:pt>
                <c:pt idx="8">
                  <c:v>0.38090824837812792</c:v>
                </c:pt>
                <c:pt idx="9">
                  <c:v>0.27205882352941174</c:v>
                </c:pt>
                <c:pt idx="10">
                  <c:v>0.35280095351609059</c:v>
                </c:pt>
                <c:pt idx="11">
                  <c:v>0.2822822822822823</c:v>
                </c:pt>
                <c:pt idx="12" formatCode="0.0%">
                  <c:v>0.4061433447098976</c:v>
                </c:pt>
                <c:pt idx="13">
                  <c:v>0.31330472103004292</c:v>
                </c:pt>
                <c:pt idx="14">
                  <c:v>0.41964285714285715</c:v>
                </c:pt>
                <c:pt idx="15" formatCode="0.0%">
                  <c:v>0.34090909090909088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F-4E73-96B3-F4BBC2971D7C}"/>
            </c:ext>
          </c:extLst>
        </c:ser>
        <c:ser>
          <c:idx val="2"/>
          <c:order val="2"/>
          <c:tx>
            <c:strRef>
              <c:f>edu_right_age_reduced!$R$6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3.92512077294686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9F-4E73-96B3-F4BBC2971D7C}"/>
                </c:ext>
              </c:extLst>
            </c:dLbl>
            <c:dLbl>
              <c:idx val="5"/>
              <c:layout>
                <c:manualLayout>
                  <c:x val="-5.1177072671443821E-3"/>
                  <c:y val="-6.3405797101449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9F-4E73-96B3-F4BBC2971D7C}"/>
                </c:ext>
              </c:extLst>
            </c:dLbl>
            <c:dLbl>
              <c:idx val="15"/>
              <c:layout>
                <c:manualLayout>
                  <c:x val="1.0235414534288639E-2"/>
                  <c:y val="-7.54830917874396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9F-4E73-96B3-F4BBC2971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edu_right_age_reduced!$S$2:$AH$3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YL - 7</c:v>
                  </c:pt>
                  <c:pt idx="2">
                    <c:v>YL - 8</c:v>
                  </c:pt>
                  <c:pt idx="4">
                    <c:v>YL - 9</c:v>
                  </c:pt>
                  <c:pt idx="6">
                    <c:v>YL - 10</c:v>
                  </c:pt>
                  <c:pt idx="8">
                    <c:v>YL - 11</c:v>
                  </c:pt>
                  <c:pt idx="10">
                    <c:v>YL - 12</c:v>
                  </c:pt>
                  <c:pt idx="12">
                    <c:v>YL - 13</c:v>
                  </c:pt>
                  <c:pt idx="14">
                    <c:v>YL - 14</c:v>
                  </c:pt>
                </c:lvl>
              </c:multiLvlStrCache>
            </c:multiLvlStrRef>
          </c:cat>
          <c:val>
            <c:numRef>
              <c:f>edu_right_age_reduced!$S$6:$AH$6</c:f>
              <c:numCache>
                <c:formatCode>0%</c:formatCode>
                <c:ptCount val="16"/>
                <c:pt idx="0">
                  <c:v>0.28232376904002832</c:v>
                </c:pt>
                <c:pt idx="1">
                  <c:v>0.2539356605065024</c:v>
                </c:pt>
                <c:pt idx="2" formatCode="0.0%">
                  <c:v>0.30281124497991968</c:v>
                </c:pt>
                <c:pt idx="3">
                  <c:v>0.25634920634920633</c:v>
                </c:pt>
                <c:pt idx="4">
                  <c:v>0.29050543221539915</c:v>
                </c:pt>
                <c:pt idx="5" formatCode="0.0%">
                  <c:v>0.2513743128435782</c:v>
                </c:pt>
                <c:pt idx="6" formatCode="0.0%">
                  <c:v>0.32222829055161112</c:v>
                </c:pt>
                <c:pt idx="7">
                  <c:v>0.25287356321839083</c:v>
                </c:pt>
                <c:pt idx="8">
                  <c:v>0.36363636363636365</c:v>
                </c:pt>
                <c:pt idx="9" formatCode="0.0%">
                  <c:v>0.26252505010020039</c:v>
                </c:pt>
                <c:pt idx="10" formatCode="0.00%">
                  <c:v>0.38055842812823165</c:v>
                </c:pt>
                <c:pt idx="11">
                  <c:v>0.29709228824273071</c:v>
                </c:pt>
                <c:pt idx="12">
                  <c:v>0.34156378600823045</c:v>
                </c:pt>
                <c:pt idx="13">
                  <c:v>0.29473684210526313</c:v>
                </c:pt>
                <c:pt idx="14">
                  <c:v>0.3543307086614173</c:v>
                </c:pt>
                <c:pt idx="15">
                  <c:v>0.35135135135135137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F-4E73-96B3-F4BBC2971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8"/>
        <c:overlap val="-27"/>
        <c:axId val="188984480"/>
        <c:axId val="188996544"/>
      </c:barChart>
      <c:catAx>
        <c:axId val="1889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996544"/>
        <c:crosses val="autoZero"/>
        <c:auto val="1"/>
        <c:lblAlgn val="ctr"/>
        <c:lblOffset val="100"/>
        <c:noMultiLvlLbl val="0"/>
      </c:catAx>
      <c:valAx>
        <c:axId val="1889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98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500743</xdr:colOff>
      <xdr:row>50</xdr:row>
      <xdr:rowOff>117558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57A5EC-F353-4DD1-B2AD-4BA08D3D3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1</xdr:row>
      <xdr:rowOff>0</xdr:rowOff>
    </xdr:from>
    <xdr:to>
      <xdr:col>17</xdr:col>
      <xdr:colOff>537882</xdr:colOff>
      <xdr:row>48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453B16-2F8D-498C-A920-05CCE6F7E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609599</xdr:colOff>
      <xdr:row>1</xdr:row>
      <xdr:rowOff>0</xdr:rowOff>
    </xdr:from>
    <xdr:to>
      <xdr:col>27</xdr:col>
      <xdr:colOff>65314</xdr:colOff>
      <xdr:row>48</xdr:row>
      <xdr:rowOff>10886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3DAA67-E697-4D05-A0D7-DDAE7F7FC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609599</xdr:colOff>
      <xdr:row>0</xdr:row>
      <xdr:rowOff>185056</xdr:rowOff>
    </xdr:from>
    <xdr:to>
      <xdr:col>36</xdr:col>
      <xdr:colOff>87086</xdr:colOff>
      <xdr:row>38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E172EB-756D-41BF-A74D-E33459CE9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129540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7BE78-0EEA-4F4F-A0C7-2C5567182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01"/>
  <sheetViews>
    <sheetView topLeftCell="B1" zoomScale="85" zoomScaleNormal="85" workbookViewId="0">
      <selection activeCell="B1" sqref="A1:XFD1"/>
    </sheetView>
  </sheetViews>
  <sheetFormatPr defaultColWidth="8.86328125" defaultRowHeight="14.25" x14ac:dyDescent="0.45"/>
  <cols>
    <col min="1" max="1" width="8.86328125" style="6"/>
    <col min="2" max="2" width="8.86328125" style="7"/>
    <col min="3" max="16384" width="8.86328125" style="6"/>
  </cols>
  <sheetData>
    <row r="1" spans="2:23" x14ac:dyDescent="0.45">
      <c r="B1" s="19" t="s">
        <v>59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3" spans="2:23" x14ac:dyDescent="0.45">
      <c r="B3" s="21" t="s">
        <v>17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2:23" s="7" customFormat="1" ht="28.5" x14ac:dyDescent="0.45">
      <c r="B4" s="4"/>
      <c r="C4" s="20" t="s">
        <v>0</v>
      </c>
      <c r="D4" s="20"/>
      <c r="E4" s="4" t="s">
        <v>1</v>
      </c>
      <c r="F4" s="20" t="s">
        <v>2</v>
      </c>
      <c r="G4" s="20"/>
      <c r="H4" s="4" t="s">
        <v>3</v>
      </c>
      <c r="I4" s="20" t="s">
        <v>4</v>
      </c>
      <c r="J4" s="20"/>
      <c r="K4" s="4" t="s">
        <v>5</v>
      </c>
      <c r="L4" s="20" t="s">
        <v>6</v>
      </c>
      <c r="M4" s="20"/>
      <c r="N4" s="4" t="s">
        <v>7</v>
      </c>
      <c r="O4" s="20" t="s">
        <v>8</v>
      </c>
      <c r="P4" s="20"/>
      <c r="Q4" s="4" t="s">
        <v>9</v>
      </c>
      <c r="R4" s="20" t="s">
        <v>10</v>
      </c>
      <c r="S4" s="20"/>
      <c r="T4" s="4" t="s">
        <v>11</v>
      </c>
      <c r="U4" s="4" t="s">
        <v>12</v>
      </c>
    </row>
    <row r="5" spans="2:23" x14ac:dyDescent="0.45">
      <c r="B5" s="4" t="s">
        <v>16</v>
      </c>
      <c r="C5" s="8" t="s">
        <v>14</v>
      </c>
      <c r="D5" s="8" t="s">
        <v>15</v>
      </c>
      <c r="E5" s="8"/>
      <c r="F5" s="8" t="s">
        <v>14</v>
      </c>
      <c r="G5" s="8" t="s">
        <v>15</v>
      </c>
      <c r="H5" s="8"/>
      <c r="I5" s="8" t="s">
        <v>14</v>
      </c>
      <c r="J5" s="8" t="s">
        <v>15</v>
      </c>
      <c r="K5" s="8"/>
      <c r="L5" s="8" t="s">
        <v>14</v>
      </c>
      <c r="M5" s="8" t="s">
        <v>15</v>
      </c>
      <c r="N5" s="8"/>
      <c r="O5" s="8" t="s">
        <v>14</v>
      </c>
      <c r="P5" s="8" t="s">
        <v>15</v>
      </c>
      <c r="Q5" s="8"/>
      <c r="R5" s="8" t="s">
        <v>14</v>
      </c>
      <c r="S5" s="8" t="s">
        <v>15</v>
      </c>
      <c r="T5" s="8"/>
      <c r="U5" s="8"/>
      <c r="V5" s="4" t="s">
        <v>14</v>
      </c>
      <c r="W5" s="4" t="s">
        <v>15</v>
      </c>
    </row>
    <row r="6" spans="2:23" x14ac:dyDescent="0.45">
      <c r="B6" s="4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>
        <v>1</v>
      </c>
      <c r="P6" s="8"/>
      <c r="Q6" s="8">
        <v>1</v>
      </c>
      <c r="R6" s="8"/>
      <c r="S6" s="8"/>
      <c r="T6" s="8"/>
      <c r="U6" s="8">
        <v>1</v>
      </c>
      <c r="V6" s="6">
        <f>SUM(C6,F6,I6,L6,O6,R6)</f>
        <v>1</v>
      </c>
      <c r="W6" s="6">
        <f>SUM(D6,G6,J6,M6,P6,S6)</f>
        <v>0</v>
      </c>
    </row>
    <row r="7" spans="2:23" x14ac:dyDescent="0.45">
      <c r="B7" s="4">
        <v>5</v>
      </c>
      <c r="C7" s="8"/>
      <c r="D7" s="8"/>
      <c r="E7" s="8"/>
      <c r="F7" s="8"/>
      <c r="G7" s="8"/>
      <c r="H7" s="8"/>
      <c r="I7" s="8"/>
      <c r="J7" s="8"/>
      <c r="K7" s="8"/>
      <c r="L7" s="8">
        <v>1</v>
      </c>
      <c r="M7" s="8"/>
      <c r="N7" s="8">
        <v>1</v>
      </c>
      <c r="O7" s="8"/>
      <c r="P7" s="8"/>
      <c r="Q7" s="8"/>
      <c r="R7" s="8"/>
      <c r="S7" s="8"/>
      <c r="T7" s="8"/>
      <c r="U7" s="8">
        <v>1</v>
      </c>
      <c r="V7" s="6">
        <f t="shared" ref="V7:W19" si="0">SUM(C7,F7,I7,L7,O7,R7)</f>
        <v>1</v>
      </c>
      <c r="W7" s="6">
        <f t="shared" si="0"/>
        <v>0</v>
      </c>
    </row>
    <row r="8" spans="2:23" x14ac:dyDescent="0.45">
      <c r="B8" s="4">
        <v>6</v>
      </c>
      <c r="C8" s="8">
        <v>1</v>
      </c>
      <c r="D8" s="8"/>
      <c r="E8" s="8">
        <v>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6">
        <f t="shared" si="0"/>
        <v>1</v>
      </c>
      <c r="W8" s="6">
        <f t="shared" si="0"/>
        <v>0</v>
      </c>
    </row>
    <row r="9" spans="2:23" x14ac:dyDescent="0.45">
      <c r="B9" s="4">
        <v>7</v>
      </c>
      <c r="C9" s="8"/>
      <c r="D9" s="8"/>
      <c r="E9" s="8"/>
      <c r="F9" s="8"/>
      <c r="G9" s="8"/>
      <c r="H9" s="8"/>
      <c r="I9" s="8"/>
      <c r="J9" s="8"/>
      <c r="K9" s="8"/>
      <c r="L9" s="8"/>
      <c r="M9" s="8">
        <v>2</v>
      </c>
      <c r="N9" s="8">
        <v>2</v>
      </c>
      <c r="O9" s="8"/>
      <c r="P9" s="8"/>
      <c r="Q9" s="8"/>
      <c r="R9" s="8"/>
      <c r="S9" s="8"/>
      <c r="T9" s="8"/>
      <c r="U9" s="8">
        <v>2</v>
      </c>
      <c r="V9" s="6">
        <f t="shared" si="0"/>
        <v>0</v>
      </c>
      <c r="W9" s="6">
        <f t="shared" si="0"/>
        <v>2</v>
      </c>
    </row>
    <row r="10" spans="2:23" x14ac:dyDescent="0.45">
      <c r="B10" s="4">
        <v>8</v>
      </c>
      <c r="C10" s="8"/>
      <c r="D10" s="8"/>
      <c r="E10" s="8"/>
      <c r="F10" s="8"/>
      <c r="G10" s="8"/>
      <c r="H10" s="8"/>
      <c r="I10" s="8">
        <v>2</v>
      </c>
      <c r="J10" s="8"/>
      <c r="K10" s="8">
        <v>2</v>
      </c>
      <c r="L10" s="8"/>
      <c r="M10" s="8">
        <v>2</v>
      </c>
      <c r="N10" s="8">
        <v>2</v>
      </c>
      <c r="O10" s="8"/>
      <c r="P10" s="8">
        <v>1</v>
      </c>
      <c r="Q10" s="8">
        <v>1</v>
      </c>
      <c r="R10" s="8"/>
      <c r="S10" s="8"/>
      <c r="T10" s="8"/>
      <c r="U10" s="8">
        <v>5</v>
      </c>
      <c r="V10" s="6">
        <f t="shared" si="0"/>
        <v>2</v>
      </c>
      <c r="W10" s="6">
        <f t="shared" si="0"/>
        <v>3</v>
      </c>
    </row>
    <row r="11" spans="2:23" x14ac:dyDescent="0.45">
      <c r="B11" s="4">
        <v>9</v>
      </c>
      <c r="C11" s="8">
        <v>1</v>
      </c>
      <c r="D11" s="8"/>
      <c r="E11" s="8">
        <v>1</v>
      </c>
      <c r="F11" s="8"/>
      <c r="G11" s="8"/>
      <c r="H11" s="8"/>
      <c r="I11" s="8"/>
      <c r="J11" s="8"/>
      <c r="K11" s="8"/>
      <c r="L11" s="8">
        <v>2</v>
      </c>
      <c r="M11" s="8">
        <v>1</v>
      </c>
      <c r="N11" s="8">
        <v>3</v>
      </c>
      <c r="O11" s="8">
        <v>2</v>
      </c>
      <c r="P11" s="8">
        <v>1</v>
      </c>
      <c r="Q11" s="8">
        <v>3</v>
      </c>
      <c r="R11" s="8"/>
      <c r="S11" s="8"/>
      <c r="T11" s="8"/>
      <c r="U11" s="8">
        <v>7</v>
      </c>
      <c r="V11" s="6">
        <f t="shared" si="0"/>
        <v>5</v>
      </c>
      <c r="W11" s="6">
        <f t="shared" si="0"/>
        <v>2</v>
      </c>
    </row>
    <row r="12" spans="2:23" x14ac:dyDescent="0.45">
      <c r="B12" s="4">
        <v>10</v>
      </c>
      <c r="C12" s="8">
        <v>4</v>
      </c>
      <c r="D12" s="8">
        <v>1</v>
      </c>
      <c r="E12" s="8">
        <v>5</v>
      </c>
      <c r="F12" s="8"/>
      <c r="G12" s="8"/>
      <c r="H12" s="8"/>
      <c r="I12" s="8">
        <v>2</v>
      </c>
      <c r="J12" s="8">
        <v>3</v>
      </c>
      <c r="K12" s="8">
        <v>5</v>
      </c>
      <c r="L12" s="8">
        <v>8</v>
      </c>
      <c r="M12" s="8">
        <v>15</v>
      </c>
      <c r="N12" s="8">
        <v>23</v>
      </c>
      <c r="O12" s="8">
        <v>1</v>
      </c>
      <c r="P12" s="8">
        <v>3</v>
      </c>
      <c r="Q12" s="8">
        <v>4</v>
      </c>
      <c r="R12" s="8">
        <v>1</v>
      </c>
      <c r="S12" s="8"/>
      <c r="T12" s="8">
        <v>1</v>
      </c>
      <c r="U12" s="8">
        <v>38</v>
      </c>
      <c r="V12" s="6">
        <f t="shared" si="0"/>
        <v>16</v>
      </c>
      <c r="W12" s="6">
        <f t="shared" si="0"/>
        <v>22</v>
      </c>
    </row>
    <row r="13" spans="2:23" x14ac:dyDescent="0.45">
      <c r="B13" s="4">
        <v>11</v>
      </c>
      <c r="C13" s="8">
        <v>46</v>
      </c>
      <c r="D13" s="8">
        <v>17</v>
      </c>
      <c r="E13" s="8">
        <v>63</v>
      </c>
      <c r="F13" s="8">
        <v>12</v>
      </c>
      <c r="G13" s="8">
        <v>8</v>
      </c>
      <c r="H13" s="8">
        <v>20</v>
      </c>
      <c r="I13" s="8">
        <v>48</v>
      </c>
      <c r="J13" s="8">
        <v>20</v>
      </c>
      <c r="K13" s="8">
        <v>68</v>
      </c>
      <c r="L13" s="8">
        <v>156</v>
      </c>
      <c r="M13" s="8">
        <v>105</v>
      </c>
      <c r="N13" s="8">
        <v>261</v>
      </c>
      <c r="O13" s="8">
        <v>27</v>
      </c>
      <c r="P13" s="8">
        <v>17</v>
      </c>
      <c r="Q13" s="8">
        <v>44</v>
      </c>
      <c r="R13" s="8">
        <v>3</v>
      </c>
      <c r="S13" s="8">
        <v>2</v>
      </c>
      <c r="T13" s="8">
        <v>5</v>
      </c>
      <c r="U13" s="8">
        <v>461</v>
      </c>
      <c r="V13" s="6">
        <f t="shared" si="0"/>
        <v>292</v>
      </c>
      <c r="W13" s="6">
        <f t="shared" si="0"/>
        <v>169</v>
      </c>
    </row>
    <row r="14" spans="2:23" x14ac:dyDescent="0.45">
      <c r="B14" s="4">
        <v>12</v>
      </c>
      <c r="C14" s="8">
        <v>122</v>
      </c>
      <c r="D14" s="8">
        <v>79</v>
      </c>
      <c r="E14" s="8">
        <v>201</v>
      </c>
      <c r="F14" s="8">
        <v>57</v>
      </c>
      <c r="G14" s="8">
        <v>32</v>
      </c>
      <c r="H14" s="8">
        <v>89</v>
      </c>
      <c r="I14" s="8">
        <v>135</v>
      </c>
      <c r="J14" s="8">
        <v>111</v>
      </c>
      <c r="K14" s="8">
        <v>246</v>
      </c>
      <c r="L14" s="8">
        <v>289</v>
      </c>
      <c r="M14" s="8">
        <v>249</v>
      </c>
      <c r="N14" s="8">
        <v>538</v>
      </c>
      <c r="O14" s="8">
        <v>40</v>
      </c>
      <c r="P14" s="8">
        <v>45</v>
      </c>
      <c r="Q14" s="8">
        <v>85</v>
      </c>
      <c r="R14" s="8">
        <v>11</v>
      </c>
      <c r="S14" s="8">
        <v>16</v>
      </c>
      <c r="T14" s="8">
        <v>27</v>
      </c>
      <c r="U14" s="8">
        <v>1186</v>
      </c>
      <c r="V14" s="6">
        <f t="shared" si="0"/>
        <v>654</v>
      </c>
      <c r="W14" s="6">
        <f t="shared" si="0"/>
        <v>532</v>
      </c>
    </row>
    <row r="15" spans="2:23" x14ac:dyDescent="0.45">
      <c r="B15" s="4">
        <v>13</v>
      </c>
      <c r="C15" s="8">
        <v>122</v>
      </c>
      <c r="D15" s="8">
        <v>122</v>
      </c>
      <c r="E15" s="8">
        <v>244</v>
      </c>
      <c r="F15" s="8">
        <v>93</v>
      </c>
      <c r="G15" s="8">
        <v>81</v>
      </c>
      <c r="H15" s="8">
        <v>174</v>
      </c>
      <c r="I15" s="8">
        <v>150</v>
      </c>
      <c r="J15" s="8">
        <v>172</v>
      </c>
      <c r="K15" s="8">
        <v>322</v>
      </c>
      <c r="L15" s="8">
        <v>210</v>
      </c>
      <c r="M15" s="8">
        <v>211</v>
      </c>
      <c r="N15" s="8">
        <v>421</v>
      </c>
      <c r="O15" s="8">
        <v>101</v>
      </c>
      <c r="P15" s="8">
        <v>108</v>
      </c>
      <c r="Q15" s="8">
        <v>209</v>
      </c>
      <c r="R15" s="8">
        <v>23</v>
      </c>
      <c r="S15" s="8">
        <v>29</v>
      </c>
      <c r="T15" s="8">
        <v>52</v>
      </c>
      <c r="U15" s="8">
        <v>1422</v>
      </c>
      <c r="V15" s="6">
        <f t="shared" si="0"/>
        <v>699</v>
      </c>
      <c r="W15" s="6">
        <f t="shared" si="0"/>
        <v>723</v>
      </c>
    </row>
    <row r="16" spans="2:23" x14ac:dyDescent="0.45">
      <c r="B16" s="4">
        <v>14</v>
      </c>
      <c r="C16" s="8">
        <v>74</v>
      </c>
      <c r="D16" s="8">
        <v>109</v>
      </c>
      <c r="E16" s="8">
        <v>183</v>
      </c>
      <c r="F16" s="8">
        <v>59</v>
      </c>
      <c r="G16" s="8">
        <v>61</v>
      </c>
      <c r="H16" s="8">
        <v>120</v>
      </c>
      <c r="I16" s="8">
        <v>123</v>
      </c>
      <c r="J16" s="8">
        <v>111</v>
      </c>
      <c r="K16" s="8">
        <v>234</v>
      </c>
      <c r="L16" s="8">
        <v>112</v>
      </c>
      <c r="M16" s="8">
        <v>137</v>
      </c>
      <c r="N16" s="8">
        <v>249</v>
      </c>
      <c r="O16" s="8">
        <v>95</v>
      </c>
      <c r="P16" s="8">
        <v>107</v>
      </c>
      <c r="Q16" s="8">
        <v>202</v>
      </c>
      <c r="R16" s="8">
        <v>27</v>
      </c>
      <c r="S16" s="8">
        <v>26</v>
      </c>
      <c r="T16" s="8">
        <v>53</v>
      </c>
      <c r="U16" s="8">
        <v>1041</v>
      </c>
      <c r="V16" s="6">
        <f t="shared" si="0"/>
        <v>490</v>
      </c>
      <c r="W16" s="6">
        <f t="shared" si="0"/>
        <v>551</v>
      </c>
    </row>
    <row r="17" spans="2:23" x14ac:dyDescent="0.45">
      <c r="B17" s="4">
        <v>15</v>
      </c>
      <c r="C17" s="8">
        <v>31</v>
      </c>
      <c r="D17" s="8">
        <v>57</v>
      </c>
      <c r="E17" s="8">
        <v>88</v>
      </c>
      <c r="F17" s="8">
        <v>28</v>
      </c>
      <c r="G17" s="8">
        <v>37</v>
      </c>
      <c r="H17" s="8">
        <v>65</v>
      </c>
      <c r="I17" s="8">
        <v>45</v>
      </c>
      <c r="J17" s="8">
        <v>67</v>
      </c>
      <c r="K17" s="8">
        <v>112</v>
      </c>
      <c r="L17" s="8">
        <v>40</v>
      </c>
      <c r="M17" s="8">
        <v>56</v>
      </c>
      <c r="N17" s="8">
        <v>96</v>
      </c>
      <c r="O17" s="8">
        <v>49</v>
      </c>
      <c r="P17" s="8">
        <v>86</v>
      </c>
      <c r="Q17" s="8">
        <v>135</v>
      </c>
      <c r="R17" s="8">
        <v>11</v>
      </c>
      <c r="S17" s="8">
        <v>15</v>
      </c>
      <c r="T17" s="8">
        <v>26</v>
      </c>
      <c r="U17" s="8">
        <v>522</v>
      </c>
      <c r="V17" s="6">
        <f t="shared" si="0"/>
        <v>204</v>
      </c>
      <c r="W17" s="6">
        <f t="shared" si="0"/>
        <v>318</v>
      </c>
    </row>
    <row r="18" spans="2:23" x14ac:dyDescent="0.45">
      <c r="B18" s="4">
        <v>16</v>
      </c>
      <c r="C18" s="8">
        <v>5</v>
      </c>
      <c r="D18" s="8">
        <v>16</v>
      </c>
      <c r="E18" s="8">
        <v>21</v>
      </c>
      <c r="F18" s="8">
        <v>6</v>
      </c>
      <c r="G18" s="8">
        <v>13</v>
      </c>
      <c r="H18" s="8">
        <v>19</v>
      </c>
      <c r="I18" s="8">
        <v>23</v>
      </c>
      <c r="J18" s="8">
        <v>27</v>
      </c>
      <c r="K18" s="8">
        <v>50</v>
      </c>
      <c r="L18" s="8">
        <v>6</v>
      </c>
      <c r="M18" s="8">
        <v>16</v>
      </c>
      <c r="N18" s="8">
        <v>22</v>
      </c>
      <c r="O18" s="8">
        <v>31</v>
      </c>
      <c r="P18" s="8">
        <v>41</v>
      </c>
      <c r="Q18" s="8">
        <v>72</v>
      </c>
      <c r="R18" s="8">
        <v>1</v>
      </c>
      <c r="S18" s="8">
        <v>11</v>
      </c>
      <c r="T18" s="8">
        <v>12</v>
      </c>
      <c r="U18" s="8">
        <v>196</v>
      </c>
      <c r="V18" s="6">
        <f t="shared" si="0"/>
        <v>72</v>
      </c>
      <c r="W18" s="6">
        <f t="shared" si="0"/>
        <v>124</v>
      </c>
    </row>
    <row r="19" spans="2:23" x14ac:dyDescent="0.45">
      <c r="B19" s="4">
        <v>17</v>
      </c>
      <c r="C19" s="8">
        <v>2</v>
      </c>
      <c r="D19" s="8">
        <v>3</v>
      </c>
      <c r="E19" s="8">
        <v>5</v>
      </c>
      <c r="F19" s="8"/>
      <c r="G19" s="8">
        <v>4</v>
      </c>
      <c r="H19" s="8">
        <v>4</v>
      </c>
      <c r="I19" s="8">
        <v>9</v>
      </c>
      <c r="J19" s="8">
        <v>19</v>
      </c>
      <c r="K19" s="8">
        <v>28</v>
      </c>
      <c r="L19" s="8">
        <v>3</v>
      </c>
      <c r="M19" s="8">
        <v>3</v>
      </c>
      <c r="N19" s="8">
        <v>6</v>
      </c>
      <c r="O19" s="8">
        <v>17</v>
      </c>
      <c r="P19" s="8">
        <v>17</v>
      </c>
      <c r="Q19" s="8">
        <v>34</v>
      </c>
      <c r="R19" s="8"/>
      <c r="S19" s="8">
        <v>5</v>
      </c>
      <c r="T19" s="8">
        <v>5</v>
      </c>
      <c r="U19" s="8">
        <v>82</v>
      </c>
      <c r="V19" s="6">
        <f t="shared" si="0"/>
        <v>31</v>
      </c>
      <c r="W19" s="6">
        <f t="shared" si="0"/>
        <v>51</v>
      </c>
    </row>
    <row r="20" spans="2:23" x14ac:dyDescent="0.45">
      <c r="B20" s="4">
        <v>18</v>
      </c>
      <c r="C20" s="8"/>
      <c r="D20" s="8"/>
      <c r="E20" s="8"/>
      <c r="F20" s="8">
        <v>1</v>
      </c>
      <c r="G20" s="8"/>
      <c r="H20" s="8">
        <v>1</v>
      </c>
      <c r="I20" s="8">
        <v>4</v>
      </c>
      <c r="J20" s="8">
        <v>2</v>
      </c>
      <c r="K20" s="8">
        <v>6</v>
      </c>
      <c r="L20" s="8">
        <v>1</v>
      </c>
      <c r="M20" s="8">
        <v>1</v>
      </c>
      <c r="N20" s="8">
        <v>2</v>
      </c>
      <c r="O20" s="8">
        <v>2</v>
      </c>
      <c r="P20" s="8">
        <v>8</v>
      </c>
      <c r="Q20" s="8">
        <v>10</v>
      </c>
      <c r="R20" s="8"/>
      <c r="S20" s="8"/>
      <c r="T20" s="8"/>
      <c r="U20" s="8">
        <v>19</v>
      </c>
      <c r="V20" s="6">
        <f t="shared" ref="V20:V23" si="1">SUM(C20,F20,I20,L20,O20,R20)</f>
        <v>8</v>
      </c>
      <c r="W20" s="6">
        <f t="shared" ref="W20:W23" si="2">SUM(D20,G20,J20,M20,P20,S20)</f>
        <v>11</v>
      </c>
    </row>
    <row r="21" spans="2:23" x14ac:dyDescent="0.45">
      <c r="B21" s="4">
        <v>19</v>
      </c>
      <c r="C21" s="8"/>
      <c r="D21" s="8">
        <v>1</v>
      </c>
      <c r="E21" s="8">
        <v>1</v>
      </c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>
        <v>4</v>
      </c>
      <c r="Q21" s="8">
        <v>4</v>
      </c>
      <c r="R21" s="8"/>
      <c r="S21" s="8"/>
      <c r="T21" s="8"/>
      <c r="U21" s="8">
        <v>6</v>
      </c>
      <c r="V21" s="6">
        <f t="shared" si="1"/>
        <v>0</v>
      </c>
      <c r="W21" s="6">
        <f t="shared" si="2"/>
        <v>6</v>
      </c>
    </row>
    <row r="22" spans="2:23" x14ac:dyDescent="0.45">
      <c r="B22" s="4">
        <v>24</v>
      </c>
      <c r="C22" s="8">
        <v>1</v>
      </c>
      <c r="D22" s="8"/>
      <c r="E22" s="8">
        <v>1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>
        <v>1</v>
      </c>
      <c r="V22" s="6">
        <f t="shared" si="1"/>
        <v>1</v>
      </c>
      <c r="W22" s="6">
        <f t="shared" si="2"/>
        <v>0</v>
      </c>
    </row>
    <row r="23" spans="2:23" ht="28.5" x14ac:dyDescent="0.45">
      <c r="B23" s="4" t="s">
        <v>12</v>
      </c>
      <c r="C23" s="8">
        <v>409</v>
      </c>
      <c r="D23" s="8">
        <v>405</v>
      </c>
      <c r="E23" s="8">
        <v>814</v>
      </c>
      <c r="F23" s="8">
        <v>256</v>
      </c>
      <c r="G23" s="8">
        <v>236</v>
      </c>
      <c r="H23" s="8">
        <v>492</v>
      </c>
      <c r="I23" s="8">
        <v>541</v>
      </c>
      <c r="J23" s="8">
        <v>533</v>
      </c>
      <c r="K23" s="8">
        <v>1074</v>
      </c>
      <c r="L23" s="8">
        <v>828</v>
      </c>
      <c r="M23" s="8">
        <v>798</v>
      </c>
      <c r="N23" s="8">
        <v>1626</v>
      </c>
      <c r="O23" s="8">
        <v>366</v>
      </c>
      <c r="P23" s="8">
        <v>438</v>
      </c>
      <c r="Q23" s="8">
        <v>804</v>
      </c>
      <c r="R23" s="8">
        <v>77</v>
      </c>
      <c r="S23" s="8">
        <v>104</v>
      </c>
      <c r="T23" s="8">
        <v>181</v>
      </c>
      <c r="U23" s="8">
        <v>4991</v>
      </c>
      <c r="V23" s="6">
        <f t="shared" si="1"/>
        <v>2477</v>
      </c>
      <c r="W23" s="6">
        <f t="shared" si="2"/>
        <v>2514</v>
      </c>
    </row>
    <row r="24" spans="2:23" x14ac:dyDescent="0.4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2:23" x14ac:dyDescent="0.4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2:23" x14ac:dyDescent="0.45">
      <c r="B26" s="15" t="s">
        <v>42</v>
      </c>
      <c r="C26" s="6">
        <f>C14</f>
        <v>122</v>
      </c>
      <c r="D26" s="6">
        <f t="shared" ref="D26:W26" si="3">D14</f>
        <v>79</v>
      </c>
      <c r="E26" s="6">
        <f t="shared" si="3"/>
        <v>201</v>
      </c>
      <c r="F26" s="6">
        <f t="shared" si="3"/>
        <v>57</v>
      </c>
      <c r="G26" s="6">
        <f t="shared" si="3"/>
        <v>32</v>
      </c>
      <c r="H26" s="6">
        <f t="shared" si="3"/>
        <v>89</v>
      </c>
      <c r="I26" s="6">
        <f t="shared" si="3"/>
        <v>135</v>
      </c>
      <c r="J26" s="6">
        <f t="shared" si="3"/>
        <v>111</v>
      </c>
      <c r="K26" s="6">
        <f t="shared" si="3"/>
        <v>246</v>
      </c>
      <c r="L26" s="6">
        <f t="shared" si="3"/>
        <v>289</v>
      </c>
      <c r="M26" s="6">
        <f t="shared" si="3"/>
        <v>249</v>
      </c>
      <c r="N26" s="6">
        <f t="shared" si="3"/>
        <v>538</v>
      </c>
      <c r="O26" s="6">
        <f t="shared" si="3"/>
        <v>40</v>
      </c>
      <c r="P26" s="6">
        <f t="shared" si="3"/>
        <v>45</v>
      </c>
      <c r="Q26" s="6">
        <f t="shared" si="3"/>
        <v>85</v>
      </c>
      <c r="R26" s="6">
        <f t="shared" si="3"/>
        <v>11</v>
      </c>
      <c r="S26" s="6">
        <f t="shared" si="3"/>
        <v>16</v>
      </c>
      <c r="T26" s="6">
        <f t="shared" si="3"/>
        <v>27</v>
      </c>
      <c r="U26" s="6">
        <f t="shared" si="3"/>
        <v>1186</v>
      </c>
      <c r="V26" s="6">
        <f t="shared" si="3"/>
        <v>654</v>
      </c>
      <c r="W26" s="6">
        <f t="shared" si="3"/>
        <v>532</v>
      </c>
    </row>
    <row r="27" spans="2:23" x14ac:dyDescent="0.45">
      <c r="B27" s="6" t="s">
        <v>41</v>
      </c>
      <c r="C27" s="6">
        <f>C23-C26</f>
        <v>287</v>
      </c>
      <c r="D27" s="6">
        <f t="shared" ref="D27:W27" si="4">D23-D26</f>
        <v>326</v>
      </c>
      <c r="E27" s="6">
        <f t="shared" si="4"/>
        <v>613</v>
      </c>
      <c r="F27" s="6">
        <f t="shared" si="4"/>
        <v>199</v>
      </c>
      <c r="G27" s="6">
        <f t="shared" si="4"/>
        <v>204</v>
      </c>
      <c r="H27" s="6">
        <f t="shared" si="4"/>
        <v>403</v>
      </c>
      <c r="I27" s="6">
        <f t="shared" si="4"/>
        <v>406</v>
      </c>
      <c r="J27" s="6">
        <f t="shared" si="4"/>
        <v>422</v>
      </c>
      <c r="K27" s="6">
        <f t="shared" si="4"/>
        <v>828</v>
      </c>
      <c r="L27" s="6">
        <f t="shared" si="4"/>
        <v>539</v>
      </c>
      <c r="M27" s="6">
        <f t="shared" si="4"/>
        <v>549</v>
      </c>
      <c r="N27" s="6">
        <f t="shared" si="4"/>
        <v>1088</v>
      </c>
      <c r="O27" s="6">
        <f t="shared" si="4"/>
        <v>326</v>
      </c>
      <c r="P27" s="6">
        <f t="shared" si="4"/>
        <v>393</v>
      </c>
      <c r="Q27" s="6">
        <f t="shared" si="4"/>
        <v>719</v>
      </c>
      <c r="R27" s="6">
        <f t="shared" si="4"/>
        <v>66</v>
      </c>
      <c r="S27" s="6">
        <f t="shared" si="4"/>
        <v>88</v>
      </c>
      <c r="T27" s="6">
        <f t="shared" si="4"/>
        <v>154</v>
      </c>
      <c r="U27" s="6">
        <f t="shared" si="4"/>
        <v>3805</v>
      </c>
      <c r="V27" s="6">
        <f t="shared" si="4"/>
        <v>1823</v>
      </c>
      <c r="W27" s="6">
        <f t="shared" si="4"/>
        <v>1982</v>
      </c>
    </row>
    <row r="28" spans="2:23" x14ac:dyDescent="0.45">
      <c r="B28" s="6"/>
      <c r="C28" s="13">
        <f>C26/C23</f>
        <v>0.2982885085574572</v>
      </c>
      <c r="D28" s="13">
        <f t="shared" ref="D28:W28" si="5">D26/D23</f>
        <v>0.19506172839506172</v>
      </c>
      <c r="E28" s="13">
        <f t="shared" si="5"/>
        <v>0.24692874692874692</v>
      </c>
      <c r="F28" s="13">
        <f t="shared" si="5"/>
        <v>0.22265625</v>
      </c>
      <c r="G28" s="13">
        <f t="shared" si="5"/>
        <v>0.13559322033898305</v>
      </c>
      <c r="H28" s="13">
        <f t="shared" si="5"/>
        <v>0.18089430894308944</v>
      </c>
      <c r="I28" s="13">
        <f t="shared" si="5"/>
        <v>0.24953789279112754</v>
      </c>
      <c r="J28" s="13">
        <f t="shared" si="5"/>
        <v>0.20825515947467166</v>
      </c>
      <c r="K28" s="13">
        <f t="shared" si="5"/>
        <v>0.22905027932960895</v>
      </c>
      <c r="L28" s="13">
        <f t="shared" si="5"/>
        <v>0.34903381642512077</v>
      </c>
      <c r="M28" s="13">
        <f t="shared" si="5"/>
        <v>0.31203007518796994</v>
      </c>
      <c r="N28" s="13">
        <f t="shared" si="5"/>
        <v>0.33087330873308735</v>
      </c>
      <c r="O28" s="13">
        <f t="shared" si="5"/>
        <v>0.10928961748633879</v>
      </c>
      <c r="P28" s="13">
        <f t="shared" si="5"/>
        <v>0.10273972602739725</v>
      </c>
      <c r="Q28" s="13">
        <f t="shared" si="5"/>
        <v>0.10572139303482588</v>
      </c>
      <c r="R28" s="13">
        <f t="shared" si="5"/>
        <v>0.14285714285714285</v>
      </c>
      <c r="S28" s="13">
        <f t="shared" si="5"/>
        <v>0.15384615384615385</v>
      </c>
      <c r="T28" s="13">
        <f t="shared" si="5"/>
        <v>0.14917127071823205</v>
      </c>
      <c r="U28" s="13">
        <f t="shared" si="5"/>
        <v>0.23762772991384493</v>
      </c>
      <c r="V28" s="13">
        <f t="shared" si="5"/>
        <v>0.26402906742026644</v>
      </c>
      <c r="W28" s="13">
        <f t="shared" si="5"/>
        <v>0.21161495624502785</v>
      </c>
    </row>
    <row r="30" spans="2:23" x14ac:dyDescent="0.45">
      <c r="B30" s="21" t="s">
        <v>18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2:23" ht="28.5" x14ac:dyDescent="0.45">
      <c r="B31" s="4"/>
      <c r="C31" s="20" t="s">
        <v>0</v>
      </c>
      <c r="D31" s="20"/>
      <c r="E31" s="4" t="s">
        <v>1</v>
      </c>
      <c r="F31" s="20" t="s">
        <v>2</v>
      </c>
      <c r="G31" s="20"/>
      <c r="H31" s="4" t="s">
        <v>3</v>
      </c>
      <c r="I31" s="20" t="s">
        <v>4</v>
      </c>
      <c r="J31" s="20"/>
      <c r="K31" s="4" t="s">
        <v>5</v>
      </c>
      <c r="L31" s="20" t="s">
        <v>6</v>
      </c>
      <c r="M31" s="20"/>
      <c r="N31" s="4" t="s">
        <v>7</v>
      </c>
      <c r="O31" s="20" t="s">
        <v>8</v>
      </c>
      <c r="P31" s="20"/>
      <c r="Q31" s="4" t="s">
        <v>9</v>
      </c>
      <c r="R31" s="20" t="s">
        <v>10</v>
      </c>
      <c r="S31" s="20"/>
      <c r="T31" s="4" t="s">
        <v>11</v>
      </c>
      <c r="U31" s="4" t="s">
        <v>12</v>
      </c>
    </row>
    <row r="32" spans="2:23" x14ac:dyDescent="0.45">
      <c r="B32" s="4" t="s">
        <v>16</v>
      </c>
      <c r="C32" s="8" t="s">
        <v>14</v>
      </c>
      <c r="D32" s="8" t="s">
        <v>15</v>
      </c>
      <c r="E32" s="8"/>
      <c r="F32" s="8" t="s">
        <v>14</v>
      </c>
      <c r="G32" s="8" t="s">
        <v>15</v>
      </c>
      <c r="H32" s="8"/>
      <c r="I32" s="8" t="s">
        <v>14</v>
      </c>
      <c r="J32" s="8" t="s">
        <v>15</v>
      </c>
      <c r="K32" s="8"/>
      <c r="L32" s="8" t="s">
        <v>14</v>
      </c>
      <c r="M32" s="8" t="s">
        <v>15</v>
      </c>
      <c r="N32" s="8"/>
      <c r="O32" s="8" t="s">
        <v>14</v>
      </c>
      <c r="P32" s="8" t="s">
        <v>15</v>
      </c>
      <c r="Q32" s="8"/>
      <c r="R32" s="8" t="s">
        <v>14</v>
      </c>
      <c r="S32" s="8" t="s">
        <v>15</v>
      </c>
      <c r="T32" s="8"/>
      <c r="U32" s="8"/>
      <c r="V32" s="4" t="s">
        <v>14</v>
      </c>
      <c r="W32" s="4" t="s">
        <v>15</v>
      </c>
    </row>
    <row r="33" spans="2:23" x14ac:dyDescent="0.45">
      <c r="B33" s="4">
        <v>3</v>
      </c>
      <c r="C33" s="8"/>
      <c r="D33" s="8"/>
      <c r="E33" s="8"/>
      <c r="F33" s="8"/>
      <c r="G33" s="8"/>
      <c r="H33" s="8"/>
      <c r="I33" s="8"/>
      <c r="J33" s="8">
        <v>1</v>
      </c>
      <c r="K33" s="8">
        <v>1</v>
      </c>
      <c r="L33" s="8"/>
      <c r="M33" s="8"/>
      <c r="N33" s="8"/>
      <c r="O33" s="8">
        <v>1</v>
      </c>
      <c r="P33" s="8"/>
      <c r="Q33" s="8">
        <v>1</v>
      </c>
      <c r="R33" s="8"/>
      <c r="S33" s="8"/>
      <c r="T33" s="8"/>
      <c r="U33" s="8">
        <v>2</v>
      </c>
      <c r="V33" s="6">
        <f>SUM(C33,F33,I33,L33,O33,R33)</f>
        <v>1</v>
      </c>
      <c r="W33" s="6">
        <f>SUM(D33,G33,J33,M33,P33,S33)</f>
        <v>1</v>
      </c>
    </row>
    <row r="34" spans="2:23" x14ac:dyDescent="0.45">
      <c r="B34" s="4">
        <v>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>
        <v>1</v>
      </c>
      <c r="P34" s="8">
        <v>2</v>
      </c>
      <c r="Q34" s="8">
        <v>3</v>
      </c>
      <c r="R34" s="8"/>
      <c r="S34" s="8"/>
      <c r="T34" s="8"/>
      <c r="U34" s="8">
        <v>3</v>
      </c>
      <c r="V34" s="6">
        <f t="shared" ref="V34:V47" si="6">SUM(C34,F34,I34,L34,O34,R34)</f>
        <v>1</v>
      </c>
      <c r="W34" s="6">
        <f t="shared" ref="W34:W47" si="7">SUM(D34,G34,J34,M34,P34,S34)</f>
        <v>2</v>
      </c>
    </row>
    <row r="35" spans="2:23" x14ac:dyDescent="0.45">
      <c r="B35" s="4">
        <v>8</v>
      </c>
      <c r="C35" s="8">
        <v>2</v>
      </c>
      <c r="D35" s="8"/>
      <c r="E35" s="8">
        <v>2</v>
      </c>
      <c r="F35" s="8"/>
      <c r="G35" s="8"/>
      <c r="H35" s="8"/>
      <c r="I35" s="8"/>
      <c r="J35" s="8"/>
      <c r="K35" s="8"/>
      <c r="L35" s="8">
        <v>1</v>
      </c>
      <c r="M35" s="8">
        <v>2</v>
      </c>
      <c r="N35" s="8">
        <v>3</v>
      </c>
      <c r="O35" s="8"/>
      <c r="P35" s="8">
        <v>1</v>
      </c>
      <c r="Q35" s="8">
        <v>1</v>
      </c>
      <c r="R35" s="8"/>
      <c r="S35" s="8"/>
      <c r="T35" s="8"/>
      <c r="U35" s="8">
        <v>6</v>
      </c>
      <c r="V35" s="6">
        <f t="shared" si="6"/>
        <v>3</v>
      </c>
      <c r="W35" s="6">
        <f t="shared" si="7"/>
        <v>3</v>
      </c>
    </row>
    <row r="36" spans="2:23" x14ac:dyDescent="0.45">
      <c r="B36" s="4">
        <v>9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1</v>
      </c>
      <c r="N36" s="8">
        <v>1</v>
      </c>
      <c r="O36" s="8"/>
      <c r="P36" s="8"/>
      <c r="Q36" s="8"/>
      <c r="R36" s="8"/>
      <c r="S36" s="8"/>
      <c r="T36" s="8"/>
      <c r="U36" s="8">
        <v>1</v>
      </c>
      <c r="V36" s="6">
        <f t="shared" si="6"/>
        <v>0</v>
      </c>
      <c r="W36" s="6">
        <f t="shared" si="7"/>
        <v>1</v>
      </c>
    </row>
    <row r="37" spans="2:23" x14ac:dyDescent="0.45">
      <c r="B37" s="4">
        <v>10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3</v>
      </c>
      <c r="N37" s="8">
        <v>3</v>
      </c>
      <c r="O37" s="8"/>
      <c r="P37" s="8"/>
      <c r="Q37" s="8"/>
      <c r="R37" s="8"/>
      <c r="S37" s="8"/>
      <c r="T37" s="8"/>
      <c r="U37" s="8">
        <v>3</v>
      </c>
      <c r="V37" s="6">
        <f t="shared" si="6"/>
        <v>0</v>
      </c>
      <c r="W37" s="6">
        <f t="shared" si="7"/>
        <v>3</v>
      </c>
    </row>
    <row r="38" spans="2:23" x14ac:dyDescent="0.45">
      <c r="B38" s="4">
        <v>11</v>
      </c>
      <c r="C38" s="8">
        <v>3</v>
      </c>
      <c r="D38" s="8">
        <v>4</v>
      </c>
      <c r="E38" s="8">
        <v>7</v>
      </c>
      <c r="F38" s="8">
        <v>1</v>
      </c>
      <c r="G38" s="8">
        <v>1</v>
      </c>
      <c r="H38" s="8">
        <v>2</v>
      </c>
      <c r="I38" s="8">
        <v>4</v>
      </c>
      <c r="J38" s="8"/>
      <c r="K38" s="8">
        <v>4</v>
      </c>
      <c r="L38" s="8">
        <v>15</v>
      </c>
      <c r="M38" s="8">
        <v>13</v>
      </c>
      <c r="N38" s="8">
        <v>28</v>
      </c>
      <c r="O38" s="8">
        <v>2</v>
      </c>
      <c r="P38" s="8"/>
      <c r="Q38" s="8">
        <v>2</v>
      </c>
      <c r="R38" s="8"/>
      <c r="S38" s="8"/>
      <c r="T38" s="8"/>
      <c r="U38" s="8">
        <v>43</v>
      </c>
      <c r="V38" s="6">
        <f t="shared" si="6"/>
        <v>25</v>
      </c>
      <c r="W38" s="6">
        <f t="shared" si="7"/>
        <v>18</v>
      </c>
    </row>
    <row r="39" spans="2:23" x14ac:dyDescent="0.45">
      <c r="B39" s="4">
        <v>12</v>
      </c>
      <c r="C39" s="8">
        <v>14</v>
      </c>
      <c r="D39" s="8">
        <v>18</v>
      </c>
      <c r="E39" s="8">
        <v>32</v>
      </c>
      <c r="F39" s="8">
        <v>12</v>
      </c>
      <c r="G39" s="8">
        <v>3</v>
      </c>
      <c r="H39" s="8">
        <v>15</v>
      </c>
      <c r="I39" s="8">
        <v>45</v>
      </c>
      <c r="J39" s="8">
        <v>26</v>
      </c>
      <c r="K39" s="8">
        <v>71</v>
      </c>
      <c r="L39" s="8">
        <v>147</v>
      </c>
      <c r="M39" s="8">
        <v>124</v>
      </c>
      <c r="N39" s="8">
        <v>271</v>
      </c>
      <c r="O39" s="8">
        <v>13</v>
      </c>
      <c r="P39" s="8">
        <v>15</v>
      </c>
      <c r="Q39" s="8">
        <v>28</v>
      </c>
      <c r="R39" s="8">
        <v>1</v>
      </c>
      <c r="S39" s="8">
        <v>3</v>
      </c>
      <c r="T39" s="8">
        <v>4</v>
      </c>
      <c r="U39" s="8">
        <v>421</v>
      </c>
      <c r="V39" s="6">
        <f t="shared" si="6"/>
        <v>232</v>
      </c>
      <c r="W39" s="6">
        <f t="shared" si="7"/>
        <v>189</v>
      </c>
    </row>
    <row r="40" spans="2:23" x14ac:dyDescent="0.45">
      <c r="B40" s="4">
        <v>13</v>
      </c>
      <c r="C40" s="8">
        <v>97</v>
      </c>
      <c r="D40" s="8">
        <v>77</v>
      </c>
      <c r="E40" s="8">
        <v>174</v>
      </c>
      <c r="F40" s="8">
        <v>47</v>
      </c>
      <c r="G40" s="8">
        <v>29</v>
      </c>
      <c r="H40" s="8">
        <v>76</v>
      </c>
      <c r="I40" s="8">
        <v>132</v>
      </c>
      <c r="J40" s="8">
        <v>106</v>
      </c>
      <c r="K40" s="8">
        <v>238</v>
      </c>
      <c r="L40" s="8">
        <v>296</v>
      </c>
      <c r="M40" s="8">
        <v>241</v>
      </c>
      <c r="N40" s="8">
        <v>537</v>
      </c>
      <c r="O40" s="8">
        <v>60</v>
      </c>
      <c r="P40" s="8">
        <v>56</v>
      </c>
      <c r="Q40" s="8">
        <v>116</v>
      </c>
      <c r="R40" s="8">
        <v>17</v>
      </c>
      <c r="S40" s="8">
        <v>5</v>
      </c>
      <c r="T40" s="8">
        <v>22</v>
      </c>
      <c r="U40" s="8">
        <v>1163</v>
      </c>
      <c r="V40" s="6">
        <f t="shared" si="6"/>
        <v>649</v>
      </c>
      <c r="W40" s="6">
        <f t="shared" si="7"/>
        <v>514</v>
      </c>
    </row>
    <row r="41" spans="2:23" x14ac:dyDescent="0.45">
      <c r="B41" s="4">
        <v>14</v>
      </c>
      <c r="C41" s="8">
        <v>111</v>
      </c>
      <c r="D41" s="8">
        <v>91</v>
      </c>
      <c r="E41" s="8">
        <v>202</v>
      </c>
      <c r="F41" s="8">
        <v>63</v>
      </c>
      <c r="G41" s="8">
        <v>50</v>
      </c>
      <c r="H41" s="8">
        <v>113</v>
      </c>
      <c r="I41" s="8">
        <v>132</v>
      </c>
      <c r="J41" s="8">
        <v>108</v>
      </c>
      <c r="K41" s="8">
        <v>240</v>
      </c>
      <c r="L41" s="8">
        <v>189</v>
      </c>
      <c r="M41" s="8">
        <v>206</v>
      </c>
      <c r="N41" s="8">
        <v>395</v>
      </c>
      <c r="O41" s="8">
        <v>87</v>
      </c>
      <c r="P41" s="8">
        <v>79</v>
      </c>
      <c r="Q41" s="8">
        <v>166</v>
      </c>
      <c r="R41" s="8">
        <v>22</v>
      </c>
      <c r="S41" s="8">
        <v>14</v>
      </c>
      <c r="T41" s="8">
        <v>36</v>
      </c>
      <c r="U41" s="8">
        <v>1152</v>
      </c>
      <c r="V41" s="6">
        <f t="shared" si="6"/>
        <v>604</v>
      </c>
      <c r="W41" s="6">
        <f t="shared" si="7"/>
        <v>548</v>
      </c>
    </row>
    <row r="42" spans="2:23" x14ac:dyDescent="0.45">
      <c r="B42" s="4">
        <v>15</v>
      </c>
      <c r="C42" s="8">
        <v>51</v>
      </c>
      <c r="D42" s="8">
        <v>60</v>
      </c>
      <c r="E42" s="8">
        <v>111</v>
      </c>
      <c r="F42" s="8">
        <v>42</v>
      </c>
      <c r="G42" s="8">
        <v>64</v>
      </c>
      <c r="H42" s="8">
        <v>106</v>
      </c>
      <c r="I42" s="8">
        <v>63</v>
      </c>
      <c r="J42" s="8">
        <v>98</v>
      </c>
      <c r="K42" s="8">
        <v>161</v>
      </c>
      <c r="L42" s="8">
        <v>96</v>
      </c>
      <c r="M42" s="8">
        <v>91</v>
      </c>
      <c r="N42" s="8">
        <v>187</v>
      </c>
      <c r="O42" s="8">
        <v>91</v>
      </c>
      <c r="P42" s="8">
        <v>85</v>
      </c>
      <c r="Q42" s="8">
        <v>176</v>
      </c>
      <c r="R42" s="8">
        <v>15</v>
      </c>
      <c r="S42" s="8">
        <v>13</v>
      </c>
      <c r="T42" s="8">
        <v>28</v>
      </c>
      <c r="U42" s="8">
        <v>769</v>
      </c>
      <c r="V42" s="6">
        <f t="shared" si="6"/>
        <v>358</v>
      </c>
      <c r="W42" s="6">
        <f t="shared" si="7"/>
        <v>411</v>
      </c>
    </row>
    <row r="43" spans="2:23" x14ac:dyDescent="0.45">
      <c r="B43" s="4">
        <v>16</v>
      </c>
      <c r="C43" s="8">
        <v>25</v>
      </c>
      <c r="D43" s="8">
        <v>29</v>
      </c>
      <c r="E43" s="8">
        <v>54</v>
      </c>
      <c r="F43" s="8">
        <v>25</v>
      </c>
      <c r="G43" s="8">
        <v>30</v>
      </c>
      <c r="H43" s="8">
        <v>55</v>
      </c>
      <c r="I43" s="8">
        <v>38</v>
      </c>
      <c r="J43" s="8">
        <v>53</v>
      </c>
      <c r="K43" s="8">
        <v>91</v>
      </c>
      <c r="L43" s="8">
        <v>26</v>
      </c>
      <c r="M43" s="8">
        <v>45</v>
      </c>
      <c r="N43" s="8">
        <v>71</v>
      </c>
      <c r="O43" s="8">
        <v>44</v>
      </c>
      <c r="P43" s="8">
        <v>72</v>
      </c>
      <c r="Q43" s="8">
        <v>116</v>
      </c>
      <c r="R43" s="8">
        <v>8</v>
      </c>
      <c r="S43" s="8">
        <v>6</v>
      </c>
      <c r="T43" s="8">
        <v>14</v>
      </c>
      <c r="U43" s="8">
        <v>401</v>
      </c>
      <c r="V43" s="6">
        <f t="shared" si="6"/>
        <v>166</v>
      </c>
      <c r="W43" s="6">
        <f t="shared" si="7"/>
        <v>235</v>
      </c>
    </row>
    <row r="44" spans="2:23" x14ac:dyDescent="0.45">
      <c r="B44" s="4">
        <v>17</v>
      </c>
      <c r="C44" s="8">
        <v>5</v>
      </c>
      <c r="D44" s="8">
        <v>6</v>
      </c>
      <c r="E44" s="8">
        <v>11</v>
      </c>
      <c r="F44" s="8">
        <v>7</v>
      </c>
      <c r="G44" s="8">
        <v>19</v>
      </c>
      <c r="H44" s="8">
        <v>26</v>
      </c>
      <c r="I44" s="8">
        <v>12</v>
      </c>
      <c r="J44" s="8">
        <v>20</v>
      </c>
      <c r="K44" s="8">
        <v>32</v>
      </c>
      <c r="L44" s="8">
        <v>15</v>
      </c>
      <c r="M44" s="8">
        <v>16</v>
      </c>
      <c r="N44" s="8">
        <v>31</v>
      </c>
      <c r="O44" s="8">
        <v>33</v>
      </c>
      <c r="P44" s="8">
        <v>47</v>
      </c>
      <c r="Q44" s="8">
        <v>80</v>
      </c>
      <c r="R44" s="8">
        <v>3</v>
      </c>
      <c r="S44" s="8">
        <v>3</v>
      </c>
      <c r="T44" s="8">
        <v>6</v>
      </c>
      <c r="U44" s="8">
        <v>186</v>
      </c>
      <c r="V44" s="6">
        <f t="shared" si="6"/>
        <v>75</v>
      </c>
      <c r="W44" s="6">
        <f t="shared" si="7"/>
        <v>111</v>
      </c>
    </row>
    <row r="45" spans="2:23" x14ac:dyDescent="0.45">
      <c r="B45" s="4">
        <v>18</v>
      </c>
      <c r="C45" s="8">
        <v>2</v>
      </c>
      <c r="D45" s="8">
        <v>3</v>
      </c>
      <c r="E45" s="8">
        <v>5</v>
      </c>
      <c r="F45" s="8">
        <v>3</v>
      </c>
      <c r="G45" s="8">
        <v>2</v>
      </c>
      <c r="H45" s="8">
        <v>5</v>
      </c>
      <c r="I45" s="8">
        <v>5</v>
      </c>
      <c r="J45" s="8">
        <v>6</v>
      </c>
      <c r="K45" s="8">
        <v>11</v>
      </c>
      <c r="L45" s="8"/>
      <c r="M45" s="8"/>
      <c r="N45" s="8"/>
      <c r="O45" s="8">
        <v>7</v>
      </c>
      <c r="P45" s="8">
        <v>17</v>
      </c>
      <c r="Q45" s="8">
        <v>24</v>
      </c>
      <c r="R45" s="8"/>
      <c r="S45" s="8"/>
      <c r="T45" s="8"/>
      <c r="U45" s="8">
        <v>45</v>
      </c>
      <c r="V45" s="6">
        <f t="shared" si="6"/>
        <v>17</v>
      </c>
      <c r="W45" s="6">
        <f t="shared" si="7"/>
        <v>28</v>
      </c>
    </row>
    <row r="46" spans="2:23" x14ac:dyDescent="0.45">
      <c r="B46" s="4">
        <v>19</v>
      </c>
      <c r="C46" s="8"/>
      <c r="D46" s="8"/>
      <c r="E46" s="8"/>
      <c r="F46" s="8"/>
      <c r="G46" s="8"/>
      <c r="H46" s="8"/>
      <c r="I46" s="8">
        <v>1</v>
      </c>
      <c r="J46" s="8">
        <v>3</v>
      </c>
      <c r="K46" s="8">
        <v>4</v>
      </c>
      <c r="L46" s="8"/>
      <c r="M46" s="8"/>
      <c r="N46" s="8"/>
      <c r="O46" s="8"/>
      <c r="P46" s="8">
        <v>4</v>
      </c>
      <c r="Q46" s="8">
        <v>4</v>
      </c>
      <c r="R46" s="8"/>
      <c r="S46" s="8"/>
      <c r="T46" s="8"/>
      <c r="U46" s="8">
        <v>8</v>
      </c>
      <c r="V46" s="6">
        <f t="shared" si="6"/>
        <v>1</v>
      </c>
      <c r="W46" s="6">
        <f t="shared" si="7"/>
        <v>7</v>
      </c>
    </row>
    <row r="47" spans="2:23" x14ac:dyDescent="0.45">
      <c r="B47" s="4">
        <v>20</v>
      </c>
      <c r="C47" s="8"/>
      <c r="D47" s="8">
        <v>1</v>
      </c>
      <c r="E47" s="8">
        <v>1</v>
      </c>
      <c r="F47" s="8"/>
      <c r="G47" s="8"/>
      <c r="H47" s="8"/>
      <c r="I47" s="8">
        <v>1</v>
      </c>
      <c r="J47" s="8"/>
      <c r="K47" s="8">
        <v>1</v>
      </c>
      <c r="L47" s="8">
        <v>1</v>
      </c>
      <c r="M47" s="8"/>
      <c r="N47" s="8">
        <v>1</v>
      </c>
      <c r="O47" s="8"/>
      <c r="P47" s="8">
        <v>2</v>
      </c>
      <c r="Q47" s="8">
        <v>2</v>
      </c>
      <c r="R47" s="8"/>
      <c r="S47" s="8"/>
      <c r="T47" s="8"/>
      <c r="U47" s="8">
        <v>5</v>
      </c>
      <c r="V47" s="6">
        <f t="shared" si="6"/>
        <v>2</v>
      </c>
      <c r="W47" s="6">
        <f t="shared" si="7"/>
        <v>3</v>
      </c>
    </row>
    <row r="48" spans="2:23" ht="28.5" x14ac:dyDescent="0.45">
      <c r="B48" s="4" t="s">
        <v>12</v>
      </c>
      <c r="C48" s="8">
        <v>310</v>
      </c>
      <c r="D48" s="8">
        <v>289</v>
      </c>
      <c r="E48" s="8">
        <v>599</v>
      </c>
      <c r="F48" s="8">
        <v>200</v>
      </c>
      <c r="G48" s="8">
        <v>198</v>
      </c>
      <c r="H48" s="8">
        <v>398</v>
      </c>
      <c r="I48" s="8">
        <v>433</v>
      </c>
      <c r="J48" s="8">
        <v>421</v>
      </c>
      <c r="K48" s="8">
        <v>854</v>
      </c>
      <c r="L48" s="8">
        <v>786</v>
      </c>
      <c r="M48" s="8">
        <v>742</v>
      </c>
      <c r="N48" s="8">
        <v>1528</v>
      </c>
      <c r="O48" s="8">
        <v>339</v>
      </c>
      <c r="P48" s="8">
        <v>380</v>
      </c>
      <c r="Q48" s="8">
        <v>719</v>
      </c>
      <c r="R48" s="8">
        <v>66</v>
      </c>
      <c r="S48" s="8">
        <v>44</v>
      </c>
      <c r="T48" s="8">
        <v>110</v>
      </c>
      <c r="U48" s="8">
        <v>4208</v>
      </c>
      <c r="V48" s="6">
        <f t="shared" ref="V48" si="8">SUM(C48,F48,I48,L48,O48,R48)</f>
        <v>2134</v>
      </c>
      <c r="W48" s="6">
        <f t="shared" ref="W48" si="9">SUM(D48,G48,J48,M48,P48,S48)</f>
        <v>2074</v>
      </c>
    </row>
    <row r="49" spans="2:23" x14ac:dyDescent="0.4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3" x14ac:dyDescent="0.4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3" x14ac:dyDescent="0.45">
      <c r="B51" s="15" t="s">
        <v>43</v>
      </c>
      <c r="C51" s="6">
        <f>C40</f>
        <v>97</v>
      </c>
      <c r="D51" s="6">
        <f t="shared" ref="D51:W51" si="10">D40</f>
        <v>77</v>
      </c>
      <c r="E51" s="6">
        <f t="shared" si="10"/>
        <v>174</v>
      </c>
      <c r="F51" s="6">
        <f t="shared" si="10"/>
        <v>47</v>
      </c>
      <c r="G51" s="6">
        <f t="shared" si="10"/>
        <v>29</v>
      </c>
      <c r="H51" s="6">
        <f t="shared" si="10"/>
        <v>76</v>
      </c>
      <c r="I51" s="6">
        <f t="shared" si="10"/>
        <v>132</v>
      </c>
      <c r="J51" s="6">
        <f t="shared" si="10"/>
        <v>106</v>
      </c>
      <c r="K51" s="6">
        <f t="shared" si="10"/>
        <v>238</v>
      </c>
      <c r="L51" s="6">
        <f t="shared" si="10"/>
        <v>296</v>
      </c>
      <c r="M51" s="6">
        <f t="shared" si="10"/>
        <v>241</v>
      </c>
      <c r="N51" s="6">
        <f t="shared" si="10"/>
        <v>537</v>
      </c>
      <c r="O51" s="6">
        <f t="shared" si="10"/>
        <v>60</v>
      </c>
      <c r="P51" s="6">
        <f t="shared" si="10"/>
        <v>56</v>
      </c>
      <c r="Q51" s="6">
        <f t="shared" si="10"/>
        <v>116</v>
      </c>
      <c r="R51" s="6">
        <f t="shared" si="10"/>
        <v>17</v>
      </c>
      <c r="S51" s="6">
        <f t="shared" si="10"/>
        <v>5</v>
      </c>
      <c r="T51" s="6">
        <f t="shared" si="10"/>
        <v>22</v>
      </c>
      <c r="U51" s="6">
        <f t="shared" si="10"/>
        <v>1163</v>
      </c>
      <c r="V51" s="6">
        <f t="shared" si="10"/>
        <v>649</v>
      </c>
      <c r="W51" s="6">
        <f t="shared" si="10"/>
        <v>514</v>
      </c>
    </row>
    <row r="52" spans="2:23" x14ac:dyDescent="0.45">
      <c r="B52" s="6" t="s">
        <v>41</v>
      </c>
      <c r="C52" s="6">
        <f>C48-C51</f>
        <v>213</v>
      </c>
      <c r="D52" s="6">
        <f t="shared" ref="D52" si="11">D48-D51</f>
        <v>212</v>
      </c>
      <c r="E52" s="6">
        <f t="shared" ref="E52" si="12">E48-E51</f>
        <v>425</v>
      </c>
      <c r="F52" s="6">
        <f t="shared" ref="F52" si="13">F48-F51</f>
        <v>153</v>
      </c>
      <c r="G52" s="6">
        <f t="shared" ref="G52" si="14">G48-G51</f>
        <v>169</v>
      </c>
      <c r="H52" s="6">
        <f t="shared" ref="H52" si="15">H48-H51</f>
        <v>322</v>
      </c>
      <c r="I52" s="6">
        <f t="shared" ref="I52" si="16">I48-I51</f>
        <v>301</v>
      </c>
      <c r="J52" s="6">
        <f t="shared" ref="J52" si="17">J48-J51</f>
        <v>315</v>
      </c>
      <c r="K52" s="6">
        <f t="shared" ref="K52" si="18">K48-K51</f>
        <v>616</v>
      </c>
      <c r="L52" s="6">
        <f t="shared" ref="L52" si="19">L48-L51</f>
        <v>490</v>
      </c>
      <c r="M52" s="6">
        <f t="shared" ref="M52" si="20">M48-M51</f>
        <v>501</v>
      </c>
      <c r="N52" s="6">
        <f t="shared" ref="N52" si="21">N48-N51</f>
        <v>991</v>
      </c>
      <c r="O52" s="6">
        <f t="shared" ref="O52" si="22">O48-O51</f>
        <v>279</v>
      </c>
      <c r="P52" s="6">
        <f t="shared" ref="P52" si="23">P48-P51</f>
        <v>324</v>
      </c>
      <c r="Q52" s="6">
        <f t="shared" ref="Q52" si="24">Q48-Q51</f>
        <v>603</v>
      </c>
      <c r="R52" s="6">
        <f t="shared" ref="R52" si="25">R48-R51</f>
        <v>49</v>
      </c>
      <c r="S52" s="6">
        <f t="shared" ref="S52" si="26">S48-S51</f>
        <v>39</v>
      </c>
      <c r="T52" s="6">
        <f t="shared" ref="T52" si="27">T48-T51</f>
        <v>88</v>
      </c>
      <c r="U52" s="6">
        <f t="shared" ref="U52" si="28">U48-U51</f>
        <v>3045</v>
      </c>
      <c r="V52" s="6">
        <f t="shared" ref="V52" si="29">V48-V51</f>
        <v>1485</v>
      </c>
      <c r="W52" s="6">
        <f t="shared" ref="W52" si="30">W48-W51</f>
        <v>1560</v>
      </c>
    </row>
    <row r="53" spans="2:23" x14ac:dyDescent="0.45">
      <c r="B53" s="6"/>
      <c r="C53" s="13">
        <f>C51/C48</f>
        <v>0.31290322580645163</v>
      </c>
      <c r="D53" s="13">
        <f t="shared" ref="D53:W53" si="31">D51/D48</f>
        <v>0.26643598615916952</v>
      </c>
      <c r="E53" s="13">
        <f t="shared" si="31"/>
        <v>0.29048414023372288</v>
      </c>
      <c r="F53" s="13">
        <f t="shared" si="31"/>
        <v>0.23499999999999999</v>
      </c>
      <c r="G53" s="13">
        <f t="shared" si="31"/>
        <v>0.14646464646464646</v>
      </c>
      <c r="H53" s="13">
        <f t="shared" si="31"/>
        <v>0.19095477386934673</v>
      </c>
      <c r="I53" s="13">
        <f t="shared" si="31"/>
        <v>0.30484988452655887</v>
      </c>
      <c r="J53" s="13">
        <f t="shared" si="31"/>
        <v>0.25178147268408552</v>
      </c>
      <c r="K53" s="13">
        <f t="shared" si="31"/>
        <v>0.27868852459016391</v>
      </c>
      <c r="L53" s="13">
        <f t="shared" si="31"/>
        <v>0.37659033078880405</v>
      </c>
      <c r="M53" s="13">
        <f t="shared" si="31"/>
        <v>0.32479784366576819</v>
      </c>
      <c r="N53" s="13">
        <f t="shared" si="31"/>
        <v>0.35143979057591623</v>
      </c>
      <c r="O53" s="13">
        <f t="shared" si="31"/>
        <v>0.17699115044247787</v>
      </c>
      <c r="P53" s="13">
        <f t="shared" si="31"/>
        <v>0.14736842105263157</v>
      </c>
      <c r="Q53" s="13">
        <f t="shared" si="31"/>
        <v>0.16133518776077885</v>
      </c>
      <c r="R53" s="13">
        <f t="shared" si="31"/>
        <v>0.25757575757575757</v>
      </c>
      <c r="S53" s="13">
        <f t="shared" si="31"/>
        <v>0.11363636363636363</v>
      </c>
      <c r="T53" s="13">
        <f t="shared" si="31"/>
        <v>0.2</v>
      </c>
      <c r="U53" s="13">
        <f t="shared" si="31"/>
        <v>0.27637832699619774</v>
      </c>
      <c r="V53" s="13">
        <f t="shared" si="31"/>
        <v>0.30412371134020616</v>
      </c>
      <c r="W53" s="13">
        <f t="shared" si="31"/>
        <v>0.24783027965284474</v>
      </c>
    </row>
    <row r="55" spans="2:23" x14ac:dyDescent="0.45">
      <c r="B55" s="21" t="s">
        <v>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2:23" ht="28.5" x14ac:dyDescent="0.45">
      <c r="B56" s="4"/>
      <c r="C56" s="20" t="s">
        <v>0</v>
      </c>
      <c r="D56" s="20"/>
      <c r="E56" s="4" t="s">
        <v>1</v>
      </c>
      <c r="F56" s="20" t="s">
        <v>2</v>
      </c>
      <c r="G56" s="20"/>
      <c r="H56" s="4" t="s">
        <v>3</v>
      </c>
      <c r="I56" s="20" t="s">
        <v>4</v>
      </c>
      <c r="J56" s="20"/>
      <c r="K56" s="4" t="s">
        <v>5</v>
      </c>
      <c r="L56" s="20" t="s">
        <v>6</v>
      </c>
      <c r="M56" s="20"/>
      <c r="N56" s="4" t="s">
        <v>7</v>
      </c>
      <c r="O56" s="20" t="s">
        <v>8</v>
      </c>
      <c r="P56" s="20"/>
      <c r="Q56" s="4" t="s">
        <v>9</v>
      </c>
      <c r="R56" s="20" t="s">
        <v>10</v>
      </c>
      <c r="S56" s="20"/>
      <c r="T56" s="4" t="s">
        <v>11</v>
      </c>
      <c r="U56" s="4" t="s">
        <v>12</v>
      </c>
    </row>
    <row r="57" spans="2:23" x14ac:dyDescent="0.45">
      <c r="B57" s="4" t="s">
        <v>16</v>
      </c>
      <c r="C57" s="8" t="s">
        <v>14</v>
      </c>
      <c r="D57" s="8" t="s">
        <v>15</v>
      </c>
      <c r="E57" s="8"/>
      <c r="F57" s="8" t="s">
        <v>14</v>
      </c>
      <c r="G57" s="8" t="s">
        <v>15</v>
      </c>
      <c r="H57" s="8"/>
      <c r="I57" s="8" t="s">
        <v>14</v>
      </c>
      <c r="J57" s="8" t="s">
        <v>15</v>
      </c>
      <c r="K57" s="8"/>
      <c r="L57" s="8" t="s">
        <v>14</v>
      </c>
      <c r="M57" s="8" t="s">
        <v>15</v>
      </c>
      <c r="N57" s="8"/>
      <c r="O57" s="8" t="s">
        <v>14</v>
      </c>
      <c r="P57" s="8" t="s">
        <v>15</v>
      </c>
      <c r="Q57" s="8"/>
      <c r="R57" s="8" t="s">
        <v>14</v>
      </c>
      <c r="S57" s="8" t="s">
        <v>15</v>
      </c>
      <c r="T57" s="8"/>
      <c r="U57" s="8"/>
      <c r="V57" s="4" t="s">
        <v>14</v>
      </c>
      <c r="W57" s="4" t="s">
        <v>15</v>
      </c>
    </row>
    <row r="58" spans="2:23" x14ac:dyDescent="0.45">
      <c r="B58" s="4">
        <v>2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>
        <v>1</v>
      </c>
      <c r="N58" s="8">
        <v>1</v>
      </c>
      <c r="O58" s="8">
        <v>1</v>
      </c>
      <c r="P58" s="8"/>
      <c r="Q58" s="8">
        <v>1</v>
      </c>
      <c r="R58" s="8"/>
      <c r="S58" s="8"/>
      <c r="T58" s="8"/>
      <c r="U58" s="8">
        <v>2</v>
      </c>
      <c r="V58" s="6">
        <f>SUM(C58,F58,I58,L58,O58,R58)</f>
        <v>1</v>
      </c>
      <c r="W58" s="6">
        <f>SUM(D58,G58,J58,M58,P58,S58)</f>
        <v>1</v>
      </c>
    </row>
    <row r="59" spans="2:23" x14ac:dyDescent="0.45">
      <c r="B59" s="4">
        <v>4</v>
      </c>
      <c r="C59" s="8"/>
      <c r="D59" s="8"/>
      <c r="E59" s="8"/>
      <c r="F59" s="8"/>
      <c r="G59" s="8"/>
      <c r="H59" s="8"/>
      <c r="I59" s="8"/>
      <c r="J59" s="8"/>
      <c r="K59" s="8"/>
      <c r="L59" s="8">
        <v>1</v>
      </c>
      <c r="M59" s="8"/>
      <c r="N59" s="8">
        <v>1</v>
      </c>
      <c r="O59" s="8"/>
      <c r="P59" s="8"/>
      <c r="Q59" s="8"/>
      <c r="R59" s="8"/>
      <c r="S59" s="8"/>
      <c r="T59" s="8"/>
      <c r="U59" s="8">
        <v>1</v>
      </c>
      <c r="V59" s="6">
        <f t="shared" ref="V59:V73" si="32">SUM(C59,F59,I59,L59,O59,R59)</f>
        <v>1</v>
      </c>
      <c r="W59" s="6">
        <f t="shared" ref="W59:W73" si="33">SUM(D59,G59,J59,M59,P59,S59)</f>
        <v>0</v>
      </c>
    </row>
    <row r="60" spans="2:23" x14ac:dyDescent="0.45">
      <c r="B60" s="4">
        <v>7</v>
      </c>
      <c r="C60" s="8"/>
      <c r="D60" s="8">
        <v>2</v>
      </c>
      <c r="E60" s="8">
        <v>2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>
        <v>2</v>
      </c>
      <c r="V60" s="6">
        <f t="shared" si="32"/>
        <v>0</v>
      </c>
      <c r="W60" s="6">
        <f t="shared" si="33"/>
        <v>2</v>
      </c>
    </row>
    <row r="61" spans="2:23" x14ac:dyDescent="0.45">
      <c r="B61" s="4">
        <v>8</v>
      </c>
      <c r="C61" s="8"/>
      <c r="D61" s="8"/>
      <c r="E61" s="8"/>
      <c r="F61" s="8"/>
      <c r="G61" s="8"/>
      <c r="H61" s="8"/>
      <c r="I61" s="8">
        <v>1</v>
      </c>
      <c r="J61" s="8"/>
      <c r="K61" s="8">
        <v>1</v>
      </c>
      <c r="L61" s="8"/>
      <c r="M61" s="8"/>
      <c r="N61" s="8"/>
      <c r="O61" s="8">
        <v>1</v>
      </c>
      <c r="P61" s="8"/>
      <c r="Q61" s="8">
        <v>1</v>
      </c>
      <c r="R61" s="8"/>
      <c r="S61" s="8"/>
      <c r="T61" s="8"/>
      <c r="U61" s="8">
        <v>2</v>
      </c>
      <c r="V61" s="6">
        <f t="shared" si="32"/>
        <v>2</v>
      </c>
      <c r="W61" s="6">
        <f t="shared" si="33"/>
        <v>0</v>
      </c>
    </row>
    <row r="62" spans="2:23" x14ac:dyDescent="0.45">
      <c r="B62" s="4">
        <v>9</v>
      </c>
      <c r="C62" s="8"/>
      <c r="D62" s="8"/>
      <c r="E62" s="8"/>
      <c r="F62" s="8"/>
      <c r="G62" s="8"/>
      <c r="H62" s="8"/>
      <c r="I62" s="8">
        <v>1</v>
      </c>
      <c r="J62" s="8"/>
      <c r="K62" s="8">
        <v>1</v>
      </c>
      <c r="L62" s="8"/>
      <c r="M62" s="8">
        <v>1</v>
      </c>
      <c r="N62" s="8">
        <v>1</v>
      </c>
      <c r="O62" s="8"/>
      <c r="P62" s="8"/>
      <c r="Q62" s="8"/>
      <c r="R62" s="8"/>
      <c r="S62" s="8"/>
      <c r="T62" s="8"/>
      <c r="U62" s="8">
        <v>2</v>
      </c>
      <c r="V62" s="6">
        <f t="shared" si="32"/>
        <v>1</v>
      </c>
      <c r="W62" s="6">
        <f t="shared" si="33"/>
        <v>1</v>
      </c>
    </row>
    <row r="63" spans="2:23" x14ac:dyDescent="0.45">
      <c r="B63" s="4">
        <v>11</v>
      </c>
      <c r="C63" s="8"/>
      <c r="D63" s="8">
        <v>1</v>
      </c>
      <c r="E63" s="8">
        <v>1</v>
      </c>
      <c r="F63" s="8"/>
      <c r="G63" s="8"/>
      <c r="H63" s="8"/>
      <c r="I63" s="8"/>
      <c r="J63" s="8"/>
      <c r="K63" s="8"/>
      <c r="L63" s="8"/>
      <c r="M63" s="8">
        <v>1</v>
      </c>
      <c r="N63" s="8">
        <v>1</v>
      </c>
      <c r="O63" s="8">
        <v>1</v>
      </c>
      <c r="P63" s="8">
        <v>3</v>
      </c>
      <c r="Q63" s="8">
        <v>4</v>
      </c>
      <c r="R63" s="8"/>
      <c r="S63" s="8"/>
      <c r="T63" s="8"/>
      <c r="U63" s="8">
        <v>6</v>
      </c>
      <c r="V63" s="6">
        <f t="shared" si="32"/>
        <v>1</v>
      </c>
      <c r="W63" s="6">
        <f t="shared" si="33"/>
        <v>5</v>
      </c>
    </row>
    <row r="64" spans="2:23" x14ac:dyDescent="0.45">
      <c r="B64" s="4">
        <v>12</v>
      </c>
      <c r="C64" s="8">
        <v>1</v>
      </c>
      <c r="D64" s="8">
        <v>1</v>
      </c>
      <c r="E64" s="8">
        <v>2</v>
      </c>
      <c r="F64" s="8"/>
      <c r="G64" s="8"/>
      <c r="H64" s="8"/>
      <c r="I64" s="8">
        <v>4</v>
      </c>
      <c r="J64" s="8"/>
      <c r="K64" s="8">
        <v>4</v>
      </c>
      <c r="L64" s="8">
        <v>10</v>
      </c>
      <c r="M64" s="8">
        <v>17</v>
      </c>
      <c r="N64" s="8">
        <v>27</v>
      </c>
      <c r="O64" s="8">
        <v>3</v>
      </c>
      <c r="P64" s="8"/>
      <c r="Q64" s="8">
        <v>3</v>
      </c>
      <c r="R64" s="8"/>
      <c r="S64" s="8"/>
      <c r="T64" s="8"/>
      <c r="U64" s="8">
        <v>36</v>
      </c>
      <c r="V64" s="6">
        <f t="shared" si="32"/>
        <v>18</v>
      </c>
      <c r="W64" s="6">
        <f t="shared" si="33"/>
        <v>18</v>
      </c>
    </row>
    <row r="65" spans="2:23" x14ac:dyDescent="0.45">
      <c r="B65" s="4">
        <v>13</v>
      </c>
      <c r="C65" s="8">
        <v>30</v>
      </c>
      <c r="D65" s="8">
        <v>17</v>
      </c>
      <c r="E65" s="8">
        <v>47</v>
      </c>
      <c r="F65" s="8">
        <v>20</v>
      </c>
      <c r="G65" s="8">
        <v>6</v>
      </c>
      <c r="H65" s="8">
        <v>26</v>
      </c>
      <c r="I65" s="8">
        <v>32</v>
      </c>
      <c r="J65" s="8">
        <v>20</v>
      </c>
      <c r="K65" s="8">
        <v>52</v>
      </c>
      <c r="L65" s="8">
        <v>115</v>
      </c>
      <c r="M65" s="8">
        <v>88</v>
      </c>
      <c r="N65" s="8">
        <v>203</v>
      </c>
      <c r="O65" s="8">
        <v>8</v>
      </c>
      <c r="P65" s="8">
        <v>7</v>
      </c>
      <c r="Q65" s="8">
        <v>15</v>
      </c>
      <c r="R65" s="8"/>
      <c r="S65" s="8">
        <v>2</v>
      </c>
      <c r="T65" s="8">
        <v>2</v>
      </c>
      <c r="U65" s="8">
        <v>345</v>
      </c>
      <c r="V65" s="6">
        <f t="shared" si="32"/>
        <v>205</v>
      </c>
      <c r="W65" s="6">
        <f t="shared" si="33"/>
        <v>140</v>
      </c>
    </row>
    <row r="66" spans="2:23" x14ac:dyDescent="0.45">
      <c r="B66" s="4">
        <v>14</v>
      </c>
      <c r="C66" s="8">
        <v>80</v>
      </c>
      <c r="D66" s="8">
        <v>66</v>
      </c>
      <c r="E66" s="8">
        <v>146</v>
      </c>
      <c r="F66" s="8">
        <v>54</v>
      </c>
      <c r="G66" s="8">
        <v>39</v>
      </c>
      <c r="H66" s="8">
        <v>93</v>
      </c>
      <c r="I66" s="8">
        <v>113</v>
      </c>
      <c r="J66" s="8">
        <v>100</v>
      </c>
      <c r="K66" s="8">
        <v>213</v>
      </c>
      <c r="L66" s="8">
        <v>214</v>
      </c>
      <c r="M66" s="8">
        <v>166</v>
      </c>
      <c r="N66" s="8">
        <v>380</v>
      </c>
      <c r="O66" s="8">
        <v>46</v>
      </c>
      <c r="P66" s="8">
        <v>27</v>
      </c>
      <c r="Q66" s="8">
        <v>73</v>
      </c>
      <c r="R66" s="8">
        <v>11</v>
      </c>
      <c r="S66" s="8">
        <v>5</v>
      </c>
      <c r="T66" s="8">
        <v>16</v>
      </c>
      <c r="U66" s="8">
        <v>921</v>
      </c>
      <c r="V66" s="6">
        <f t="shared" si="32"/>
        <v>518</v>
      </c>
      <c r="W66" s="6">
        <f t="shared" si="33"/>
        <v>403</v>
      </c>
    </row>
    <row r="67" spans="2:23" x14ac:dyDescent="0.45">
      <c r="B67" s="4">
        <v>15</v>
      </c>
      <c r="C67" s="8">
        <v>85</v>
      </c>
      <c r="D67" s="8">
        <v>77</v>
      </c>
      <c r="E67" s="8">
        <v>162</v>
      </c>
      <c r="F67" s="8">
        <v>61</v>
      </c>
      <c r="G67" s="8">
        <v>56</v>
      </c>
      <c r="H67" s="8">
        <v>117</v>
      </c>
      <c r="I67" s="8">
        <v>115</v>
      </c>
      <c r="J67" s="8">
        <v>110</v>
      </c>
      <c r="K67" s="8">
        <v>225</v>
      </c>
      <c r="L67" s="8">
        <v>171</v>
      </c>
      <c r="M67" s="8">
        <v>152</v>
      </c>
      <c r="N67" s="8">
        <v>323</v>
      </c>
      <c r="O67" s="8">
        <v>61</v>
      </c>
      <c r="P67" s="8">
        <v>53</v>
      </c>
      <c r="Q67" s="8">
        <v>114</v>
      </c>
      <c r="R67" s="8">
        <v>20</v>
      </c>
      <c r="S67" s="8">
        <v>11</v>
      </c>
      <c r="T67" s="8">
        <v>31</v>
      </c>
      <c r="U67" s="8">
        <v>972</v>
      </c>
      <c r="V67" s="6">
        <f t="shared" si="32"/>
        <v>513</v>
      </c>
      <c r="W67" s="6">
        <f t="shared" si="33"/>
        <v>459</v>
      </c>
    </row>
    <row r="68" spans="2:23" x14ac:dyDescent="0.45">
      <c r="B68" s="4">
        <v>16</v>
      </c>
      <c r="C68" s="8">
        <v>41</v>
      </c>
      <c r="D68" s="8">
        <v>67</v>
      </c>
      <c r="E68" s="8">
        <v>108</v>
      </c>
      <c r="F68" s="8">
        <v>41</v>
      </c>
      <c r="G68" s="8">
        <v>59</v>
      </c>
      <c r="H68" s="8">
        <v>100</v>
      </c>
      <c r="I68" s="8">
        <v>60</v>
      </c>
      <c r="J68" s="8">
        <v>69</v>
      </c>
      <c r="K68" s="8">
        <v>129</v>
      </c>
      <c r="L68" s="8">
        <v>67</v>
      </c>
      <c r="M68" s="8">
        <v>92</v>
      </c>
      <c r="N68" s="8">
        <v>159</v>
      </c>
      <c r="O68" s="8">
        <v>39</v>
      </c>
      <c r="P68" s="8">
        <v>48</v>
      </c>
      <c r="Q68" s="8">
        <v>87</v>
      </c>
      <c r="R68" s="8">
        <v>14</v>
      </c>
      <c r="S68" s="8">
        <v>11</v>
      </c>
      <c r="T68" s="8">
        <v>25</v>
      </c>
      <c r="U68" s="8">
        <v>608</v>
      </c>
      <c r="V68" s="6">
        <f t="shared" si="32"/>
        <v>262</v>
      </c>
      <c r="W68" s="6">
        <f t="shared" si="33"/>
        <v>346</v>
      </c>
    </row>
    <row r="69" spans="2:23" x14ac:dyDescent="0.45">
      <c r="B69" s="4">
        <v>17</v>
      </c>
      <c r="C69" s="8">
        <v>22</v>
      </c>
      <c r="D69" s="8">
        <v>49</v>
      </c>
      <c r="E69" s="8">
        <v>71</v>
      </c>
      <c r="F69" s="8">
        <v>11</v>
      </c>
      <c r="G69" s="8">
        <v>38</v>
      </c>
      <c r="H69" s="8">
        <v>49</v>
      </c>
      <c r="I69" s="8">
        <v>44</v>
      </c>
      <c r="J69" s="8">
        <v>43</v>
      </c>
      <c r="K69" s="8">
        <v>87</v>
      </c>
      <c r="L69" s="8">
        <v>31</v>
      </c>
      <c r="M69" s="8">
        <v>58</v>
      </c>
      <c r="N69" s="8">
        <v>89</v>
      </c>
      <c r="O69" s="8">
        <v>32</v>
      </c>
      <c r="P69" s="8">
        <v>39</v>
      </c>
      <c r="Q69" s="8">
        <v>71</v>
      </c>
      <c r="R69" s="8">
        <v>8</v>
      </c>
      <c r="S69" s="8">
        <v>5</v>
      </c>
      <c r="T69" s="8">
        <v>13</v>
      </c>
      <c r="U69" s="8">
        <v>380</v>
      </c>
      <c r="V69" s="6">
        <f t="shared" si="32"/>
        <v>148</v>
      </c>
      <c r="W69" s="6">
        <f t="shared" si="33"/>
        <v>232</v>
      </c>
    </row>
    <row r="70" spans="2:23" x14ac:dyDescent="0.45">
      <c r="B70" s="4">
        <v>18</v>
      </c>
      <c r="C70" s="8">
        <v>3</v>
      </c>
      <c r="D70" s="8">
        <v>14</v>
      </c>
      <c r="E70" s="8">
        <v>17</v>
      </c>
      <c r="F70" s="8">
        <v>2</v>
      </c>
      <c r="G70" s="8">
        <v>8</v>
      </c>
      <c r="H70" s="8">
        <v>10</v>
      </c>
      <c r="I70" s="8">
        <v>12</v>
      </c>
      <c r="J70" s="8">
        <v>13</v>
      </c>
      <c r="K70" s="8">
        <v>25</v>
      </c>
      <c r="L70" s="8">
        <v>4</v>
      </c>
      <c r="M70" s="8">
        <v>5</v>
      </c>
      <c r="N70" s="8">
        <v>9</v>
      </c>
      <c r="O70" s="8">
        <v>13</v>
      </c>
      <c r="P70" s="8">
        <v>22</v>
      </c>
      <c r="Q70" s="8">
        <v>35</v>
      </c>
      <c r="R70" s="8">
        <v>1</v>
      </c>
      <c r="S70" s="8">
        <v>3</v>
      </c>
      <c r="T70" s="8">
        <v>4</v>
      </c>
      <c r="U70" s="8">
        <v>100</v>
      </c>
      <c r="V70" s="6">
        <f t="shared" si="32"/>
        <v>35</v>
      </c>
      <c r="W70" s="6">
        <f t="shared" si="33"/>
        <v>65</v>
      </c>
    </row>
    <row r="71" spans="2:23" x14ac:dyDescent="0.45">
      <c r="B71" s="4">
        <v>19</v>
      </c>
      <c r="C71" s="8">
        <v>2</v>
      </c>
      <c r="D71" s="8">
        <v>3</v>
      </c>
      <c r="E71" s="8">
        <v>5</v>
      </c>
      <c r="F71" s="8"/>
      <c r="G71" s="8">
        <v>1</v>
      </c>
      <c r="H71" s="8">
        <v>1</v>
      </c>
      <c r="I71" s="8"/>
      <c r="J71" s="8">
        <v>3</v>
      </c>
      <c r="K71" s="8">
        <v>3</v>
      </c>
      <c r="L71" s="8">
        <v>2</v>
      </c>
      <c r="M71" s="8">
        <v>5</v>
      </c>
      <c r="N71" s="8">
        <v>7</v>
      </c>
      <c r="O71" s="8">
        <v>2</v>
      </c>
      <c r="P71" s="8">
        <v>5</v>
      </c>
      <c r="Q71" s="8">
        <v>7</v>
      </c>
      <c r="R71" s="8">
        <v>3</v>
      </c>
      <c r="S71" s="8">
        <v>3</v>
      </c>
      <c r="T71" s="8">
        <v>6</v>
      </c>
      <c r="U71" s="8">
        <v>29</v>
      </c>
      <c r="V71" s="6">
        <f t="shared" si="32"/>
        <v>9</v>
      </c>
      <c r="W71" s="6">
        <f t="shared" si="33"/>
        <v>20</v>
      </c>
    </row>
    <row r="72" spans="2:23" x14ac:dyDescent="0.45">
      <c r="B72" s="4">
        <v>20</v>
      </c>
      <c r="C72" s="8"/>
      <c r="D72" s="8">
        <v>1</v>
      </c>
      <c r="E72" s="8">
        <v>1</v>
      </c>
      <c r="F72" s="8"/>
      <c r="G72" s="8"/>
      <c r="H72" s="8"/>
      <c r="I72" s="8">
        <v>1</v>
      </c>
      <c r="J72" s="8">
        <v>1</v>
      </c>
      <c r="K72" s="8">
        <v>2</v>
      </c>
      <c r="L72" s="8"/>
      <c r="M72" s="8"/>
      <c r="N72" s="8"/>
      <c r="O72" s="8">
        <v>1</v>
      </c>
      <c r="P72" s="8">
        <v>2</v>
      </c>
      <c r="Q72" s="8">
        <v>3</v>
      </c>
      <c r="R72" s="8"/>
      <c r="S72" s="8"/>
      <c r="T72" s="8"/>
      <c r="U72" s="8">
        <v>6</v>
      </c>
      <c r="V72" s="6">
        <f t="shared" si="32"/>
        <v>2</v>
      </c>
      <c r="W72" s="6">
        <f t="shared" si="33"/>
        <v>4</v>
      </c>
    </row>
    <row r="73" spans="2:23" x14ac:dyDescent="0.45">
      <c r="B73" s="4">
        <v>21</v>
      </c>
      <c r="C73" s="8"/>
      <c r="D73" s="8"/>
      <c r="E73" s="8"/>
      <c r="F73" s="8"/>
      <c r="G73" s="8"/>
      <c r="H73" s="8"/>
      <c r="I73" s="8"/>
      <c r="J73" s="8"/>
      <c r="K73" s="8"/>
      <c r="L73" s="8">
        <v>1</v>
      </c>
      <c r="M73" s="8"/>
      <c r="N73" s="8">
        <v>1</v>
      </c>
      <c r="O73" s="8"/>
      <c r="P73" s="8"/>
      <c r="Q73" s="8"/>
      <c r="R73" s="8"/>
      <c r="S73" s="8"/>
      <c r="T73" s="8"/>
      <c r="U73" s="8">
        <v>1</v>
      </c>
      <c r="V73" s="6">
        <f t="shared" si="32"/>
        <v>1</v>
      </c>
      <c r="W73" s="6">
        <f t="shared" si="33"/>
        <v>0</v>
      </c>
    </row>
    <row r="74" spans="2:23" x14ac:dyDescent="0.45">
      <c r="B74" s="4">
        <v>23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>
        <v>1</v>
      </c>
      <c r="N74" s="8">
        <v>1</v>
      </c>
      <c r="O74" s="8"/>
      <c r="P74" s="8"/>
      <c r="Q74" s="8"/>
      <c r="R74" s="8"/>
      <c r="S74" s="8"/>
      <c r="T74" s="8"/>
      <c r="U74" s="8">
        <v>1</v>
      </c>
      <c r="V74" s="6">
        <f t="shared" ref="V74:V77" si="34">SUM(C74,F74,I74,L74,O74,R74)</f>
        <v>0</v>
      </c>
      <c r="W74" s="6">
        <f t="shared" ref="W74:W77" si="35">SUM(D74,G74,J74,M74,P74,S74)</f>
        <v>1</v>
      </c>
    </row>
    <row r="75" spans="2:23" x14ac:dyDescent="0.45">
      <c r="B75" s="4">
        <v>28</v>
      </c>
      <c r="C75" s="8"/>
      <c r="D75" s="8"/>
      <c r="E75" s="8"/>
      <c r="F75" s="8"/>
      <c r="G75" s="8"/>
      <c r="H75" s="8"/>
      <c r="I75" s="8"/>
      <c r="J75" s="8">
        <v>1</v>
      </c>
      <c r="K75" s="8">
        <v>1</v>
      </c>
      <c r="L75" s="8"/>
      <c r="M75" s="8"/>
      <c r="N75" s="8"/>
      <c r="O75" s="8"/>
      <c r="P75" s="8"/>
      <c r="Q75" s="8"/>
      <c r="R75" s="8"/>
      <c r="S75" s="8"/>
      <c r="T75" s="8"/>
      <c r="U75" s="8">
        <v>1</v>
      </c>
      <c r="V75" s="6">
        <f t="shared" si="34"/>
        <v>0</v>
      </c>
      <c r="W75" s="6">
        <f t="shared" si="35"/>
        <v>1</v>
      </c>
    </row>
    <row r="76" spans="2:23" x14ac:dyDescent="0.45">
      <c r="B76" s="4">
        <v>37</v>
      </c>
      <c r="C76" s="8"/>
      <c r="D76" s="8"/>
      <c r="E76" s="8"/>
      <c r="F76" s="8"/>
      <c r="G76" s="8"/>
      <c r="H76" s="8"/>
      <c r="I76" s="8"/>
      <c r="J76" s="8">
        <v>1</v>
      </c>
      <c r="K76" s="8">
        <v>1</v>
      </c>
      <c r="L76" s="8"/>
      <c r="M76" s="8"/>
      <c r="N76" s="8"/>
      <c r="O76" s="8"/>
      <c r="P76" s="8"/>
      <c r="Q76" s="8"/>
      <c r="R76" s="8"/>
      <c r="S76" s="8"/>
      <c r="T76" s="8"/>
      <c r="U76" s="8">
        <v>1</v>
      </c>
      <c r="V76" s="6">
        <f t="shared" si="34"/>
        <v>0</v>
      </c>
      <c r="W76" s="6">
        <f t="shared" si="35"/>
        <v>1</v>
      </c>
    </row>
    <row r="77" spans="2:23" ht="28.5" x14ac:dyDescent="0.45">
      <c r="B77" s="4" t="s">
        <v>12</v>
      </c>
      <c r="C77" s="8">
        <v>264</v>
      </c>
      <c r="D77" s="8">
        <v>298</v>
      </c>
      <c r="E77" s="8">
        <v>562</v>
      </c>
      <c r="F77" s="8">
        <v>189</v>
      </c>
      <c r="G77" s="8">
        <v>207</v>
      </c>
      <c r="H77" s="8">
        <v>396</v>
      </c>
      <c r="I77" s="8">
        <v>383</v>
      </c>
      <c r="J77" s="8">
        <v>361</v>
      </c>
      <c r="K77" s="8">
        <v>744</v>
      </c>
      <c r="L77" s="8">
        <v>616</v>
      </c>
      <c r="M77" s="8">
        <v>587</v>
      </c>
      <c r="N77" s="8">
        <v>1203</v>
      </c>
      <c r="O77" s="8">
        <v>208</v>
      </c>
      <c r="P77" s="8">
        <v>206</v>
      </c>
      <c r="Q77" s="8">
        <v>414</v>
      </c>
      <c r="R77" s="8">
        <v>57</v>
      </c>
      <c r="S77" s="8">
        <v>40</v>
      </c>
      <c r="T77" s="8">
        <v>97</v>
      </c>
      <c r="U77" s="8">
        <v>3416</v>
      </c>
      <c r="V77" s="6">
        <f t="shared" si="34"/>
        <v>1717</v>
      </c>
      <c r="W77" s="6">
        <f t="shared" si="35"/>
        <v>1699</v>
      </c>
    </row>
    <row r="78" spans="2:23" x14ac:dyDescent="0.4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2:23" x14ac:dyDescent="0.4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2:23" x14ac:dyDescent="0.45">
      <c r="B80" s="15" t="s">
        <v>44</v>
      </c>
      <c r="C80" s="6">
        <f>C66</f>
        <v>80</v>
      </c>
      <c r="D80" s="6">
        <f t="shared" ref="D80:W80" si="36">D66</f>
        <v>66</v>
      </c>
      <c r="E80" s="6">
        <f t="shared" si="36"/>
        <v>146</v>
      </c>
      <c r="F80" s="6">
        <f t="shared" si="36"/>
        <v>54</v>
      </c>
      <c r="G80" s="6">
        <f t="shared" si="36"/>
        <v>39</v>
      </c>
      <c r="H80" s="6">
        <f t="shared" si="36"/>
        <v>93</v>
      </c>
      <c r="I80" s="6">
        <f t="shared" si="36"/>
        <v>113</v>
      </c>
      <c r="J80" s="6">
        <f t="shared" si="36"/>
        <v>100</v>
      </c>
      <c r="K80" s="6">
        <f t="shared" si="36"/>
        <v>213</v>
      </c>
      <c r="L80" s="6">
        <f t="shared" si="36"/>
        <v>214</v>
      </c>
      <c r="M80" s="6">
        <f t="shared" si="36"/>
        <v>166</v>
      </c>
      <c r="N80" s="6">
        <f t="shared" si="36"/>
        <v>380</v>
      </c>
      <c r="O80" s="6">
        <f t="shared" si="36"/>
        <v>46</v>
      </c>
      <c r="P80" s="6">
        <f t="shared" si="36"/>
        <v>27</v>
      </c>
      <c r="Q80" s="6">
        <f t="shared" si="36"/>
        <v>73</v>
      </c>
      <c r="R80" s="6">
        <f t="shared" si="36"/>
        <v>11</v>
      </c>
      <c r="S80" s="6">
        <f t="shared" si="36"/>
        <v>5</v>
      </c>
      <c r="T80" s="6">
        <f t="shared" si="36"/>
        <v>16</v>
      </c>
      <c r="U80" s="6">
        <f t="shared" si="36"/>
        <v>921</v>
      </c>
      <c r="V80" s="6">
        <f t="shared" si="36"/>
        <v>518</v>
      </c>
      <c r="W80" s="6">
        <f t="shared" si="36"/>
        <v>403</v>
      </c>
    </row>
    <row r="81" spans="2:23" x14ac:dyDescent="0.45">
      <c r="B81" s="6" t="s">
        <v>41</v>
      </c>
      <c r="C81" s="6">
        <f>C77-C80</f>
        <v>184</v>
      </c>
      <c r="D81" s="6">
        <f t="shared" ref="D81" si="37">D77-D80</f>
        <v>232</v>
      </c>
      <c r="E81" s="6">
        <f t="shared" ref="E81" si="38">E77-E80</f>
        <v>416</v>
      </c>
      <c r="F81" s="6">
        <f t="shared" ref="F81" si="39">F77-F80</f>
        <v>135</v>
      </c>
      <c r="G81" s="6">
        <f t="shared" ref="G81" si="40">G77-G80</f>
        <v>168</v>
      </c>
      <c r="H81" s="6">
        <f t="shared" ref="H81" si="41">H77-H80</f>
        <v>303</v>
      </c>
      <c r="I81" s="6">
        <f t="shared" ref="I81" si="42">I77-I80</f>
        <v>270</v>
      </c>
      <c r="J81" s="6">
        <f t="shared" ref="J81" si="43">J77-J80</f>
        <v>261</v>
      </c>
      <c r="K81" s="6">
        <f t="shared" ref="K81" si="44">K77-K80</f>
        <v>531</v>
      </c>
      <c r="L81" s="6">
        <f t="shared" ref="L81" si="45">L77-L80</f>
        <v>402</v>
      </c>
      <c r="M81" s="6">
        <f t="shared" ref="M81" si="46">M77-M80</f>
        <v>421</v>
      </c>
      <c r="N81" s="6">
        <f t="shared" ref="N81" si="47">N77-N80</f>
        <v>823</v>
      </c>
      <c r="O81" s="6">
        <f t="shared" ref="O81" si="48">O77-O80</f>
        <v>162</v>
      </c>
      <c r="P81" s="6">
        <f t="shared" ref="P81" si="49">P77-P80</f>
        <v>179</v>
      </c>
      <c r="Q81" s="6">
        <f t="shared" ref="Q81" si="50">Q77-Q80</f>
        <v>341</v>
      </c>
      <c r="R81" s="6">
        <f t="shared" ref="R81" si="51">R77-R80</f>
        <v>46</v>
      </c>
      <c r="S81" s="6">
        <f t="shared" ref="S81" si="52">S77-S80</f>
        <v>35</v>
      </c>
      <c r="T81" s="6">
        <f t="shared" ref="T81" si="53">T77-T80</f>
        <v>81</v>
      </c>
      <c r="U81" s="6">
        <f t="shared" ref="U81" si="54">U77-U80</f>
        <v>2495</v>
      </c>
      <c r="V81" s="6">
        <f t="shared" ref="V81" si="55">V77-V80</f>
        <v>1199</v>
      </c>
      <c r="W81" s="6">
        <f t="shared" ref="W81" si="56">W77-W80</f>
        <v>1296</v>
      </c>
    </row>
    <row r="82" spans="2:23" x14ac:dyDescent="0.45">
      <c r="B82" s="6"/>
      <c r="C82" s="13">
        <f>C80/C77</f>
        <v>0.30303030303030304</v>
      </c>
      <c r="D82" s="13">
        <f t="shared" ref="D82:W82" si="57">D80/D77</f>
        <v>0.22147651006711411</v>
      </c>
      <c r="E82" s="13">
        <f t="shared" si="57"/>
        <v>0.2597864768683274</v>
      </c>
      <c r="F82" s="13">
        <f t="shared" si="57"/>
        <v>0.2857142857142857</v>
      </c>
      <c r="G82" s="13">
        <f t="shared" si="57"/>
        <v>0.18840579710144928</v>
      </c>
      <c r="H82" s="13">
        <f t="shared" si="57"/>
        <v>0.23484848484848486</v>
      </c>
      <c r="I82" s="13">
        <f t="shared" si="57"/>
        <v>0.29503916449086159</v>
      </c>
      <c r="J82" s="13">
        <f t="shared" si="57"/>
        <v>0.2770083102493075</v>
      </c>
      <c r="K82" s="13">
        <f t="shared" si="57"/>
        <v>0.28629032258064518</v>
      </c>
      <c r="L82" s="13">
        <f t="shared" si="57"/>
        <v>0.34740259740259738</v>
      </c>
      <c r="M82" s="13">
        <f t="shared" si="57"/>
        <v>0.282793867120954</v>
      </c>
      <c r="N82" s="13">
        <f t="shared" si="57"/>
        <v>0.31587697423108896</v>
      </c>
      <c r="O82" s="13">
        <f t="shared" si="57"/>
        <v>0.22115384615384615</v>
      </c>
      <c r="P82" s="13">
        <f t="shared" si="57"/>
        <v>0.13106796116504854</v>
      </c>
      <c r="Q82" s="13">
        <f t="shared" si="57"/>
        <v>0.17632850241545894</v>
      </c>
      <c r="R82" s="13">
        <f t="shared" si="57"/>
        <v>0.19298245614035087</v>
      </c>
      <c r="S82" s="13">
        <f t="shared" si="57"/>
        <v>0.125</v>
      </c>
      <c r="T82" s="13">
        <f t="shared" si="57"/>
        <v>0.16494845360824742</v>
      </c>
      <c r="U82" s="13">
        <f t="shared" si="57"/>
        <v>0.2696135831381733</v>
      </c>
      <c r="V82" s="13">
        <f t="shared" si="57"/>
        <v>0.30168899242865466</v>
      </c>
      <c r="W82" s="13">
        <f t="shared" si="57"/>
        <v>0.2371983519717481</v>
      </c>
    </row>
    <row r="84" spans="2:23" x14ac:dyDescent="0.45">
      <c r="B84" s="21" t="s">
        <v>20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2:23" ht="28.5" x14ac:dyDescent="0.45">
      <c r="B85" s="4"/>
      <c r="C85" s="20" t="s">
        <v>0</v>
      </c>
      <c r="D85" s="20"/>
      <c r="E85" s="4" t="s">
        <v>1</v>
      </c>
      <c r="F85" s="20" t="s">
        <v>2</v>
      </c>
      <c r="G85" s="20"/>
      <c r="H85" s="4" t="s">
        <v>3</v>
      </c>
      <c r="I85" s="20" t="s">
        <v>4</v>
      </c>
      <c r="J85" s="20"/>
      <c r="K85" s="4" t="s">
        <v>5</v>
      </c>
      <c r="L85" s="20" t="s">
        <v>6</v>
      </c>
      <c r="M85" s="20"/>
      <c r="N85" s="4" t="s">
        <v>7</v>
      </c>
      <c r="O85" s="20" t="s">
        <v>8</v>
      </c>
      <c r="P85" s="20"/>
      <c r="Q85" s="4" t="s">
        <v>9</v>
      </c>
      <c r="R85" s="20" t="s">
        <v>10</v>
      </c>
      <c r="S85" s="20"/>
      <c r="T85" s="4" t="s">
        <v>11</v>
      </c>
      <c r="U85" s="4" t="s">
        <v>12</v>
      </c>
    </row>
    <row r="86" spans="2:23" x14ac:dyDescent="0.45">
      <c r="B86" s="4" t="s">
        <v>16</v>
      </c>
      <c r="C86" s="8" t="s">
        <v>14</v>
      </c>
      <c r="D86" s="8" t="s">
        <v>15</v>
      </c>
      <c r="E86" s="8"/>
      <c r="F86" s="8" t="s">
        <v>14</v>
      </c>
      <c r="G86" s="8" t="s">
        <v>15</v>
      </c>
      <c r="H86" s="8"/>
      <c r="I86" s="8" t="s">
        <v>14</v>
      </c>
      <c r="J86" s="8" t="s">
        <v>15</v>
      </c>
      <c r="K86" s="8"/>
      <c r="L86" s="8" t="s">
        <v>14</v>
      </c>
      <c r="M86" s="8" t="s">
        <v>15</v>
      </c>
      <c r="N86" s="8"/>
      <c r="O86" s="8" t="s">
        <v>14</v>
      </c>
      <c r="P86" s="8" t="s">
        <v>15</v>
      </c>
      <c r="Q86" s="8"/>
      <c r="R86" s="8" t="s">
        <v>14</v>
      </c>
      <c r="S86" s="8" t="s">
        <v>15</v>
      </c>
      <c r="T86" s="8"/>
      <c r="U86" s="8"/>
      <c r="V86" s="4" t="s">
        <v>14</v>
      </c>
      <c r="W86" s="4" t="s">
        <v>15</v>
      </c>
    </row>
    <row r="87" spans="2:23" x14ac:dyDescent="0.45">
      <c r="B87" s="4">
        <v>7</v>
      </c>
      <c r="C87" s="8">
        <v>1</v>
      </c>
      <c r="D87" s="8"/>
      <c r="E87" s="8">
        <v>1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>
        <v>1</v>
      </c>
      <c r="V87" s="6">
        <f>SUM(C87,F87,I87,L87,O87,R87)</f>
        <v>1</v>
      </c>
      <c r="W87" s="6">
        <f>SUM(D87,G87,J87,M87,P87,S87)</f>
        <v>0</v>
      </c>
    </row>
    <row r="88" spans="2:23" x14ac:dyDescent="0.45">
      <c r="B88" s="4">
        <v>8</v>
      </c>
      <c r="C88" s="8"/>
      <c r="D88" s="8">
        <v>1</v>
      </c>
      <c r="E88" s="8">
        <v>1</v>
      </c>
      <c r="F88" s="8"/>
      <c r="G88" s="8"/>
      <c r="H88" s="8"/>
      <c r="I88" s="8"/>
      <c r="J88" s="8"/>
      <c r="K88" s="8"/>
      <c r="L88" s="8">
        <v>1</v>
      </c>
      <c r="M88" s="8"/>
      <c r="N88" s="8">
        <v>1</v>
      </c>
      <c r="O88" s="8"/>
      <c r="P88" s="8"/>
      <c r="Q88" s="8"/>
      <c r="R88" s="8"/>
      <c r="S88" s="8"/>
      <c r="T88" s="8"/>
      <c r="U88" s="8">
        <v>2</v>
      </c>
      <c r="V88" s="6">
        <f t="shared" ref="V88:V102" si="58">SUM(C88,F88,I88,L88,O88,R88)</f>
        <v>1</v>
      </c>
      <c r="W88" s="6">
        <f t="shared" ref="W88:W102" si="59">SUM(D88,G88,J88,M88,P88,S88)</f>
        <v>1</v>
      </c>
    </row>
    <row r="89" spans="2:23" x14ac:dyDescent="0.45">
      <c r="B89" s="4">
        <v>9</v>
      </c>
      <c r="C89" s="8">
        <v>1</v>
      </c>
      <c r="D89" s="8"/>
      <c r="E89" s="8">
        <v>1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>
        <v>1</v>
      </c>
      <c r="V89" s="6">
        <f t="shared" si="58"/>
        <v>1</v>
      </c>
      <c r="W89" s="6">
        <f t="shared" si="59"/>
        <v>0</v>
      </c>
    </row>
    <row r="90" spans="2:23" x14ac:dyDescent="0.45">
      <c r="B90" s="4">
        <v>11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>
        <v>4</v>
      </c>
      <c r="Q90" s="8">
        <v>4</v>
      </c>
      <c r="R90" s="8"/>
      <c r="S90" s="8"/>
      <c r="T90" s="8"/>
      <c r="U90" s="8">
        <v>4</v>
      </c>
      <c r="V90" s="6">
        <f t="shared" si="58"/>
        <v>0</v>
      </c>
      <c r="W90" s="6">
        <f t="shared" si="59"/>
        <v>4</v>
      </c>
    </row>
    <row r="91" spans="2:23" x14ac:dyDescent="0.45">
      <c r="B91" s="4">
        <v>12</v>
      </c>
      <c r="C91" s="8"/>
      <c r="D91" s="8"/>
      <c r="E91" s="8"/>
      <c r="F91" s="8"/>
      <c r="G91" s="8">
        <v>1</v>
      </c>
      <c r="H91" s="8">
        <v>1</v>
      </c>
      <c r="I91" s="8"/>
      <c r="J91" s="8">
        <v>3</v>
      </c>
      <c r="K91" s="8">
        <v>3</v>
      </c>
      <c r="L91" s="8">
        <v>2</v>
      </c>
      <c r="M91" s="8"/>
      <c r="N91" s="8">
        <v>2</v>
      </c>
      <c r="O91" s="8">
        <v>1</v>
      </c>
      <c r="P91" s="8">
        <v>2</v>
      </c>
      <c r="Q91" s="8">
        <v>3</v>
      </c>
      <c r="R91" s="8"/>
      <c r="S91" s="8"/>
      <c r="T91" s="8"/>
      <c r="U91" s="8">
        <v>9</v>
      </c>
      <c r="V91" s="6">
        <f t="shared" si="58"/>
        <v>3</v>
      </c>
      <c r="W91" s="6">
        <f t="shared" si="59"/>
        <v>6</v>
      </c>
    </row>
    <row r="92" spans="2:23" x14ac:dyDescent="0.45">
      <c r="B92" s="4">
        <v>13</v>
      </c>
      <c r="C92" s="8">
        <v>2</v>
      </c>
      <c r="D92" s="8">
        <v>2</v>
      </c>
      <c r="E92" s="8">
        <v>4</v>
      </c>
      <c r="F92" s="8">
        <v>2</v>
      </c>
      <c r="G92" s="8">
        <v>1</v>
      </c>
      <c r="H92" s="8">
        <v>3</v>
      </c>
      <c r="I92" s="8">
        <v>4</v>
      </c>
      <c r="J92" s="8">
        <v>2</v>
      </c>
      <c r="K92" s="8">
        <v>6</v>
      </c>
      <c r="L92" s="8">
        <v>12</v>
      </c>
      <c r="M92" s="8">
        <v>7</v>
      </c>
      <c r="N92" s="8">
        <v>19</v>
      </c>
      <c r="O92" s="8">
        <v>2</v>
      </c>
      <c r="P92" s="8">
        <v>3</v>
      </c>
      <c r="Q92" s="8">
        <v>5</v>
      </c>
      <c r="R92" s="8"/>
      <c r="S92" s="8"/>
      <c r="T92" s="8"/>
      <c r="U92" s="8">
        <v>37</v>
      </c>
      <c r="V92" s="6">
        <f t="shared" si="58"/>
        <v>22</v>
      </c>
      <c r="W92" s="6">
        <f t="shared" si="59"/>
        <v>15</v>
      </c>
    </row>
    <row r="93" spans="2:23" x14ac:dyDescent="0.45">
      <c r="B93" s="4">
        <v>14</v>
      </c>
      <c r="C93" s="8">
        <v>21</v>
      </c>
      <c r="D93" s="8">
        <v>13</v>
      </c>
      <c r="E93" s="8">
        <v>34</v>
      </c>
      <c r="F93" s="8">
        <v>14</v>
      </c>
      <c r="G93" s="8">
        <v>9</v>
      </c>
      <c r="H93" s="8">
        <v>23</v>
      </c>
      <c r="I93" s="8">
        <v>35</v>
      </c>
      <c r="J93" s="8">
        <v>29</v>
      </c>
      <c r="K93" s="8">
        <v>64</v>
      </c>
      <c r="L93" s="8">
        <v>109</v>
      </c>
      <c r="M93" s="8">
        <v>67</v>
      </c>
      <c r="N93" s="8">
        <v>176</v>
      </c>
      <c r="O93" s="8">
        <v>14</v>
      </c>
      <c r="P93" s="8">
        <v>8</v>
      </c>
      <c r="Q93" s="8">
        <v>22</v>
      </c>
      <c r="R93" s="8">
        <v>2</v>
      </c>
      <c r="S93" s="8">
        <v>1</v>
      </c>
      <c r="T93" s="8">
        <v>3</v>
      </c>
      <c r="U93" s="8">
        <v>322</v>
      </c>
      <c r="V93" s="6">
        <f t="shared" si="58"/>
        <v>195</v>
      </c>
      <c r="W93" s="6">
        <f t="shared" si="59"/>
        <v>127</v>
      </c>
    </row>
    <row r="94" spans="2:23" x14ac:dyDescent="0.45">
      <c r="B94" s="4">
        <v>15</v>
      </c>
      <c r="C94" s="8">
        <v>79</v>
      </c>
      <c r="D94" s="8">
        <v>50</v>
      </c>
      <c r="E94" s="8">
        <v>129</v>
      </c>
      <c r="F94" s="8">
        <v>49</v>
      </c>
      <c r="G94" s="8">
        <v>20</v>
      </c>
      <c r="H94" s="8">
        <v>69</v>
      </c>
      <c r="I94" s="8">
        <v>115</v>
      </c>
      <c r="J94" s="8">
        <v>90</v>
      </c>
      <c r="K94" s="8">
        <v>205</v>
      </c>
      <c r="L94" s="8">
        <v>199</v>
      </c>
      <c r="M94" s="8">
        <v>140</v>
      </c>
      <c r="N94" s="8">
        <v>339</v>
      </c>
      <c r="O94" s="8">
        <v>39</v>
      </c>
      <c r="P94" s="8">
        <v>30</v>
      </c>
      <c r="Q94" s="8">
        <v>69</v>
      </c>
      <c r="R94" s="8">
        <v>14</v>
      </c>
      <c r="S94" s="8">
        <v>3</v>
      </c>
      <c r="T94" s="8">
        <v>17</v>
      </c>
      <c r="U94" s="8">
        <v>828</v>
      </c>
      <c r="V94" s="6">
        <f t="shared" si="58"/>
        <v>495</v>
      </c>
      <c r="W94" s="6">
        <f t="shared" si="59"/>
        <v>333</v>
      </c>
    </row>
    <row r="95" spans="2:23" x14ac:dyDescent="0.45">
      <c r="B95" s="4">
        <v>16</v>
      </c>
      <c r="C95" s="8">
        <v>65</v>
      </c>
      <c r="D95" s="8">
        <v>51</v>
      </c>
      <c r="E95" s="8">
        <v>116</v>
      </c>
      <c r="F95" s="8">
        <v>55</v>
      </c>
      <c r="G95" s="8">
        <v>49</v>
      </c>
      <c r="H95" s="8">
        <v>104</v>
      </c>
      <c r="I95" s="8">
        <v>80</v>
      </c>
      <c r="J95" s="8">
        <v>93</v>
      </c>
      <c r="K95" s="8">
        <v>173</v>
      </c>
      <c r="L95" s="8">
        <v>90</v>
      </c>
      <c r="M95" s="8">
        <v>112</v>
      </c>
      <c r="N95" s="8">
        <v>202</v>
      </c>
      <c r="O95" s="8">
        <v>55</v>
      </c>
      <c r="P95" s="8">
        <v>40</v>
      </c>
      <c r="Q95" s="8">
        <v>95</v>
      </c>
      <c r="R95" s="8">
        <v>14</v>
      </c>
      <c r="S95" s="8">
        <v>10</v>
      </c>
      <c r="T95" s="8">
        <v>24</v>
      </c>
      <c r="U95" s="8">
        <v>714</v>
      </c>
      <c r="V95" s="6">
        <f t="shared" si="58"/>
        <v>359</v>
      </c>
      <c r="W95" s="6">
        <f t="shared" si="59"/>
        <v>355</v>
      </c>
    </row>
    <row r="96" spans="2:23" x14ac:dyDescent="0.45">
      <c r="B96" s="4">
        <v>17</v>
      </c>
      <c r="C96" s="8">
        <v>49</v>
      </c>
      <c r="D96" s="8">
        <v>67</v>
      </c>
      <c r="E96" s="8">
        <v>116</v>
      </c>
      <c r="F96" s="8">
        <v>45</v>
      </c>
      <c r="G96" s="8">
        <v>52</v>
      </c>
      <c r="H96" s="8">
        <v>97</v>
      </c>
      <c r="I96" s="8">
        <v>79</v>
      </c>
      <c r="J96" s="8">
        <v>95</v>
      </c>
      <c r="K96" s="8">
        <v>174</v>
      </c>
      <c r="L96" s="8">
        <v>61</v>
      </c>
      <c r="M96" s="8">
        <v>73</v>
      </c>
      <c r="N96" s="8">
        <v>134</v>
      </c>
      <c r="O96" s="8">
        <v>56</v>
      </c>
      <c r="P96" s="8">
        <v>78</v>
      </c>
      <c r="Q96" s="8">
        <v>134</v>
      </c>
      <c r="R96" s="8">
        <v>9</v>
      </c>
      <c r="S96" s="8">
        <v>15</v>
      </c>
      <c r="T96" s="8">
        <v>24</v>
      </c>
      <c r="U96" s="8">
        <v>679</v>
      </c>
      <c r="V96" s="6">
        <f t="shared" si="58"/>
        <v>299</v>
      </c>
      <c r="W96" s="6">
        <f t="shared" si="59"/>
        <v>380</v>
      </c>
    </row>
    <row r="97" spans="2:23" x14ac:dyDescent="0.45">
      <c r="B97" s="4">
        <v>18</v>
      </c>
      <c r="C97" s="8">
        <v>11</v>
      </c>
      <c r="D97" s="8">
        <v>28</v>
      </c>
      <c r="E97" s="8">
        <v>39</v>
      </c>
      <c r="F97" s="8">
        <v>13</v>
      </c>
      <c r="G97" s="8">
        <v>21</v>
      </c>
      <c r="H97" s="8">
        <v>34</v>
      </c>
      <c r="I97" s="8">
        <v>13</v>
      </c>
      <c r="J97" s="8">
        <v>36</v>
      </c>
      <c r="K97" s="8">
        <v>49</v>
      </c>
      <c r="L97" s="8">
        <v>11</v>
      </c>
      <c r="M97" s="8">
        <v>24</v>
      </c>
      <c r="N97" s="8">
        <v>35</v>
      </c>
      <c r="O97" s="8">
        <v>31</v>
      </c>
      <c r="P97" s="8">
        <v>49</v>
      </c>
      <c r="Q97" s="8">
        <v>80</v>
      </c>
      <c r="R97" s="8">
        <v>6</v>
      </c>
      <c r="S97" s="8">
        <v>5</v>
      </c>
      <c r="T97" s="8">
        <v>11</v>
      </c>
      <c r="U97" s="8">
        <v>248</v>
      </c>
      <c r="V97" s="6">
        <f t="shared" si="58"/>
        <v>85</v>
      </c>
      <c r="W97" s="6">
        <f t="shared" si="59"/>
        <v>163</v>
      </c>
    </row>
    <row r="98" spans="2:23" x14ac:dyDescent="0.45">
      <c r="B98" s="4">
        <v>19</v>
      </c>
      <c r="C98" s="8">
        <v>4</v>
      </c>
      <c r="D98" s="8">
        <v>3</v>
      </c>
      <c r="E98" s="8">
        <v>7</v>
      </c>
      <c r="F98" s="8">
        <v>5</v>
      </c>
      <c r="G98" s="8">
        <v>7</v>
      </c>
      <c r="H98" s="8">
        <v>12</v>
      </c>
      <c r="I98" s="8">
        <v>4</v>
      </c>
      <c r="J98" s="8">
        <v>4</v>
      </c>
      <c r="K98" s="8">
        <v>8</v>
      </c>
      <c r="L98" s="8">
        <v>3</v>
      </c>
      <c r="M98" s="8">
        <v>5</v>
      </c>
      <c r="N98" s="8">
        <v>8</v>
      </c>
      <c r="O98" s="8">
        <v>5</v>
      </c>
      <c r="P98" s="8">
        <v>17</v>
      </c>
      <c r="Q98" s="8">
        <v>22</v>
      </c>
      <c r="R98" s="8">
        <v>1</v>
      </c>
      <c r="S98" s="8"/>
      <c r="T98" s="8">
        <v>1</v>
      </c>
      <c r="U98" s="8">
        <v>58</v>
      </c>
      <c r="V98" s="6">
        <f t="shared" si="58"/>
        <v>22</v>
      </c>
      <c r="W98" s="6">
        <f t="shared" si="59"/>
        <v>36</v>
      </c>
    </row>
    <row r="99" spans="2:23" x14ac:dyDescent="0.45">
      <c r="B99" s="4">
        <v>20</v>
      </c>
      <c r="C99" s="8">
        <v>1</v>
      </c>
      <c r="D99" s="8"/>
      <c r="E99" s="8">
        <v>1</v>
      </c>
      <c r="F99" s="8"/>
      <c r="G99" s="8">
        <v>1</v>
      </c>
      <c r="H99" s="8">
        <v>1</v>
      </c>
      <c r="I99" s="8">
        <v>2</v>
      </c>
      <c r="J99" s="8">
        <v>3</v>
      </c>
      <c r="K99" s="8">
        <v>5</v>
      </c>
      <c r="L99" s="8"/>
      <c r="M99" s="8"/>
      <c r="N99" s="8"/>
      <c r="O99" s="8">
        <v>1</v>
      </c>
      <c r="P99" s="8">
        <v>3</v>
      </c>
      <c r="Q99" s="8">
        <v>4</v>
      </c>
      <c r="R99" s="8">
        <v>2</v>
      </c>
      <c r="S99" s="8"/>
      <c r="T99" s="8">
        <v>2</v>
      </c>
      <c r="U99" s="8">
        <v>13</v>
      </c>
      <c r="V99" s="6">
        <f t="shared" si="58"/>
        <v>6</v>
      </c>
      <c r="W99" s="6">
        <f t="shared" si="59"/>
        <v>7</v>
      </c>
    </row>
    <row r="100" spans="2:23" x14ac:dyDescent="0.45">
      <c r="B100" s="4">
        <v>21</v>
      </c>
      <c r="C100" s="8"/>
      <c r="D100" s="8"/>
      <c r="E100" s="8"/>
      <c r="F100" s="8"/>
      <c r="G100" s="8">
        <v>1</v>
      </c>
      <c r="H100" s="8">
        <v>1</v>
      </c>
      <c r="I100" s="8"/>
      <c r="J100" s="8">
        <v>1</v>
      </c>
      <c r="K100" s="8">
        <v>1</v>
      </c>
      <c r="L100" s="8"/>
      <c r="M100" s="8"/>
      <c r="N100" s="8"/>
      <c r="O100" s="8">
        <v>1</v>
      </c>
      <c r="P100" s="8">
        <v>1</v>
      </c>
      <c r="Q100" s="8">
        <v>2</v>
      </c>
      <c r="R100" s="8"/>
      <c r="S100" s="8"/>
      <c r="T100" s="8"/>
      <c r="U100" s="8">
        <v>4</v>
      </c>
      <c r="V100" s="6">
        <f t="shared" si="58"/>
        <v>1</v>
      </c>
      <c r="W100" s="6">
        <f t="shared" si="59"/>
        <v>3</v>
      </c>
    </row>
    <row r="101" spans="2:23" x14ac:dyDescent="0.45">
      <c r="B101" s="4">
        <v>25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>
        <v>1</v>
      </c>
      <c r="P101" s="8"/>
      <c r="Q101" s="8">
        <v>1</v>
      </c>
      <c r="R101" s="8"/>
      <c r="S101" s="8"/>
      <c r="T101" s="8"/>
      <c r="U101" s="8">
        <v>1</v>
      </c>
      <c r="V101" s="6">
        <f t="shared" si="58"/>
        <v>1</v>
      </c>
      <c r="W101" s="6">
        <f t="shared" si="59"/>
        <v>0</v>
      </c>
    </row>
    <row r="102" spans="2:23" ht="28.5" x14ac:dyDescent="0.45">
      <c r="B102" s="4" t="s">
        <v>12</v>
      </c>
      <c r="C102" s="8">
        <v>234</v>
      </c>
      <c r="D102" s="8">
        <v>215</v>
      </c>
      <c r="E102" s="8">
        <v>449</v>
      </c>
      <c r="F102" s="8">
        <v>183</v>
      </c>
      <c r="G102" s="8">
        <v>162</v>
      </c>
      <c r="H102" s="8">
        <v>345</v>
      </c>
      <c r="I102" s="8">
        <v>332</v>
      </c>
      <c r="J102" s="8">
        <v>356</v>
      </c>
      <c r="K102" s="8">
        <v>688</v>
      </c>
      <c r="L102" s="8">
        <v>488</v>
      </c>
      <c r="M102" s="8">
        <v>428</v>
      </c>
      <c r="N102" s="8">
        <v>916</v>
      </c>
      <c r="O102" s="8">
        <v>206</v>
      </c>
      <c r="P102" s="8">
        <v>235</v>
      </c>
      <c r="Q102" s="8">
        <v>441</v>
      </c>
      <c r="R102" s="8">
        <v>48</v>
      </c>
      <c r="S102" s="8">
        <v>34</v>
      </c>
      <c r="T102" s="8">
        <v>82</v>
      </c>
      <c r="U102" s="8">
        <v>2921</v>
      </c>
      <c r="V102" s="6">
        <f t="shared" si="58"/>
        <v>1491</v>
      </c>
      <c r="W102" s="6">
        <f t="shared" si="59"/>
        <v>1430</v>
      </c>
    </row>
    <row r="103" spans="2:23" x14ac:dyDescent="0.45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2:23" x14ac:dyDescent="0.45"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3" x14ac:dyDescent="0.45">
      <c r="B105" s="15" t="s">
        <v>45</v>
      </c>
      <c r="C105" s="6">
        <f>C94</f>
        <v>79</v>
      </c>
      <c r="D105" s="6">
        <f t="shared" ref="D105:W105" si="60">D94</f>
        <v>50</v>
      </c>
      <c r="E105" s="6">
        <f t="shared" si="60"/>
        <v>129</v>
      </c>
      <c r="F105" s="6">
        <f t="shared" si="60"/>
        <v>49</v>
      </c>
      <c r="G105" s="6">
        <f t="shared" si="60"/>
        <v>20</v>
      </c>
      <c r="H105" s="6">
        <f t="shared" si="60"/>
        <v>69</v>
      </c>
      <c r="I105" s="6">
        <f t="shared" si="60"/>
        <v>115</v>
      </c>
      <c r="J105" s="6">
        <f t="shared" si="60"/>
        <v>90</v>
      </c>
      <c r="K105" s="6">
        <f t="shared" si="60"/>
        <v>205</v>
      </c>
      <c r="L105" s="6">
        <f t="shared" si="60"/>
        <v>199</v>
      </c>
      <c r="M105" s="6">
        <f t="shared" si="60"/>
        <v>140</v>
      </c>
      <c r="N105" s="6">
        <f t="shared" si="60"/>
        <v>339</v>
      </c>
      <c r="O105" s="6">
        <f t="shared" si="60"/>
        <v>39</v>
      </c>
      <c r="P105" s="6">
        <f t="shared" si="60"/>
        <v>30</v>
      </c>
      <c r="Q105" s="6">
        <f t="shared" si="60"/>
        <v>69</v>
      </c>
      <c r="R105" s="6">
        <f t="shared" si="60"/>
        <v>14</v>
      </c>
      <c r="S105" s="6">
        <f t="shared" si="60"/>
        <v>3</v>
      </c>
      <c r="T105" s="6">
        <f t="shared" si="60"/>
        <v>17</v>
      </c>
      <c r="U105" s="6">
        <f t="shared" si="60"/>
        <v>828</v>
      </c>
      <c r="V105" s="6">
        <f t="shared" si="60"/>
        <v>495</v>
      </c>
      <c r="W105" s="6">
        <f t="shared" si="60"/>
        <v>333</v>
      </c>
    </row>
    <row r="106" spans="2:23" x14ac:dyDescent="0.45">
      <c r="B106" s="6" t="s">
        <v>41</v>
      </c>
      <c r="C106" s="6">
        <f>C102-C105</f>
        <v>155</v>
      </c>
      <c r="D106" s="6">
        <f t="shared" ref="D106" si="61">D102-D105</f>
        <v>165</v>
      </c>
      <c r="E106" s="6">
        <f t="shared" ref="E106" si="62">E102-E105</f>
        <v>320</v>
      </c>
      <c r="F106" s="6">
        <f t="shared" ref="F106" si="63">F102-F105</f>
        <v>134</v>
      </c>
      <c r="G106" s="6">
        <f t="shared" ref="G106" si="64">G102-G105</f>
        <v>142</v>
      </c>
      <c r="H106" s="6">
        <f t="shared" ref="H106" si="65">H102-H105</f>
        <v>276</v>
      </c>
      <c r="I106" s="6">
        <f t="shared" ref="I106" si="66">I102-I105</f>
        <v>217</v>
      </c>
      <c r="J106" s="6">
        <f t="shared" ref="J106" si="67">J102-J105</f>
        <v>266</v>
      </c>
      <c r="K106" s="6">
        <f t="shared" ref="K106" si="68">K102-K105</f>
        <v>483</v>
      </c>
      <c r="L106" s="6">
        <f t="shared" ref="L106" si="69">L102-L105</f>
        <v>289</v>
      </c>
      <c r="M106" s="6">
        <f t="shared" ref="M106" si="70">M102-M105</f>
        <v>288</v>
      </c>
      <c r="N106" s="6">
        <f t="shared" ref="N106" si="71">N102-N105</f>
        <v>577</v>
      </c>
      <c r="O106" s="6">
        <f t="shared" ref="O106" si="72">O102-O105</f>
        <v>167</v>
      </c>
      <c r="P106" s="6">
        <f t="shared" ref="P106" si="73">P102-P105</f>
        <v>205</v>
      </c>
      <c r="Q106" s="6">
        <f t="shared" ref="Q106" si="74">Q102-Q105</f>
        <v>372</v>
      </c>
      <c r="R106" s="6">
        <f t="shared" ref="R106" si="75">R102-R105</f>
        <v>34</v>
      </c>
      <c r="S106" s="6">
        <f t="shared" ref="S106" si="76">S102-S105</f>
        <v>31</v>
      </c>
      <c r="T106" s="6">
        <f t="shared" ref="T106" si="77">T102-T105</f>
        <v>65</v>
      </c>
      <c r="U106" s="6">
        <f t="shared" ref="U106" si="78">U102-U105</f>
        <v>2093</v>
      </c>
      <c r="V106" s="6">
        <f t="shared" ref="V106" si="79">V102-V105</f>
        <v>996</v>
      </c>
      <c r="W106" s="6">
        <f t="shared" ref="W106" si="80">W102-W105</f>
        <v>1097</v>
      </c>
    </row>
    <row r="107" spans="2:23" x14ac:dyDescent="0.45">
      <c r="B107" s="6"/>
      <c r="C107" s="13">
        <f>C105/C102</f>
        <v>0.33760683760683763</v>
      </c>
      <c r="D107" s="13">
        <f t="shared" ref="D107:W107" si="81">D105/D102</f>
        <v>0.23255813953488372</v>
      </c>
      <c r="E107" s="13">
        <f t="shared" si="81"/>
        <v>0.28730512249443207</v>
      </c>
      <c r="F107" s="13">
        <f t="shared" si="81"/>
        <v>0.26775956284153007</v>
      </c>
      <c r="G107" s="13">
        <f t="shared" si="81"/>
        <v>0.12345679012345678</v>
      </c>
      <c r="H107" s="13">
        <f t="shared" si="81"/>
        <v>0.2</v>
      </c>
      <c r="I107" s="13">
        <f t="shared" si="81"/>
        <v>0.34638554216867468</v>
      </c>
      <c r="J107" s="13">
        <f t="shared" si="81"/>
        <v>0.25280898876404495</v>
      </c>
      <c r="K107" s="13">
        <f t="shared" si="81"/>
        <v>0.29796511627906974</v>
      </c>
      <c r="L107" s="13">
        <f t="shared" si="81"/>
        <v>0.40778688524590162</v>
      </c>
      <c r="M107" s="13">
        <f t="shared" si="81"/>
        <v>0.32710280373831774</v>
      </c>
      <c r="N107" s="13">
        <f t="shared" si="81"/>
        <v>0.37008733624454149</v>
      </c>
      <c r="O107" s="13">
        <f t="shared" si="81"/>
        <v>0.18932038834951456</v>
      </c>
      <c r="P107" s="13">
        <f t="shared" si="81"/>
        <v>0.1276595744680851</v>
      </c>
      <c r="Q107" s="13">
        <f t="shared" si="81"/>
        <v>0.15646258503401361</v>
      </c>
      <c r="R107" s="13">
        <f t="shared" si="81"/>
        <v>0.29166666666666669</v>
      </c>
      <c r="S107" s="13">
        <f t="shared" si="81"/>
        <v>8.8235294117647065E-2</v>
      </c>
      <c r="T107" s="13">
        <f t="shared" si="81"/>
        <v>0.2073170731707317</v>
      </c>
      <c r="U107" s="13">
        <f t="shared" si="81"/>
        <v>0.28346456692913385</v>
      </c>
      <c r="V107" s="13">
        <f t="shared" si="81"/>
        <v>0.33199195171026158</v>
      </c>
      <c r="W107" s="13">
        <f t="shared" si="81"/>
        <v>0.23286713286713287</v>
      </c>
    </row>
    <row r="109" spans="2:23" x14ac:dyDescent="0.45">
      <c r="B109" s="21" t="s">
        <v>21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2:23" ht="28.5" x14ac:dyDescent="0.45">
      <c r="B110" s="4"/>
      <c r="C110" s="20" t="s">
        <v>0</v>
      </c>
      <c r="D110" s="20"/>
      <c r="E110" s="4" t="s">
        <v>1</v>
      </c>
      <c r="F110" s="20" t="s">
        <v>2</v>
      </c>
      <c r="G110" s="20"/>
      <c r="H110" s="4" t="s">
        <v>3</v>
      </c>
      <c r="I110" s="20" t="s">
        <v>4</v>
      </c>
      <c r="J110" s="20"/>
      <c r="K110" s="4" t="s">
        <v>5</v>
      </c>
      <c r="L110" s="20" t="s">
        <v>6</v>
      </c>
      <c r="M110" s="20"/>
      <c r="N110" s="4" t="s">
        <v>7</v>
      </c>
      <c r="O110" s="20" t="s">
        <v>8</v>
      </c>
      <c r="P110" s="20"/>
      <c r="Q110" s="4" t="s">
        <v>9</v>
      </c>
      <c r="R110" s="20" t="s">
        <v>10</v>
      </c>
      <c r="S110" s="20"/>
      <c r="T110" s="4" t="s">
        <v>11</v>
      </c>
      <c r="U110" s="4" t="s">
        <v>12</v>
      </c>
    </row>
    <row r="111" spans="2:23" x14ac:dyDescent="0.45">
      <c r="B111" s="4" t="s">
        <v>16</v>
      </c>
      <c r="C111" s="8" t="s">
        <v>14</v>
      </c>
      <c r="D111" s="8" t="s">
        <v>15</v>
      </c>
      <c r="E111" s="8"/>
      <c r="F111" s="8" t="s">
        <v>14</v>
      </c>
      <c r="G111" s="8" t="s">
        <v>15</v>
      </c>
      <c r="H111" s="8"/>
      <c r="I111" s="8" t="s">
        <v>14</v>
      </c>
      <c r="J111" s="8" t="s">
        <v>15</v>
      </c>
      <c r="K111" s="8"/>
      <c r="L111" s="8" t="s">
        <v>14</v>
      </c>
      <c r="M111" s="8" t="s">
        <v>15</v>
      </c>
      <c r="N111" s="8"/>
      <c r="O111" s="8" t="s">
        <v>14</v>
      </c>
      <c r="P111" s="8" t="s">
        <v>15</v>
      </c>
      <c r="Q111" s="8"/>
      <c r="R111" s="8" t="s">
        <v>14</v>
      </c>
      <c r="S111" s="8" t="s">
        <v>15</v>
      </c>
      <c r="T111" s="8"/>
      <c r="U111" s="8"/>
      <c r="V111" s="4" t="s">
        <v>14</v>
      </c>
      <c r="W111" s="4" t="s">
        <v>15</v>
      </c>
    </row>
    <row r="112" spans="2:23" x14ac:dyDescent="0.45">
      <c r="B112" s="4">
        <v>7</v>
      </c>
      <c r="C112" s="8"/>
      <c r="D112" s="8"/>
      <c r="E112" s="8"/>
      <c r="F112" s="8"/>
      <c r="G112" s="8"/>
      <c r="H112" s="8"/>
      <c r="I112" s="8"/>
      <c r="J112" s="8">
        <v>1</v>
      </c>
      <c r="K112" s="8">
        <v>1</v>
      </c>
      <c r="L112" s="8"/>
      <c r="M112" s="8">
        <v>1</v>
      </c>
      <c r="N112" s="8">
        <v>1</v>
      </c>
      <c r="O112" s="8"/>
      <c r="P112" s="8"/>
      <c r="Q112" s="8"/>
      <c r="R112" s="8"/>
      <c r="S112" s="8"/>
      <c r="T112" s="8"/>
      <c r="U112" s="8">
        <v>2</v>
      </c>
      <c r="V112" s="6">
        <f>SUM(C112,F112,I112,L112,O112,R112)</f>
        <v>0</v>
      </c>
      <c r="W112" s="6">
        <f>SUM(D112,G112,J112,M112,P112,S112)</f>
        <v>2</v>
      </c>
    </row>
    <row r="113" spans="2:23" x14ac:dyDescent="0.45">
      <c r="B113" s="4">
        <v>8</v>
      </c>
      <c r="C113" s="8"/>
      <c r="D113" s="8"/>
      <c r="E113" s="8"/>
      <c r="F113" s="8"/>
      <c r="G113" s="8"/>
      <c r="H113" s="8"/>
      <c r="I113" s="8"/>
      <c r="J113" s="8">
        <v>1</v>
      </c>
      <c r="K113" s="8">
        <v>1</v>
      </c>
      <c r="L113" s="8"/>
      <c r="M113" s="8"/>
      <c r="N113" s="8"/>
      <c r="O113" s="8"/>
      <c r="P113" s="8"/>
      <c r="Q113" s="8"/>
      <c r="R113" s="8"/>
      <c r="S113" s="8"/>
      <c r="T113" s="8"/>
      <c r="U113" s="8">
        <v>1</v>
      </c>
      <c r="V113" s="6">
        <f t="shared" ref="V113:V126" si="82">SUM(C113,F113,I113,L113,O113,R113)</f>
        <v>0</v>
      </c>
      <c r="W113" s="6">
        <f t="shared" ref="W113:W126" si="83">SUM(D113,G113,J113,M113,P113,S113)</f>
        <v>1</v>
      </c>
    </row>
    <row r="114" spans="2:23" x14ac:dyDescent="0.45">
      <c r="B114" s="4">
        <v>9</v>
      </c>
      <c r="C114" s="8"/>
      <c r="D114" s="8"/>
      <c r="E114" s="8"/>
      <c r="F114" s="8"/>
      <c r="G114" s="8"/>
      <c r="H114" s="8"/>
      <c r="I114" s="8"/>
      <c r="J114" s="8"/>
      <c r="K114" s="8"/>
      <c r="L114" s="8">
        <v>1</v>
      </c>
      <c r="M114" s="8"/>
      <c r="N114" s="8">
        <v>1</v>
      </c>
      <c r="O114" s="8"/>
      <c r="P114" s="8"/>
      <c r="Q114" s="8"/>
      <c r="R114" s="8"/>
      <c r="S114" s="8"/>
      <c r="T114" s="8"/>
      <c r="U114" s="8">
        <v>1</v>
      </c>
      <c r="V114" s="6">
        <f t="shared" si="82"/>
        <v>1</v>
      </c>
      <c r="W114" s="6">
        <f t="shared" si="83"/>
        <v>0</v>
      </c>
    </row>
    <row r="115" spans="2:23" x14ac:dyDescent="0.45">
      <c r="B115" s="4">
        <v>13</v>
      </c>
      <c r="C115" s="8"/>
      <c r="D115" s="8"/>
      <c r="E115" s="8"/>
      <c r="F115" s="8"/>
      <c r="G115" s="8"/>
      <c r="H115" s="8"/>
      <c r="I115" s="8">
        <v>1</v>
      </c>
      <c r="J115" s="8"/>
      <c r="K115" s="8">
        <v>1</v>
      </c>
      <c r="L115" s="8"/>
      <c r="M115" s="8"/>
      <c r="N115" s="8"/>
      <c r="O115" s="8"/>
      <c r="P115" s="8"/>
      <c r="Q115" s="8"/>
      <c r="R115" s="8"/>
      <c r="S115" s="8"/>
      <c r="T115" s="8"/>
      <c r="U115" s="8">
        <v>1</v>
      </c>
      <c r="V115" s="6">
        <f t="shared" si="82"/>
        <v>1</v>
      </c>
      <c r="W115" s="6">
        <f t="shared" si="83"/>
        <v>0</v>
      </c>
    </row>
    <row r="116" spans="2:23" x14ac:dyDescent="0.45">
      <c r="B116" s="4">
        <v>14</v>
      </c>
      <c r="C116" s="8"/>
      <c r="D116" s="8"/>
      <c r="E116" s="8"/>
      <c r="F116" s="8"/>
      <c r="G116" s="8"/>
      <c r="H116" s="8"/>
      <c r="I116" s="8">
        <v>2</v>
      </c>
      <c r="J116" s="8">
        <v>3</v>
      </c>
      <c r="K116" s="8">
        <v>5</v>
      </c>
      <c r="L116" s="8">
        <v>9</v>
      </c>
      <c r="M116" s="8">
        <v>4</v>
      </c>
      <c r="N116" s="8">
        <v>13</v>
      </c>
      <c r="O116" s="8">
        <v>1</v>
      </c>
      <c r="P116" s="8">
        <v>2</v>
      </c>
      <c r="Q116" s="8">
        <v>3</v>
      </c>
      <c r="R116" s="8"/>
      <c r="S116" s="8"/>
      <c r="T116" s="8"/>
      <c r="U116" s="8">
        <v>21</v>
      </c>
      <c r="V116" s="6">
        <f t="shared" si="82"/>
        <v>12</v>
      </c>
      <c r="W116" s="6">
        <f t="shared" si="83"/>
        <v>9</v>
      </c>
    </row>
    <row r="117" spans="2:23" x14ac:dyDescent="0.45">
      <c r="B117" s="4">
        <v>15</v>
      </c>
      <c r="C117" s="8">
        <v>6</v>
      </c>
      <c r="D117" s="8">
        <v>2</v>
      </c>
      <c r="E117" s="8">
        <v>8</v>
      </c>
      <c r="F117" s="8">
        <v>6</v>
      </c>
      <c r="G117" s="8">
        <v>2</v>
      </c>
      <c r="H117" s="8">
        <v>8</v>
      </c>
      <c r="I117" s="8">
        <v>36</v>
      </c>
      <c r="J117" s="8">
        <v>26</v>
      </c>
      <c r="K117" s="8">
        <v>62</v>
      </c>
      <c r="L117" s="8">
        <v>112</v>
      </c>
      <c r="M117" s="8">
        <v>61</v>
      </c>
      <c r="N117" s="8">
        <v>173</v>
      </c>
      <c r="O117" s="8">
        <v>11</v>
      </c>
      <c r="P117" s="8">
        <v>2</v>
      </c>
      <c r="Q117" s="8">
        <v>13</v>
      </c>
      <c r="R117" s="8">
        <v>1</v>
      </c>
      <c r="S117" s="8"/>
      <c r="T117" s="8">
        <v>1</v>
      </c>
      <c r="U117" s="8">
        <v>265</v>
      </c>
      <c r="V117" s="6">
        <f t="shared" si="82"/>
        <v>172</v>
      </c>
      <c r="W117" s="6">
        <f t="shared" si="83"/>
        <v>93</v>
      </c>
    </row>
    <row r="118" spans="2:23" x14ac:dyDescent="0.45">
      <c r="B118" s="4">
        <v>16</v>
      </c>
      <c r="C118" s="8">
        <v>26</v>
      </c>
      <c r="D118" s="8">
        <v>11</v>
      </c>
      <c r="E118" s="8">
        <v>37</v>
      </c>
      <c r="F118" s="8">
        <v>17</v>
      </c>
      <c r="G118" s="8">
        <v>13</v>
      </c>
      <c r="H118" s="8">
        <v>30</v>
      </c>
      <c r="I118" s="8">
        <v>89</v>
      </c>
      <c r="J118" s="8">
        <v>62</v>
      </c>
      <c r="K118" s="8">
        <v>151</v>
      </c>
      <c r="L118" s="8">
        <v>157</v>
      </c>
      <c r="M118" s="8">
        <v>108</v>
      </c>
      <c r="N118" s="8">
        <v>265</v>
      </c>
      <c r="O118" s="8">
        <v>21</v>
      </c>
      <c r="P118" s="8">
        <v>10</v>
      </c>
      <c r="Q118" s="8">
        <v>31</v>
      </c>
      <c r="R118" s="8">
        <v>5</v>
      </c>
      <c r="S118" s="8">
        <v>3</v>
      </c>
      <c r="T118" s="8">
        <v>8</v>
      </c>
      <c r="U118" s="8">
        <v>522</v>
      </c>
      <c r="V118" s="6">
        <f t="shared" si="82"/>
        <v>315</v>
      </c>
      <c r="W118" s="6">
        <f t="shared" si="83"/>
        <v>207</v>
      </c>
    </row>
    <row r="119" spans="2:23" x14ac:dyDescent="0.45">
      <c r="B119" s="4">
        <v>17</v>
      </c>
      <c r="C119" s="8">
        <v>21</v>
      </c>
      <c r="D119" s="8">
        <v>20</v>
      </c>
      <c r="E119" s="8">
        <v>41</v>
      </c>
      <c r="F119" s="8">
        <v>33</v>
      </c>
      <c r="G119" s="8">
        <v>16</v>
      </c>
      <c r="H119" s="8">
        <v>49</v>
      </c>
      <c r="I119" s="8">
        <v>89</v>
      </c>
      <c r="J119" s="8">
        <v>73</v>
      </c>
      <c r="K119" s="8">
        <v>162</v>
      </c>
      <c r="L119" s="8">
        <v>90</v>
      </c>
      <c r="M119" s="8">
        <v>104</v>
      </c>
      <c r="N119" s="8">
        <v>194</v>
      </c>
      <c r="O119" s="8">
        <v>27</v>
      </c>
      <c r="P119" s="8">
        <v>32</v>
      </c>
      <c r="Q119" s="8">
        <v>59</v>
      </c>
      <c r="R119" s="8"/>
      <c r="S119" s="8">
        <v>5</v>
      </c>
      <c r="T119" s="8">
        <v>5</v>
      </c>
      <c r="U119" s="8">
        <v>510</v>
      </c>
      <c r="V119" s="6">
        <f t="shared" si="82"/>
        <v>260</v>
      </c>
      <c r="W119" s="6">
        <f t="shared" si="83"/>
        <v>250</v>
      </c>
    </row>
    <row r="120" spans="2:23" x14ac:dyDescent="0.45">
      <c r="B120" s="4">
        <v>18</v>
      </c>
      <c r="C120" s="8">
        <v>15</v>
      </c>
      <c r="D120" s="8">
        <v>3</v>
      </c>
      <c r="E120" s="8">
        <v>18</v>
      </c>
      <c r="F120" s="8">
        <v>19</v>
      </c>
      <c r="G120" s="8">
        <v>17</v>
      </c>
      <c r="H120" s="8">
        <v>36</v>
      </c>
      <c r="I120" s="8">
        <v>45</v>
      </c>
      <c r="J120" s="8">
        <v>59</v>
      </c>
      <c r="K120" s="8">
        <v>104</v>
      </c>
      <c r="L120" s="8">
        <v>30</v>
      </c>
      <c r="M120" s="8">
        <v>40</v>
      </c>
      <c r="N120" s="8">
        <v>70</v>
      </c>
      <c r="O120" s="8">
        <v>27</v>
      </c>
      <c r="P120" s="8">
        <v>27</v>
      </c>
      <c r="Q120" s="8">
        <v>54</v>
      </c>
      <c r="R120" s="8"/>
      <c r="S120" s="8">
        <v>3</v>
      </c>
      <c r="T120" s="8">
        <v>3</v>
      </c>
      <c r="U120" s="8">
        <v>285</v>
      </c>
      <c r="V120" s="6">
        <f t="shared" si="82"/>
        <v>136</v>
      </c>
      <c r="W120" s="6">
        <f t="shared" si="83"/>
        <v>149</v>
      </c>
    </row>
    <row r="121" spans="2:23" x14ac:dyDescent="0.45">
      <c r="B121" s="4">
        <v>19</v>
      </c>
      <c r="C121" s="8"/>
      <c r="D121" s="8">
        <v>5</v>
      </c>
      <c r="E121" s="8">
        <v>5</v>
      </c>
      <c r="F121" s="8">
        <v>4</v>
      </c>
      <c r="G121" s="8">
        <v>4</v>
      </c>
      <c r="H121" s="8">
        <v>8</v>
      </c>
      <c r="I121" s="8">
        <v>12</v>
      </c>
      <c r="J121" s="8">
        <v>23</v>
      </c>
      <c r="K121" s="8">
        <v>35</v>
      </c>
      <c r="L121" s="8">
        <v>11</v>
      </c>
      <c r="M121" s="8">
        <v>15</v>
      </c>
      <c r="N121" s="8">
        <v>26</v>
      </c>
      <c r="O121" s="8">
        <v>7</v>
      </c>
      <c r="P121" s="8">
        <v>15</v>
      </c>
      <c r="Q121" s="8">
        <v>22</v>
      </c>
      <c r="R121" s="8">
        <v>1</v>
      </c>
      <c r="S121" s="8">
        <v>2</v>
      </c>
      <c r="T121" s="8">
        <v>3</v>
      </c>
      <c r="U121" s="8">
        <v>99</v>
      </c>
      <c r="V121" s="6">
        <f t="shared" si="82"/>
        <v>35</v>
      </c>
      <c r="W121" s="6">
        <f t="shared" si="83"/>
        <v>64</v>
      </c>
    </row>
    <row r="122" spans="2:23" x14ac:dyDescent="0.45">
      <c r="B122" s="4">
        <v>20</v>
      </c>
      <c r="C122" s="8"/>
      <c r="D122" s="8">
        <v>1</v>
      </c>
      <c r="E122" s="8">
        <v>1</v>
      </c>
      <c r="F122" s="8"/>
      <c r="G122" s="8">
        <v>1</v>
      </c>
      <c r="H122" s="8">
        <v>1</v>
      </c>
      <c r="I122" s="8">
        <v>6</v>
      </c>
      <c r="J122" s="8">
        <v>2</v>
      </c>
      <c r="K122" s="8">
        <v>8</v>
      </c>
      <c r="L122" s="8"/>
      <c r="M122" s="8">
        <v>4</v>
      </c>
      <c r="N122" s="8">
        <v>4</v>
      </c>
      <c r="O122" s="8"/>
      <c r="P122" s="8">
        <v>3</v>
      </c>
      <c r="Q122" s="8">
        <v>3</v>
      </c>
      <c r="R122" s="8">
        <v>1</v>
      </c>
      <c r="S122" s="8"/>
      <c r="T122" s="8">
        <v>1</v>
      </c>
      <c r="U122" s="8">
        <v>18</v>
      </c>
      <c r="V122" s="6">
        <f t="shared" si="82"/>
        <v>7</v>
      </c>
      <c r="W122" s="6">
        <f t="shared" si="83"/>
        <v>11</v>
      </c>
    </row>
    <row r="123" spans="2:23" x14ac:dyDescent="0.45">
      <c r="B123" s="4">
        <v>21</v>
      </c>
      <c r="C123" s="8"/>
      <c r="D123" s="8">
        <v>1</v>
      </c>
      <c r="E123" s="8">
        <v>1</v>
      </c>
      <c r="F123" s="8">
        <v>1</v>
      </c>
      <c r="G123" s="8"/>
      <c r="H123" s="8">
        <v>1</v>
      </c>
      <c r="I123" s="8">
        <v>2</v>
      </c>
      <c r="J123" s="8">
        <v>3</v>
      </c>
      <c r="K123" s="8">
        <v>5</v>
      </c>
      <c r="L123" s="8"/>
      <c r="M123" s="8"/>
      <c r="N123" s="8"/>
      <c r="O123" s="8"/>
      <c r="P123" s="8">
        <v>1</v>
      </c>
      <c r="Q123" s="8">
        <v>1</v>
      </c>
      <c r="R123" s="8"/>
      <c r="S123" s="8">
        <v>1</v>
      </c>
      <c r="T123" s="8">
        <v>1</v>
      </c>
      <c r="U123" s="8">
        <v>9</v>
      </c>
      <c r="V123" s="6">
        <f t="shared" si="82"/>
        <v>3</v>
      </c>
      <c r="W123" s="6">
        <f t="shared" si="83"/>
        <v>6</v>
      </c>
    </row>
    <row r="124" spans="2:23" x14ac:dyDescent="0.45">
      <c r="B124" s="4">
        <v>22</v>
      </c>
      <c r="C124" s="8"/>
      <c r="D124" s="8"/>
      <c r="E124" s="8"/>
      <c r="F124" s="8"/>
      <c r="G124" s="8"/>
      <c r="H124" s="8"/>
      <c r="I124" s="8"/>
      <c r="J124" s="8">
        <v>1</v>
      </c>
      <c r="K124" s="8">
        <v>1</v>
      </c>
      <c r="L124" s="8"/>
      <c r="M124" s="8"/>
      <c r="N124" s="8"/>
      <c r="O124" s="8"/>
      <c r="P124" s="8"/>
      <c r="Q124" s="8"/>
      <c r="R124" s="8"/>
      <c r="S124" s="8"/>
      <c r="T124" s="8"/>
      <c r="U124" s="8">
        <v>1</v>
      </c>
      <c r="V124" s="6">
        <f t="shared" si="82"/>
        <v>0</v>
      </c>
      <c r="W124" s="6">
        <f t="shared" si="83"/>
        <v>1</v>
      </c>
    </row>
    <row r="125" spans="2:23" x14ac:dyDescent="0.45">
      <c r="B125" s="4">
        <v>30</v>
      </c>
      <c r="C125" s="8"/>
      <c r="D125" s="8"/>
      <c r="E125" s="8"/>
      <c r="F125" s="8"/>
      <c r="G125" s="8"/>
      <c r="H125" s="8"/>
      <c r="I125" s="8"/>
      <c r="J125" s="8">
        <v>1</v>
      </c>
      <c r="K125" s="8">
        <v>1</v>
      </c>
      <c r="L125" s="8"/>
      <c r="M125" s="8"/>
      <c r="N125" s="8"/>
      <c r="O125" s="8"/>
      <c r="P125" s="8"/>
      <c r="Q125" s="8"/>
      <c r="R125" s="8"/>
      <c r="S125" s="8"/>
      <c r="T125" s="8"/>
      <c r="U125" s="8">
        <v>1</v>
      </c>
      <c r="V125" s="6">
        <f t="shared" si="82"/>
        <v>0</v>
      </c>
      <c r="W125" s="6">
        <f t="shared" si="83"/>
        <v>1</v>
      </c>
    </row>
    <row r="126" spans="2:23" ht="28.5" x14ac:dyDescent="0.45">
      <c r="B126" s="4" t="s">
        <v>12</v>
      </c>
      <c r="C126" s="8">
        <v>68</v>
      </c>
      <c r="D126" s="8">
        <v>43</v>
      </c>
      <c r="E126" s="8">
        <v>111</v>
      </c>
      <c r="F126" s="8">
        <v>80</v>
      </c>
      <c r="G126" s="8">
        <v>53</v>
      </c>
      <c r="H126" s="8">
        <v>133</v>
      </c>
      <c r="I126" s="8">
        <v>282</v>
      </c>
      <c r="J126" s="8">
        <v>255</v>
      </c>
      <c r="K126" s="8">
        <v>537</v>
      </c>
      <c r="L126" s="8">
        <v>410</v>
      </c>
      <c r="M126" s="8">
        <v>337</v>
      </c>
      <c r="N126" s="8">
        <v>747</v>
      </c>
      <c r="O126" s="8">
        <v>94</v>
      </c>
      <c r="P126" s="8">
        <v>92</v>
      </c>
      <c r="Q126" s="8">
        <v>186</v>
      </c>
      <c r="R126" s="8">
        <v>8</v>
      </c>
      <c r="S126" s="8">
        <v>14</v>
      </c>
      <c r="T126" s="8">
        <v>22</v>
      </c>
      <c r="U126" s="8">
        <v>1736</v>
      </c>
      <c r="V126" s="6">
        <f t="shared" si="82"/>
        <v>942</v>
      </c>
      <c r="W126" s="6">
        <f t="shared" si="83"/>
        <v>794</v>
      </c>
    </row>
    <row r="127" spans="2:23" x14ac:dyDescent="0.45"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2:23" x14ac:dyDescent="0.45"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2:23" x14ac:dyDescent="0.45">
      <c r="B129" s="15" t="s">
        <v>46</v>
      </c>
      <c r="C129" s="6">
        <f>C118</f>
        <v>26</v>
      </c>
      <c r="D129" s="6">
        <f t="shared" ref="D129:W129" si="84">D118</f>
        <v>11</v>
      </c>
      <c r="E129" s="6">
        <f t="shared" si="84"/>
        <v>37</v>
      </c>
      <c r="F129" s="6">
        <f t="shared" si="84"/>
        <v>17</v>
      </c>
      <c r="G129" s="6">
        <f t="shared" si="84"/>
        <v>13</v>
      </c>
      <c r="H129" s="6">
        <f t="shared" si="84"/>
        <v>30</v>
      </c>
      <c r="I129" s="6">
        <f t="shared" si="84"/>
        <v>89</v>
      </c>
      <c r="J129" s="6">
        <f t="shared" si="84"/>
        <v>62</v>
      </c>
      <c r="K129" s="6">
        <f t="shared" si="84"/>
        <v>151</v>
      </c>
      <c r="L129" s="6">
        <f t="shared" si="84"/>
        <v>157</v>
      </c>
      <c r="M129" s="6">
        <f t="shared" si="84"/>
        <v>108</v>
      </c>
      <c r="N129" s="6">
        <f t="shared" si="84"/>
        <v>265</v>
      </c>
      <c r="O129" s="6">
        <f t="shared" si="84"/>
        <v>21</v>
      </c>
      <c r="P129" s="6">
        <f t="shared" si="84"/>
        <v>10</v>
      </c>
      <c r="Q129" s="6">
        <f t="shared" si="84"/>
        <v>31</v>
      </c>
      <c r="R129" s="6">
        <f t="shared" si="84"/>
        <v>5</v>
      </c>
      <c r="S129" s="6">
        <f t="shared" si="84"/>
        <v>3</v>
      </c>
      <c r="T129" s="6">
        <f t="shared" si="84"/>
        <v>8</v>
      </c>
      <c r="U129" s="6">
        <f t="shared" si="84"/>
        <v>522</v>
      </c>
      <c r="V129" s="6">
        <f t="shared" si="84"/>
        <v>315</v>
      </c>
      <c r="W129" s="6">
        <f t="shared" si="84"/>
        <v>207</v>
      </c>
    </row>
    <row r="130" spans="2:23" x14ac:dyDescent="0.45">
      <c r="B130" s="6" t="s">
        <v>41</v>
      </c>
      <c r="C130" s="6">
        <f>C126-C129</f>
        <v>42</v>
      </c>
      <c r="D130" s="6">
        <f t="shared" ref="D130" si="85">D126-D129</f>
        <v>32</v>
      </c>
      <c r="E130" s="6">
        <f t="shared" ref="E130" si="86">E126-E129</f>
        <v>74</v>
      </c>
      <c r="F130" s="6">
        <f t="shared" ref="F130" si="87">F126-F129</f>
        <v>63</v>
      </c>
      <c r="G130" s="6">
        <f t="shared" ref="G130" si="88">G126-G129</f>
        <v>40</v>
      </c>
      <c r="H130" s="6">
        <f t="shared" ref="H130" si="89">H126-H129</f>
        <v>103</v>
      </c>
      <c r="I130" s="6">
        <f t="shared" ref="I130" si="90">I126-I129</f>
        <v>193</v>
      </c>
      <c r="J130" s="6">
        <f t="shared" ref="J130" si="91">J126-J129</f>
        <v>193</v>
      </c>
      <c r="K130" s="6">
        <f t="shared" ref="K130" si="92">K126-K129</f>
        <v>386</v>
      </c>
      <c r="L130" s="6">
        <f t="shared" ref="L130" si="93">L126-L129</f>
        <v>253</v>
      </c>
      <c r="M130" s="6">
        <f t="shared" ref="M130" si="94">M126-M129</f>
        <v>229</v>
      </c>
      <c r="N130" s="6">
        <f t="shared" ref="N130" si="95">N126-N129</f>
        <v>482</v>
      </c>
      <c r="O130" s="6">
        <f t="shared" ref="O130" si="96">O126-O129</f>
        <v>73</v>
      </c>
      <c r="P130" s="6">
        <f t="shared" ref="P130" si="97">P126-P129</f>
        <v>82</v>
      </c>
      <c r="Q130" s="6">
        <f t="shared" ref="Q130" si="98">Q126-Q129</f>
        <v>155</v>
      </c>
      <c r="R130" s="6">
        <f t="shared" ref="R130" si="99">R126-R129</f>
        <v>3</v>
      </c>
      <c r="S130" s="6">
        <f t="shared" ref="S130" si="100">S126-S129</f>
        <v>11</v>
      </c>
      <c r="T130" s="6">
        <f t="shared" ref="T130" si="101">T126-T129</f>
        <v>14</v>
      </c>
      <c r="U130" s="6">
        <f t="shared" ref="U130" si="102">U126-U129</f>
        <v>1214</v>
      </c>
      <c r="V130" s="6">
        <f t="shared" ref="V130" si="103">V126-V129</f>
        <v>627</v>
      </c>
      <c r="W130" s="6">
        <f t="shared" ref="W130" si="104">W126-W129</f>
        <v>587</v>
      </c>
    </row>
    <row r="131" spans="2:23" x14ac:dyDescent="0.45">
      <c r="B131" s="6"/>
      <c r="C131" s="13">
        <f>C129/C126</f>
        <v>0.38235294117647056</v>
      </c>
      <c r="D131" s="13">
        <f t="shared" ref="D131:W131" si="105">D129/D126</f>
        <v>0.2558139534883721</v>
      </c>
      <c r="E131" s="13">
        <f t="shared" si="105"/>
        <v>0.33333333333333331</v>
      </c>
      <c r="F131" s="13">
        <f t="shared" si="105"/>
        <v>0.21249999999999999</v>
      </c>
      <c r="G131" s="13">
        <f t="shared" si="105"/>
        <v>0.24528301886792453</v>
      </c>
      <c r="H131" s="13">
        <f t="shared" si="105"/>
        <v>0.22556390977443608</v>
      </c>
      <c r="I131" s="13">
        <f t="shared" si="105"/>
        <v>0.31560283687943264</v>
      </c>
      <c r="J131" s="13">
        <f t="shared" si="105"/>
        <v>0.24313725490196078</v>
      </c>
      <c r="K131" s="13">
        <f t="shared" si="105"/>
        <v>0.28119180633147112</v>
      </c>
      <c r="L131" s="13">
        <f t="shared" si="105"/>
        <v>0.38292682926829269</v>
      </c>
      <c r="M131" s="13">
        <f t="shared" si="105"/>
        <v>0.32047477744807124</v>
      </c>
      <c r="N131" s="13">
        <f t="shared" si="105"/>
        <v>0.35475234270414996</v>
      </c>
      <c r="O131" s="13">
        <f t="shared" si="105"/>
        <v>0.22340425531914893</v>
      </c>
      <c r="P131" s="13">
        <f t="shared" si="105"/>
        <v>0.10869565217391304</v>
      </c>
      <c r="Q131" s="13">
        <f t="shared" si="105"/>
        <v>0.16666666666666666</v>
      </c>
      <c r="R131" s="13">
        <f t="shared" si="105"/>
        <v>0.625</v>
      </c>
      <c r="S131" s="13">
        <f t="shared" si="105"/>
        <v>0.21428571428571427</v>
      </c>
      <c r="T131" s="13">
        <f t="shared" si="105"/>
        <v>0.36363636363636365</v>
      </c>
      <c r="U131" s="13">
        <f t="shared" si="105"/>
        <v>0.30069124423963134</v>
      </c>
      <c r="V131" s="13">
        <f t="shared" si="105"/>
        <v>0.33439490445859871</v>
      </c>
      <c r="W131" s="13">
        <f t="shared" si="105"/>
        <v>0.26070528967254408</v>
      </c>
    </row>
    <row r="133" spans="2:23" x14ac:dyDescent="0.45">
      <c r="B133" s="21" t="s">
        <v>22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</row>
    <row r="134" spans="2:23" ht="28.5" x14ac:dyDescent="0.45">
      <c r="B134" s="4"/>
      <c r="C134" s="20" t="s">
        <v>0</v>
      </c>
      <c r="D134" s="20"/>
      <c r="E134" s="4" t="s">
        <v>1</v>
      </c>
      <c r="F134" s="20" t="s">
        <v>2</v>
      </c>
      <c r="G134" s="20"/>
      <c r="H134" s="4" t="s">
        <v>3</v>
      </c>
      <c r="I134" s="20" t="s">
        <v>4</v>
      </c>
      <c r="J134" s="20"/>
      <c r="K134" s="4" t="s">
        <v>5</v>
      </c>
      <c r="L134" s="20" t="s">
        <v>6</v>
      </c>
      <c r="M134" s="20"/>
      <c r="N134" s="4" t="s">
        <v>7</v>
      </c>
      <c r="O134" s="20" t="s">
        <v>8</v>
      </c>
      <c r="P134" s="20"/>
      <c r="Q134" s="4" t="s">
        <v>9</v>
      </c>
      <c r="R134" s="20" t="s">
        <v>10</v>
      </c>
      <c r="S134" s="20"/>
      <c r="T134" s="4" t="s">
        <v>11</v>
      </c>
      <c r="U134" s="4" t="s">
        <v>12</v>
      </c>
    </row>
    <row r="135" spans="2:23" x14ac:dyDescent="0.45">
      <c r="B135" s="4" t="s">
        <v>16</v>
      </c>
      <c r="C135" s="8" t="s">
        <v>14</v>
      </c>
      <c r="D135" s="8" t="s">
        <v>15</v>
      </c>
      <c r="E135" s="8"/>
      <c r="F135" s="8" t="s">
        <v>14</v>
      </c>
      <c r="G135" s="8" t="s">
        <v>15</v>
      </c>
      <c r="H135" s="8"/>
      <c r="I135" s="8" t="s">
        <v>14</v>
      </c>
      <c r="J135" s="8" t="s">
        <v>15</v>
      </c>
      <c r="K135" s="8"/>
      <c r="L135" s="8" t="s">
        <v>14</v>
      </c>
      <c r="M135" s="8" t="s">
        <v>15</v>
      </c>
      <c r="N135" s="8"/>
      <c r="O135" s="8" t="s">
        <v>14</v>
      </c>
      <c r="P135" s="8" t="s">
        <v>15</v>
      </c>
      <c r="Q135" s="8"/>
      <c r="R135" s="8" t="s">
        <v>14</v>
      </c>
      <c r="S135" s="8" t="s">
        <v>15</v>
      </c>
      <c r="T135" s="8"/>
      <c r="U135" s="8"/>
      <c r="V135" s="4" t="s">
        <v>14</v>
      </c>
      <c r="W135" s="4" t="s">
        <v>15</v>
      </c>
    </row>
    <row r="136" spans="2:23" x14ac:dyDescent="0.45">
      <c r="B136" s="4">
        <v>8</v>
      </c>
      <c r="C136" s="8"/>
      <c r="D136" s="8"/>
      <c r="E136" s="8"/>
      <c r="F136" s="8"/>
      <c r="G136" s="8"/>
      <c r="H136" s="8"/>
      <c r="I136" s="8"/>
      <c r="J136" s="8"/>
      <c r="K136" s="8"/>
      <c r="L136" s="8">
        <v>1</v>
      </c>
      <c r="M136" s="8"/>
      <c r="N136" s="8">
        <v>1</v>
      </c>
      <c r="O136" s="8"/>
      <c r="P136" s="8"/>
      <c r="Q136" s="8"/>
      <c r="R136" s="8"/>
      <c r="S136" s="8"/>
      <c r="T136" s="8"/>
      <c r="U136" s="8">
        <v>1</v>
      </c>
      <c r="V136" s="6">
        <f>SUM(C136,F136,I136,L136,O136,R136)</f>
        <v>1</v>
      </c>
      <c r="W136" s="6">
        <f>SUM(D136,G136,J136,M136,P136,S136)</f>
        <v>0</v>
      </c>
    </row>
    <row r="137" spans="2:23" x14ac:dyDescent="0.45">
      <c r="B137" s="4">
        <v>9</v>
      </c>
      <c r="C137" s="8"/>
      <c r="D137" s="8"/>
      <c r="E137" s="8"/>
      <c r="F137" s="8"/>
      <c r="G137" s="8"/>
      <c r="H137" s="8"/>
      <c r="I137" s="8"/>
      <c r="J137" s="8">
        <v>1</v>
      </c>
      <c r="K137" s="8">
        <v>1</v>
      </c>
      <c r="L137" s="8"/>
      <c r="M137" s="8">
        <v>1</v>
      </c>
      <c r="N137" s="8">
        <v>1</v>
      </c>
      <c r="O137" s="8"/>
      <c r="P137" s="8"/>
      <c r="Q137" s="8"/>
      <c r="R137" s="8"/>
      <c r="S137" s="8"/>
      <c r="T137" s="8"/>
      <c r="U137" s="8">
        <v>2</v>
      </c>
      <c r="V137" s="6">
        <f t="shared" ref="V137:V150" si="106">SUM(C137,F137,I137,L137,O137,R137)</f>
        <v>0</v>
      </c>
      <c r="W137" s="6">
        <f t="shared" ref="W137:W150" si="107">SUM(D137,G137,J137,M137,P137,S137)</f>
        <v>2</v>
      </c>
    </row>
    <row r="138" spans="2:23" x14ac:dyDescent="0.45">
      <c r="B138" s="4">
        <v>11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>
        <v>1</v>
      </c>
      <c r="Q138" s="8">
        <v>1</v>
      </c>
      <c r="R138" s="8"/>
      <c r="S138" s="8"/>
      <c r="T138" s="8"/>
      <c r="U138" s="8">
        <v>1</v>
      </c>
      <c r="V138" s="6">
        <f t="shared" si="106"/>
        <v>0</v>
      </c>
      <c r="W138" s="6">
        <f t="shared" si="107"/>
        <v>1</v>
      </c>
    </row>
    <row r="139" spans="2:23" x14ac:dyDescent="0.45">
      <c r="B139" s="4">
        <v>13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>
        <v>1</v>
      </c>
      <c r="N139" s="8">
        <v>1</v>
      </c>
      <c r="O139" s="8"/>
      <c r="P139" s="8"/>
      <c r="Q139" s="8"/>
      <c r="R139" s="8"/>
      <c r="S139" s="8"/>
      <c r="T139" s="8"/>
      <c r="U139" s="8">
        <v>1</v>
      </c>
      <c r="V139" s="6">
        <f t="shared" si="106"/>
        <v>0</v>
      </c>
      <c r="W139" s="6">
        <f t="shared" si="107"/>
        <v>1</v>
      </c>
    </row>
    <row r="140" spans="2:23" x14ac:dyDescent="0.45">
      <c r="B140" s="4">
        <v>14</v>
      </c>
      <c r="C140" s="8"/>
      <c r="D140" s="8"/>
      <c r="E140" s="8"/>
      <c r="F140" s="8"/>
      <c r="G140" s="8"/>
      <c r="H140" s="8"/>
      <c r="I140" s="8">
        <v>1</v>
      </c>
      <c r="J140" s="8"/>
      <c r="K140" s="8">
        <v>1</v>
      </c>
      <c r="L140" s="8"/>
      <c r="M140" s="8"/>
      <c r="N140" s="8"/>
      <c r="O140" s="8"/>
      <c r="P140" s="8"/>
      <c r="Q140" s="8"/>
      <c r="R140" s="8"/>
      <c r="S140" s="8"/>
      <c r="T140" s="8"/>
      <c r="U140" s="8">
        <v>1</v>
      </c>
      <c r="V140" s="6">
        <f t="shared" si="106"/>
        <v>1</v>
      </c>
      <c r="W140" s="6">
        <f t="shared" si="107"/>
        <v>0</v>
      </c>
    </row>
    <row r="141" spans="2:23" x14ac:dyDescent="0.45">
      <c r="B141" s="4">
        <v>15</v>
      </c>
      <c r="C141" s="8"/>
      <c r="D141" s="8"/>
      <c r="E141" s="8"/>
      <c r="F141" s="8"/>
      <c r="G141" s="8"/>
      <c r="H141" s="8"/>
      <c r="I141" s="8">
        <v>1</v>
      </c>
      <c r="J141" s="8">
        <v>2</v>
      </c>
      <c r="K141" s="8">
        <v>3</v>
      </c>
      <c r="L141" s="8">
        <v>9</v>
      </c>
      <c r="M141" s="8">
        <v>6</v>
      </c>
      <c r="N141" s="8">
        <v>15</v>
      </c>
      <c r="O141" s="8">
        <v>1</v>
      </c>
      <c r="P141" s="8"/>
      <c r="Q141" s="8">
        <v>1</v>
      </c>
      <c r="R141" s="8"/>
      <c r="S141" s="8"/>
      <c r="T141" s="8"/>
      <c r="U141" s="8">
        <v>19</v>
      </c>
      <c r="V141" s="6">
        <f t="shared" si="106"/>
        <v>11</v>
      </c>
      <c r="W141" s="6">
        <f t="shared" si="107"/>
        <v>8</v>
      </c>
    </row>
    <row r="142" spans="2:23" x14ac:dyDescent="0.45">
      <c r="B142" s="4">
        <v>16</v>
      </c>
      <c r="C142" s="8">
        <v>3</v>
      </c>
      <c r="D142" s="8"/>
      <c r="E142" s="8">
        <v>3</v>
      </c>
      <c r="F142" s="8">
        <v>1</v>
      </c>
      <c r="G142" s="8">
        <v>1</v>
      </c>
      <c r="H142" s="8">
        <v>2</v>
      </c>
      <c r="I142" s="8">
        <v>24</v>
      </c>
      <c r="J142" s="8">
        <v>19</v>
      </c>
      <c r="K142" s="8">
        <v>43</v>
      </c>
      <c r="L142" s="8">
        <v>106</v>
      </c>
      <c r="M142" s="8">
        <v>49</v>
      </c>
      <c r="N142" s="8">
        <v>155</v>
      </c>
      <c r="O142" s="8">
        <v>3</v>
      </c>
      <c r="P142" s="8">
        <v>1</v>
      </c>
      <c r="Q142" s="8">
        <v>4</v>
      </c>
      <c r="R142" s="8">
        <v>5</v>
      </c>
      <c r="S142" s="8"/>
      <c r="T142" s="8">
        <v>5</v>
      </c>
      <c r="U142" s="8">
        <v>212</v>
      </c>
      <c r="V142" s="6">
        <f t="shared" si="106"/>
        <v>142</v>
      </c>
      <c r="W142" s="6">
        <f t="shared" si="107"/>
        <v>70</v>
      </c>
    </row>
    <row r="143" spans="2:23" x14ac:dyDescent="0.45">
      <c r="B143" s="4">
        <v>17</v>
      </c>
      <c r="C143" s="8">
        <v>23</v>
      </c>
      <c r="D143" s="8">
        <v>11</v>
      </c>
      <c r="E143" s="8">
        <v>34</v>
      </c>
      <c r="F143" s="8">
        <v>19</v>
      </c>
      <c r="G143" s="8">
        <v>9</v>
      </c>
      <c r="H143" s="8">
        <v>28</v>
      </c>
      <c r="I143" s="8">
        <v>75</v>
      </c>
      <c r="J143" s="8">
        <v>43</v>
      </c>
      <c r="K143" s="8">
        <v>118</v>
      </c>
      <c r="L143" s="8">
        <v>148</v>
      </c>
      <c r="M143" s="8">
        <v>132</v>
      </c>
      <c r="N143" s="8">
        <v>280</v>
      </c>
      <c r="O143" s="8">
        <v>13</v>
      </c>
      <c r="P143" s="8">
        <v>8</v>
      </c>
      <c r="Q143" s="8">
        <v>21</v>
      </c>
      <c r="R143" s="8">
        <v>3</v>
      </c>
      <c r="S143" s="8">
        <v>1</v>
      </c>
      <c r="T143" s="8">
        <v>4</v>
      </c>
      <c r="U143" s="8">
        <v>485</v>
      </c>
      <c r="V143" s="6">
        <f t="shared" si="106"/>
        <v>281</v>
      </c>
      <c r="W143" s="6">
        <f t="shared" si="107"/>
        <v>204</v>
      </c>
    </row>
    <row r="144" spans="2:23" x14ac:dyDescent="0.45">
      <c r="B144" s="4">
        <v>18</v>
      </c>
      <c r="C144" s="8">
        <v>14</v>
      </c>
      <c r="D144" s="8">
        <v>22</v>
      </c>
      <c r="E144" s="8">
        <v>36</v>
      </c>
      <c r="F144" s="8">
        <v>28</v>
      </c>
      <c r="G144" s="8">
        <v>17</v>
      </c>
      <c r="H144" s="8">
        <v>45</v>
      </c>
      <c r="I144" s="8">
        <v>72</v>
      </c>
      <c r="J144" s="8">
        <v>55</v>
      </c>
      <c r="K144" s="8">
        <v>127</v>
      </c>
      <c r="L144" s="8">
        <v>61</v>
      </c>
      <c r="M144" s="8">
        <v>103</v>
      </c>
      <c r="N144" s="8">
        <v>164</v>
      </c>
      <c r="O144" s="8">
        <v>28</v>
      </c>
      <c r="P144" s="8">
        <v>23</v>
      </c>
      <c r="Q144" s="8">
        <v>51</v>
      </c>
      <c r="R144" s="8">
        <v>3</v>
      </c>
      <c r="S144" s="8">
        <v>3</v>
      </c>
      <c r="T144" s="8">
        <v>6</v>
      </c>
      <c r="U144" s="8">
        <v>429</v>
      </c>
      <c r="V144" s="6">
        <f t="shared" si="106"/>
        <v>206</v>
      </c>
      <c r="W144" s="6">
        <f t="shared" si="107"/>
        <v>223</v>
      </c>
    </row>
    <row r="145" spans="2:23" x14ac:dyDescent="0.45">
      <c r="B145" s="4">
        <v>19</v>
      </c>
      <c r="C145" s="8">
        <v>4</v>
      </c>
      <c r="D145" s="8">
        <v>11</v>
      </c>
      <c r="E145" s="8">
        <v>15</v>
      </c>
      <c r="F145" s="8">
        <v>12</v>
      </c>
      <c r="G145" s="8">
        <v>5</v>
      </c>
      <c r="H145" s="8">
        <v>17</v>
      </c>
      <c r="I145" s="8">
        <v>26</v>
      </c>
      <c r="J145" s="8">
        <v>37</v>
      </c>
      <c r="K145" s="8">
        <v>63</v>
      </c>
      <c r="L145" s="8">
        <v>13</v>
      </c>
      <c r="M145" s="8">
        <v>35</v>
      </c>
      <c r="N145" s="8">
        <v>48</v>
      </c>
      <c r="O145" s="8">
        <v>18</v>
      </c>
      <c r="P145" s="8">
        <v>13</v>
      </c>
      <c r="Q145" s="8">
        <v>31</v>
      </c>
      <c r="R145" s="8">
        <v>2</v>
      </c>
      <c r="S145" s="8">
        <v>3</v>
      </c>
      <c r="T145" s="8">
        <v>5</v>
      </c>
      <c r="U145" s="8">
        <v>179</v>
      </c>
      <c r="V145" s="6">
        <f t="shared" si="106"/>
        <v>75</v>
      </c>
      <c r="W145" s="6">
        <f t="shared" si="107"/>
        <v>104</v>
      </c>
    </row>
    <row r="146" spans="2:23" x14ac:dyDescent="0.45">
      <c r="B146" s="4">
        <v>20</v>
      </c>
      <c r="C146" s="8">
        <v>4</v>
      </c>
      <c r="D146" s="8">
        <v>2</v>
      </c>
      <c r="E146" s="8">
        <v>6</v>
      </c>
      <c r="F146" s="8"/>
      <c r="G146" s="8">
        <v>2</v>
      </c>
      <c r="H146" s="8">
        <v>2</v>
      </c>
      <c r="I146" s="8">
        <v>5</v>
      </c>
      <c r="J146" s="8">
        <v>11</v>
      </c>
      <c r="K146" s="8">
        <v>16</v>
      </c>
      <c r="L146" s="8">
        <v>3</v>
      </c>
      <c r="M146" s="8">
        <v>8</v>
      </c>
      <c r="N146" s="8">
        <v>11</v>
      </c>
      <c r="O146" s="8">
        <v>3</v>
      </c>
      <c r="P146" s="8">
        <v>12</v>
      </c>
      <c r="Q146" s="8">
        <v>15</v>
      </c>
      <c r="R146" s="8"/>
      <c r="S146" s="8">
        <v>1</v>
      </c>
      <c r="T146" s="8">
        <v>1</v>
      </c>
      <c r="U146" s="8">
        <v>51</v>
      </c>
      <c r="V146" s="6">
        <f t="shared" si="106"/>
        <v>15</v>
      </c>
      <c r="W146" s="6">
        <f t="shared" si="107"/>
        <v>36</v>
      </c>
    </row>
    <row r="147" spans="2:23" x14ac:dyDescent="0.45">
      <c r="B147" s="4">
        <v>21</v>
      </c>
      <c r="C147" s="8"/>
      <c r="D147" s="8">
        <v>2</v>
      </c>
      <c r="E147" s="8">
        <v>2</v>
      </c>
      <c r="F147" s="8"/>
      <c r="G147" s="8"/>
      <c r="H147" s="8"/>
      <c r="I147" s="8">
        <v>1</v>
      </c>
      <c r="J147" s="8">
        <v>2</v>
      </c>
      <c r="K147" s="8">
        <v>3</v>
      </c>
      <c r="L147" s="8">
        <v>1</v>
      </c>
      <c r="M147" s="8">
        <v>1</v>
      </c>
      <c r="N147" s="8">
        <v>2</v>
      </c>
      <c r="O147" s="8"/>
      <c r="P147" s="8">
        <v>3</v>
      </c>
      <c r="Q147" s="8">
        <v>3</v>
      </c>
      <c r="R147" s="8"/>
      <c r="S147" s="8"/>
      <c r="T147" s="8"/>
      <c r="U147" s="8">
        <v>10</v>
      </c>
      <c r="V147" s="6">
        <f t="shared" si="106"/>
        <v>2</v>
      </c>
      <c r="W147" s="6">
        <f t="shared" si="107"/>
        <v>8</v>
      </c>
    </row>
    <row r="148" spans="2:23" x14ac:dyDescent="0.45">
      <c r="B148" s="4">
        <v>22</v>
      </c>
      <c r="C148" s="8"/>
      <c r="D148" s="8"/>
      <c r="E148" s="8"/>
      <c r="F148" s="8"/>
      <c r="G148" s="8">
        <v>1</v>
      </c>
      <c r="H148" s="8">
        <v>1</v>
      </c>
      <c r="I148" s="8">
        <v>2</v>
      </c>
      <c r="J148" s="8">
        <v>1</v>
      </c>
      <c r="K148" s="8">
        <v>3</v>
      </c>
      <c r="L148" s="8"/>
      <c r="M148" s="8">
        <v>1</v>
      </c>
      <c r="N148" s="8">
        <v>1</v>
      </c>
      <c r="O148" s="8"/>
      <c r="P148" s="8">
        <v>1</v>
      </c>
      <c r="Q148" s="8">
        <v>1</v>
      </c>
      <c r="R148" s="8"/>
      <c r="S148" s="8"/>
      <c r="T148" s="8"/>
      <c r="U148" s="8">
        <v>6</v>
      </c>
      <c r="V148" s="6">
        <f t="shared" si="106"/>
        <v>2</v>
      </c>
      <c r="W148" s="6">
        <f t="shared" si="107"/>
        <v>4</v>
      </c>
    </row>
    <row r="149" spans="2:23" x14ac:dyDescent="0.45">
      <c r="B149" s="4">
        <v>23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>
        <v>1</v>
      </c>
      <c r="Q149" s="8">
        <v>1</v>
      </c>
      <c r="R149" s="8"/>
      <c r="S149" s="8"/>
      <c r="T149" s="8"/>
      <c r="U149" s="8">
        <v>1</v>
      </c>
      <c r="V149" s="6">
        <f t="shared" si="106"/>
        <v>0</v>
      </c>
      <c r="W149" s="6">
        <f t="shared" si="107"/>
        <v>1</v>
      </c>
    </row>
    <row r="150" spans="2:23" x14ac:dyDescent="0.45">
      <c r="B150" s="4">
        <v>24</v>
      </c>
      <c r="C150" s="8"/>
      <c r="D150" s="8"/>
      <c r="E150" s="8"/>
      <c r="F150" s="8"/>
      <c r="G150" s="8"/>
      <c r="H150" s="8"/>
      <c r="I150" s="8">
        <v>1</v>
      </c>
      <c r="J150" s="8"/>
      <c r="K150" s="8">
        <v>1</v>
      </c>
      <c r="L150" s="8"/>
      <c r="M150" s="8"/>
      <c r="N150" s="8"/>
      <c r="O150" s="8"/>
      <c r="P150" s="8"/>
      <c r="Q150" s="8"/>
      <c r="R150" s="8"/>
      <c r="S150" s="8"/>
      <c r="T150" s="8"/>
      <c r="U150" s="8">
        <v>1</v>
      </c>
      <c r="V150" s="6">
        <f t="shared" si="106"/>
        <v>1</v>
      </c>
      <c r="W150" s="6">
        <f t="shared" si="107"/>
        <v>0</v>
      </c>
    </row>
    <row r="151" spans="2:23" x14ac:dyDescent="0.45">
      <c r="B151" s="4">
        <v>26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>
        <v>1</v>
      </c>
      <c r="P151" s="8"/>
      <c r="Q151" s="8">
        <v>1</v>
      </c>
      <c r="R151" s="8"/>
      <c r="S151" s="8"/>
      <c r="T151" s="8"/>
      <c r="U151" s="8">
        <v>1</v>
      </c>
      <c r="V151" s="6">
        <f t="shared" ref="V151:V153" si="108">SUM(C151,F151,I151,L151,O151,R151)</f>
        <v>1</v>
      </c>
      <c r="W151" s="6">
        <f t="shared" ref="W151:W153" si="109">SUM(D151,G151,J151,M151,P151,S151)</f>
        <v>0</v>
      </c>
    </row>
    <row r="152" spans="2:23" x14ac:dyDescent="0.45">
      <c r="B152" s="4" t="s">
        <v>23</v>
      </c>
      <c r="C152" s="8"/>
      <c r="D152" s="8"/>
      <c r="E152" s="8"/>
      <c r="F152" s="8"/>
      <c r="G152" s="8">
        <v>1</v>
      </c>
      <c r="H152" s="8">
        <v>1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>
        <v>1</v>
      </c>
      <c r="V152" s="6">
        <f t="shared" si="108"/>
        <v>0</v>
      </c>
      <c r="W152" s="6">
        <f t="shared" si="109"/>
        <v>1</v>
      </c>
    </row>
    <row r="153" spans="2:23" ht="28.5" x14ac:dyDescent="0.45">
      <c r="B153" s="4" t="s">
        <v>12</v>
      </c>
      <c r="C153" s="8">
        <v>48</v>
      </c>
      <c r="D153" s="8">
        <v>48</v>
      </c>
      <c r="E153" s="8">
        <v>96</v>
      </c>
      <c r="F153" s="8">
        <v>60</v>
      </c>
      <c r="G153" s="8">
        <v>36</v>
      </c>
      <c r="H153" s="8">
        <v>96</v>
      </c>
      <c r="I153" s="8">
        <v>208</v>
      </c>
      <c r="J153" s="8">
        <v>171</v>
      </c>
      <c r="K153" s="8">
        <v>379</v>
      </c>
      <c r="L153" s="8">
        <v>342</v>
      </c>
      <c r="M153" s="8">
        <v>337</v>
      </c>
      <c r="N153" s="8">
        <v>679</v>
      </c>
      <c r="O153" s="8">
        <v>67</v>
      </c>
      <c r="P153" s="8">
        <v>63</v>
      </c>
      <c r="Q153" s="8">
        <v>130</v>
      </c>
      <c r="R153" s="8">
        <v>13</v>
      </c>
      <c r="S153" s="8">
        <v>8</v>
      </c>
      <c r="T153" s="8">
        <v>21</v>
      </c>
      <c r="U153" s="8">
        <v>1401</v>
      </c>
      <c r="V153" s="6">
        <f t="shared" si="108"/>
        <v>738</v>
      </c>
      <c r="W153" s="6">
        <f t="shared" si="109"/>
        <v>663</v>
      </c>
    </row>
    <row r="154" spans="2:23" x14ac:dyDescent="0.45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2:23" x14ac:dyDescent="0.45"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2:23" x14ac:dyDescent="0.45">
      <c r="B156" s="15" t="s">
        <v>47</v>
      </c>
      <c r="C156" s="6">
        <f>C143</f>
        <v>23</v>
      </c>
      <c r="D156" s="6">
        <f t="shared" ref="D156:W156" si="110">D143</f>
        <v>11</v>
      </c>
      <c r="E156" s="6">
        <f t="shared" si="110"/>
        <v>34</v>
      </c>
      <c r="F156" s="6">
        <f t="shared" si="110"/>
        <v>19</v>
      </c>
      <c r="G156" s="6">
        <f t="shared" si="110"/>
        <v>9</v>
      </c>
      <c r="H156" s="6">
        <f t="shared" si="110"/>
        <v>28</v>
      </c>
      <c r="I156" s="6">
        <f t="shared" si="110"/>
        <v>75</v>
      </c>
      <c r="J156" s="6">
        <f t="shared" si="110"/>
        <v>43</v>
      </c>
      <c r="K156" s="6">
        <f t="shared" si="110"/>
        <v>118</v>
      </c>
      <c r="L156" s="6">
        <f t="shared" si="110"/>
        <v>148</v>
      </c>
      <c r="M156" s="6">
        <f t="shared" si="110"/>
        <v>132</v>
      </c>
      <c r="N156" s="6">
        <f t="shared" si="110"/>
        <v>280</v>
      </c>
      <c r="O156" s="6">
        <f t="shared" si="110"/>
        <v>13</v>
      </c>
      <c r="P156" s="6">
        <f t="shared" si="110"/>
        <v>8</v>
      </c>
      <c r="Q156" s="6">
        <f t="shared" si="110"/>
        <v>21</v>
      </c>
      <c r="R156" s="6">
        <f t="shared" si="110"/>
        <v>3</v>
      </c>
      <c r="S156" s="6">
        <f t="shared" si="110"/>
        <v>1</v>
      </c>
      <c r="T156" s="6">
        <f t="shared" si="110"/>
        <v>4</v>
      </c>
      <c r="U156" s="6">
        <f t="shared" si="110"/>
        <v>485</v>
      </c>
      <c r="V156" s="6">
        <f t="shared" si="110"/>
        <v>281</v>
      </c>
      <c r="W156" s="6">
        <f t="shared" si="110"/>
        <v>204</v>
      </c>
    </row>
    <row r="157" spans="2:23" x14ac:dyDescent="0.45">
      <c r="B157" s="6" t="s">
        <v>41</v>
      </c>
      <c r="C157" s="6">
        <f>C153-C156</f>
        <v>25</v>
      </c>
      <c r="D157" s="6">
        <f t="shared" ref="D157" si="111">D153-D156</f>
        <v>37</v>
      </c>
      <c r="E157" s="6">
        <f t="shared" ref="E157" si="112">E153-E156</f>
        <v>62</v>
      </c>
      <c r="F157" s="6">
        <f t="shared" ref="F157" si="113">F153-F156</f>
        <v>41</v>
      </c>
      <c r="G157" s="6">
        <f t="shared" ref="G157" si="114">G153-G156</f>
        <v>27</v>
      </c>
      <c r="H157" s="6">
        <f t="shared" ref="H157" si="115">H153-H156</f>
        <v>68</v>
      </c>
      <c r="I157" s="6">
        <f t="shared" ref="I157" si="116">I153-I156</f>
        <v>133</v>
      </c>
      <c r="J157" s="6">
        <f t="shared" ref="J157" si="117">J153-J156</f>
        <v>128</v>
      </c>
      <c r="K157" s="6">
        <f t="shared" ref="K157" si="118">K153-K156</f>
        <v>261</v>
      </c>
      <c r="L157" s="6">
        <f t="shared" ref="L157" si="119">L153-L156</f>
        <v>194</v>
      </c>
      <c r="M157" s="6">
        <f t="shared" ref="M157" si="120">M153-M156</f>
        <v>205</v>
      </c>
      <c r="N157" s="6">
        <f t="shared" ref="N157" si="121">N153-N156</f>
        <v>399</v>
      </c>
      <c r="O157" s="6">
        <f t="shared" ref="O157" si="122">O153-O156</f>
        <v>54</v>
      </c>
      <c r="P157" s="6">
        <f t="shared" ref="P157" si="123">P153-P156</f>
        <v>55</v>
      </c>
      <c r="Q157" s="6">
        <f t="shared" ref="Q157" si="124">Q153-Q156</f>
        <v>109</v>
      </c>
      <c r="R157" s="6">
        <f t="shared" ref="R157" si="125">R153-R156</f>
        <v>10</v>
      </c>
      <c r="S157" s="6">
        <f t="shared" ref="S157" si="126">S153-S156</f>
        <v>7</v>
      </c>
      <c r="T157" s="6">
        <f t="shared" ref="T157" si="127">T153-T156</f>
        <v>17</v>
      </c>
      <c r="U157" s="6">
        <f t="shared" ref="U157" si="128">U153-U156</f>
        <v>916</v>
      </c>
      <c r="V157" s="6">
        <f t="shared" ref="V157" si="129">V153-V156</f>
        <v>457</v>
      </c>
      <c r="W157" s="6">
        <f t="shared" ref="W157" si="130">W153-W156</f>
        <v>459</v>
      </c>
    </row>
    <row r="158" spans="2:23" x14ac:dyDescent="0.45">
      <c r="B158" s="6"/>
      <c r="C158" s="13">
        <f>C156/C153</f>
        <v>0.47916666666666669</v>
      </c>
      <c r="D158" s="13">
        <f t="shared" ref="D158:W158" si="131">D156/D153</f>
        <v>0.22916666666666666</v>
      </c>
      <c r="E158" s="13">
        <f t="shared" si="131"/>
        <v>0.35416666666666669</v>
      </c>
      <c r="F158" s="13">
        <f t="shared" si="131"/>
        <v>0.31666666666666665</v>
      </c>
      <c r="G158" s="13">
        <f t="shared" si="131"/>
        <v>0.25</v>
      </c>
      <c r="H158" s="13">
        <f t="shared" si="131"/>
        <v>0.29166666666666669</v>
      </c>
      <c r="I158" s="13">
        <f t="shared" si="131"/>
        <v>0.36057692307692307</v>
      </c>
      <c r="J158" s="13">
        <f t="shared" si="131"/>
        <v>0.25146198830409355</v>
      </c>
      <c r="K158" s="13">
        <f t="shared" si="131"/>
        <v>0.31134564643799473</v>
      </c>
      <c r="L158" s="13">
        <f t="shared" si="131"/>
        <v>0.43274853801169588</v>
      </c>
      <c r="M158" s="13">
        <f t="shared" si="131"/>
        <v>0.39169139465875369</v>
      </c>
      <c r="N158" s="13">
        <f t="shared" si="131"/>
        <v>0.41237113402061853</v>
      </c>
      <c r="O158" s="13">
        <f t="shared" si="131"/>
        <v>0.19402985074626866</v>
      </c>
      <c r="P158" s="13">
        <f t="shared" si="131"/>
        <v>0.12698412698412698</v>
      </c>
      <c r="Q158" s="13">
        <f t="shared" si="131"/>
        <v>0.16153846153846155</v>
      </c>
      <c r="R158" s="13">
        <f t="shared" si="131"/>
        <v>0.23076923076923078</v>
      </c>
      <c r="S158" s="13">
        <f t="shared" si="131"/>
        <v>0.125</v>
      </c>
      <c r="T158" s="13">
        <f t="shared" si="131"/>
        <v>0.19047619047619047</v>
      </c>
      <c r="U158" s="13">
        <f t="shared" si="131"/>
        <v>0.34618129907209139</v>
      </c>
      <c r="V158" s="13">
        <f t="shared" si="131"/>
        <v>0.3807588075880759</v>
      </c>
      <c r="W158" s="13">
        <f t="shared" si="131"/>
        <v>0.30769230769230771</v>
      </c>
    </row>
    <row r="160" spans="2:23" x14ac:dyDescent="0.45">
      <c r="B160" s="22" t="s">
        <v>24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2:23" ht="28.5" x14ac:dyDescent="0.45">
      <c r="B161" s="4"/>
      <c r="C161" s="20" t="s">
        <v>0</v>
      </c>
      <c r="D161" s="20"/>
      <c r="E161" s="4" t="s">
        <v>1</v>
      </c>
      <c r="F161" s="20" t="s">
        <v>2</v>
      </c>
      <c r="G161" s="20"/>
      <c r="H161" s="4" t="s">
        <v>3</v>
      </c>
      <c r="I161" s="20" t="s">
        <v>4</v>
      </c>
      <c r="J161" s="20"/>
      <c r="K161" s="4" t="s">
        <v>5</v>
      </c>
      <c r="L161" s="20" t="s">
        <v>6</v>
      </c>
      <c r="M161" s="20"/>
      <c r="N161" s="4" t="s">
        <v>7</v>
      </c>
      <c r="O161" s="20" t="s">
        <v>8</v>
      </c>
      <c r="P161" s="20"/>
      <c r="Q161" s="4" t="s">
        <v>9</v>
      </c>
      <c r="R161" s="20" t="s">
        <v>10</v>
      </c>
      <c r="S161" s="20"/>
      <c r="T161" s="4" t="s">
        <v>11</v>
      </c>
      <c r="U161" s="4" t="s">
        <v>12</v>
      </c>
    </row>
    <row r="162" spans="2:23" ht="28.5" x14ac:dyDescent="0.45">
      <c r="B162" s="4" t="s">
        <v>13</v>
      </c>
      <c r="C162" s="8" t="s">
        <v>14</v>
      </c>
      <c r="D162" s="8" t="s">
        <v>15</v>
      </c>
      <c r="E162" s="8"/>
      <c r="F162" s="8" t="s">
        <v>14</v>
      </c>
      <c r="G162" s="8" t="s">
        <v>15</v>
      </c>
      <c r="H162" s="8"/>
      <c r="I162" s="8" t="s">
        <v>14</v>
      </c>
      <c r="J162" s="8" t="s">
        <v>15</v>
      </c>
      <c r="K162" s="8"/>
      <c r="L162" s="8" t="s">
        <v>14</v>
      </c>
      <c r="M162" s="8" t="s">
        <v>15</v>
      </c>
      <c r="N162" s="8"/>
      <c r="O162" s="8" t="s">
        <v>14</v>
      </c>
      <c r="P162" s="8" t="s">
        <v>15</v>
      </c>
      <c r="Q162" s="8"/>
      <c r="R162" s="8" t="s">
        <v>14</v>
      </c>
      <c r="S162" s="8" t="s">
        <v>15</v>
      </c>
      <c r="T162" s="8"/>
      <c r="U162" s="8"/>
      <c r="V162" s="4" t="s">
        <v>14</v>
      </c>
      <c r="W162" s="4" t="s">
        <v>15</v>
      </c>
    </row>
    <row r="163" spans="2:23" x14ac:dyDescent="0.45">
      <c r="B163" s="4">
        <v>9</v>
      </c>
      <c r="C163" s="8"/>
      <c r="D163" s="8"/>
      <c r="E163" s="8"/>
      <c r="F163" s="8"/>
      <c r="G163" s="8"/>
      <c r="H163" s="8"/>
      <c r="I163" s="8">
        <v>2</v>
      </c>
      <c r="J163" s="8"/>
      <c r="K163" s="8">
        <v>2</v>
      </c>
      <c r="L163" s="8"/>
      <c r="M163" s="8"/>
      <c r="N163" s="8"/>
      <c r="O163" s="8"/>
      <c r="P163" s="8"/>
      <c r="Q163" s="8"/>
      <c r="R163" s="8"/>
      <c r="S163" s="8"/>
      <c r="T163" s="8"/>
      <c r="U163" s="8">
        <v>2</v>
      </c>
      <c r="V163" s="6">
        <f>SUM(C163,F163,I163,L163,O163,R163)</f>
        <v>2</v>
      </c>
      <c r="W163" s="6">
        <f>SUM(D163,G163,J163,M163,P163,S163)</f>
        <v>0</v>
      </c>
    </row>
    <row r="164" spans="2:23" x14ac:dyDescent="0.45">
      <c r="B164" s="4">
        <v>12</v>
      </c>
      <c r="C164" s="8"/>
      <c r="D164" s="8"/>
      <c r="E164" s="8"/>
      <c r="F164" s="8"/>
      <c r="G164" s="8"/>
      <c r="H164" s="8"/>
      <c r="I164" s="8"/>
      <c r="J164" s="8"/>
      <c r="K164" s="8"/>
      <c r="L164" s="8">
        <v>1</v>
      </c>
      <c r="M164" s="8"/>
      <c r="N164" s="8">
        <v>1</v>
      </c>
      <c r="O164" s="8"/>
      <c r="P164" s="8"/>
      <c r="Q164" s="8"/>
      <c r="R164" s="8"/>
      <c r="S164" s="8"/>
      <c r="T164" s="8"/>
      <c r="U164" s="8">
        <v>1</v>
      </c>
      <c r="V164" s="6">
        <f t="shared" ref="V164:V176" si="132">SUM(C164,F164,I164,L164,O164,R164)</f>
        <v>1</v>
      </c>
      <c r="W164" s="6">
        <f t="shared" ref="W164:W176" si="133">SUM(D164,G164,J164,M164,P164,S164)</f>
        <v>0</v>
      </c>
    </row>
    <row r="165" spans="2:23" x14ac:dyDescent="0.45">
      <c r="B165" s="4">
        <v>15</v>
      </c>
      <c r="C165" s="8"/>
      <c r="D165" s="8">
        <v>2</v>
      </c>
      <c r="E165" s="8">
        <v>2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>
        <v>2</v>
      </c>
      <c r="V165" s="6">
        <f t="shared" si="132"/>
        <v>0</v>
      </c>
      <c r="W165" s="6">
        <f t="shared" si="133"/>
        <v>2</v>
      </c>
    </row>
    <row r="166" spans="2:23" x14ac:dyDescent="0.45">
      <c r="B166" s="4">
        <v>16</v>
      </c>
      <c r="C166" s="8"/>
      <c r="D166" s="8"/>
      <c r="E166" s="8"/>
      <c r="F166" s="8"/>
      <c r="G166" s="8"/>
      <c r="H166" s="8"/>
      <c r="I166" s="8">
        <v>2</v>
      </c>
      <c r="J166" s="8">
        <v>2</v>
      </c>
      <c r="K166" s="8">
        <v>4</v>
      </c>
      <c r="L166" s="8">
        <v>5</v>
      </c>
      <c r="M166" s="8">
        <v>3</v>
      </c>
      <c r="N166" s="8">
        <v>8</v>
      </c>
      <c r="O166" s="8">
        <v>1</v>
      </c>
      <c r="P166" s="8"/>
      <c r="Q166" s="8">
        <v>1</v>
      </c>
      <c r="R166" s="8"/>
      <c r="S166" s="8"/>
      <c r="T166" s="8"/>
      <c r="U166" s="8">
        <v>13</v>
      </c>
      <c r="V166" s="6">
        <f t="shared" si="132"/>
        <v>8</v>
      </c>
      <c r="W166" s="6">
        <f t="shared" si="133"/>
        <v>5</v>
      </c>
    </row>
    <row r="167" spans="2:23" x14ac:dyDescent="0.45">
      <c r="B167" s="4">
        <v>17</v>
      </c>
      <c r="C167" s="8">
        <v>3</v>
      </c>
      <c r="D167" s="8"/>
      <c r="E167" s="8">
        <v>3</v>
      </c>
      <c r="F167" s="8">
        <v>4</v>
      </c>
      <c r="G167" s="8">
        <v>1</v>
      </c>
      <c r="H167" s="8">
        <v>5</v>
      </c>
      <c r="I167" s="8">
        <v>25</v>
      </c>
      <c r="J167" s="8">
        <v>7</v>
      </c>
      <c r="K167" s="8">
        <v>32</v>
      </c>
      <c r="L167" s="8">
        <v>91</v>
      </c>
      <c r="M167" s="8">
        <v>52</v>
      </c>
      <c r="N167" s="8">
        <v>143</v>
      </c>
      <c r="O167" s="8">
        <v>1</v>
      </c>
      <c r="P167" s="8"/>
      <c r="Q167" s="8">
        <v>1</v>
      </c>
      <c r="R167" s="8"/>
      <c r="S167" s="8"/>
      <c r="T167" s="8"/>
      <c r="U167" s="8">
        <v>184</v>
      </c>
      <c r="V167" s="6">
        <f t="shared" si="132"/>
        <v>124</v>
      </c>
      <c r="W167" s="6">
        <f t="shared" si="133"/>
        <v>60</v>
      </c>
    </row>
    <row r="168" spans="2:23" x14ac:dyDescent="0.45">
      <c r="B168" s="4">
        <v>18</v>
      </c>
      <c r="C168" s="8">
        <v>7</v>
      </c>
      <c r="D168" s="8">
        <v>8</v>
      </c>
      <c r="E168" s="8">
        <v>15</v>
      </c>
      <c r="F168" s="8">
        <v>14</v>
      </c>
      <c r="G168" s="8">
        <v>11</v>
      </c>
      <c r="H168" s="8">
        <v>25</v>
      </c>
      <c r="I168" s="8">
        <v>42</v>
      </c>
      <c r="J168" s="8">
        <v>24</v>
      </c>
      <c r="K168" s="8">
        <v>66</v>
      </c>
      <c r="L168" s="8">
        <v>118</v>
      </c>
      <c r="M168" s="8">
        <v>94</v>
      </c>
      <c r="N168" s="8">
        <v>212</v>
      </c>
      <c r="O168" s="8">
        <v>2</v>
      </c>
      <c r="P168" s="8">
        <v>5</v>
      </c>
      <c r="Q168" s="8">
        <v>7</v>
      </c>
      <c r="R168" s="8"/>
      <c r="S168" s="8"/>
      <c r="T168" s="8"/>
      <c r="U168" s="8">
        <v>325</v>
      </c>
      <c r="V168" s="6">
        <f t="shared" si="132"/>
        <v>183</v>
      </c>
      <c r="W168" s="6">
        <f t="shared" si="133"/>
        <v>142</v>
      </c>
    </row>
    <row r="169" spans="2:23" x14ac:dyDescent="0.45">
      <c r="B169" s="4">
        <v>19</v>
      </c>
      <c r="C169" s="8">
        <v>3</v>
      </c>
      <c r="D169" s="8">
        <v>4</v>
      </c>
      <c r="E169" s="8">
        <v>7</v>
      </c>
      <c r="F169" s="8">
        <v>11</v>
      </c>
      <c r="G169" s="8">
        <v>7</v>
      </c>
      <c r="H169" s="8">
        <v>18</v>
      </c>
      <c r="I169" s="8">
        <v>25</v>
      </c>
      <c r="J169" s="8">
        <v>29</v>
      </c>
      <c r="K169" s="8">
        <v>54</v>
      </c>
      <c r="L169" s="8">
        <v>46</v>
      </c>
      <c r="M169" s="8">
        <v>60</v>
      </c>
      <c r="N169" s="8">
        <v>106</v>
      </c>
      <c r="O169" s="8">
        <v>2</v>
      </c>
      <c r="P169" s="8">
        <v>9</v>
      </c>
      <c r="Q169" s="8">
        <v>11</v>
      </c>
      <c r="R169" s="8"/>
      <c r="S169" s="8"/>
      <c r="T169" s="8"/>
      <c r="U169" s="8">
        <v>196</v>
      </c>
      <c r="V169" s="6">
        <f t="shared" si="132"/>
        <v>87</v>
      </c>
      <c r="W169" s="6">
        <f t="shared" si="133"/>
        <v>109</v>
      </c>
    </row>
    <row r="170" spans="2:23" x14ac:dyDescent="0.45">
      <c r="B170" s="4">
        <v>20</v>
      </c>
      <c r="C170" s="8">
        <v>2</v>
      </c>
      <c r="D170" s="8"/>
      <c r="E170" s="8">
        <v>2</v>
      </c>
      <c r="F170" s="8">
        <v>1</v>
      </c>
      <c r="G170" s="8">
        <v>2</v>
      </c>
      <c r="H170" s="8">
        <v>3</v>
      </c>
      <c r="I170" s="8">
        <v>5</v>
      </c>
      <c r="J170" s="8">
        <v>16</v>
      </c>
      <c r="K170" s="8">
        <v>21</v>
      </c>
      <c r="L170" s="8">
        <v>12</v>
      </c>
      <c r="M170" s="8">
        <v>24</v>
      </c>
      <c r="N170" s="8">
        <v>36</v>
      </c>
      <c r="O170" s="8">
        <v>2</v>
      </c>
      <c r="P170" s="8">
        <v>1</v>
      </c>
      <c r="Q170" s="8">
        <v>3</v>
      </c>
      <c r="R170" s="8"/>
      <c r="S170" s="8"/>
      <c r="T170" s="8"/>
      <c r="U170" s="8">
        <v>65</v>
      </c>
      <c r="V170" s="6">
        <f t="shared" si="132"/>
        <v>22</v>
      </c>
      <c r="W170" s="6">
        <f t="shared" si="133"/>
        <v>43</v>
      </c>
    </row>
    <row r="171" spans="2:23" x14ac:dyDescent="0.45">
      <c r="B171" s="4">
        <v>21</v>
      </c>
      <c r="C171" s="8"/>
      <c r="D171" s="8">
        <v>1</v>
      </c>
      <c r="E171" s="8">
        <v>1</v>
      </c>
      <c r="F171" s="8">
        <v>1</v>
      </c>
      <c r="G171" s="8">
        <v>3</v>
      </c>
      <c r="H171" s="8">
        <v>4</v>
      </c>
      <c r="I171" s="8">
        <v>4</v>
      </c>
      <c r="J171" s="8">
        <v>1</v>
      </c>
      <c r="K171" s="8">
        <v>5</v>
      </c>
      <c r="L171" s="8">
        <v>3</v>
      </c>
      <c r="M171" s="8">
        <v>4</v>
      </c>
      <c r="N171" s="8">
        <v>7</v>
      </c>
      <c r="O171" s="8">
        <v>1</v>
      </c>
      <c r="P171" s="8"/>
      <c r="Q171" s="8">
        <v>1</v>
      </c>
      <c r="R171" s="8"/>
      <c r="S171" s="8"/>
      <c r="T171" s="8"/>
      <c r="U171" s="8">
        <v>18</v>
      </c>
      <c r="V171" s="6">
        <f t="shared" si="132"/>
        <v>9</v>
      </c>
      <c r="W171" s="6">
        <f t="shared" si="133"/>
        <v>9</v>
      </c>
    </row>
    <row r="172" spans="2:23" x14ac:dyDescent="0.45">
      <c r="B172" s="4">
        <v>22</v>
      </c>
      <c r="C172" s="8"/>
      <c r="D172" s="8"/>
      <c r="E172" s="8"/>
      <c r="F172" s="8"/>
      <c r="G172" s="8">
        <v>1</v>
      </c>
      <c r="H172" s="8">
        <v>1</v>
      </c>
      <c r="I172" s="8">
        <v>3</v>
      </c>
      <c r="J172" s="8">
        <v>1</v>
      </c>
      <c r="K172" s="8">
        <v>4</v>
      </c>
      <c r="L172" s="8"/>
      <c r="M172" s="8">
        <v>1</v>
      </c>
      <c r="N172" s="8">
        <v>1</v>
      </c>
      <c r="O172" s="8"/>
      <c r="P172" s="8"/>
      <c r="Q172" s="8"/>
      <c r="R172" s="8"/>
      <c r="S172" s="8"/>
      <c r="T172" s="8"/>
      <c r="U172" s="8">
        <v>6</v>
      </c>
      <c r="V172" s="6">
        <f t="shared" si="132"/>
        <v>3</v>
      </c>
      <c r="W172" s="6">
        <f t="shared" si="133"/>
        <v>3</v>
      </c>
    </row>
    <row r="173" spans="2:23" x14ac:dyDescent="0.45">
      <c r="B173" s="4">
        <v>23</v>
      </c>
      <c r="C173" s="8"/>
      <c r="D173" s="8"/>
      <c r="E173" s="8"/>
      <c r="F173" s="8"/>
      <c r="G173" s="8"/>
      <c r="H173" s="8"/>
      <c r="I173" s="8">
        <v>1</v>
      </c>
      <c r="J173" s="8"/>
      <c r="K173" s="8">
        <v>1</v>
      </c>
      <c r="L173" s="8">
        <v>1</v>
      </c>
      <c r="M173" s="8"/>
      <c r="N173" s="8">
        <v>1</v>
      </c>
      <c r="O173" s="8"/>
      <c r="P173" s="8"/>
      <c r="Q173" s="8"/>
      <c r="R173" s="8"/>
      <c r="S173" s="8"/>
      <c r="T173" s="8"/>
      <c r="U173" s="8">
        <v>2</v>
      </c>
      <c r="V173" s="6">
        <f t="shared" si="132"/>
        <v>2</v>
      </c>
      <c r="W173" s="6">
        <f t="shared" si="133"/>
        <v>0</v>
      </c>
    </row>
    <row r="174" spans="2:23" x14ac:dyDescent="0.45">
      <c r="B174" s="4">
        <v>24</v>
      </c>
      <c r="C174" s="8"/>
      <c r="D174" s="8"/>
      <c r="E174" s="8"/>
      <c r="F174" s="8"/>
      <c r="G174" s="8"/>
      <c r="H174" s="8"/>
      <c r="I174" s="8"/>
      <c r="J174" s="8">
        <v>1</v>
      </c>
      <c r="K174" s="8">
        <v>1</v>
      </c>
      <c r="L174" s="8"/>
      <c r="M174" s="8"/>
      <c r="N174" s="8"/>
      <c r="O174" s="8"/>
      <c r="P174" s="8"/>
      <c r="Q174" s="8"/>
      <c r="R174" s="8"/>
      <c r="S174" s="8"/>
      <c r="T174" s="8"/>
      <c r="U174" s="8">
        <v>1</v>
      </c>
      <c r="V174" s="6">
        <f t="shared" si="132"/>
        <v>0</v>
      </c>
      <c r="W174" s="6">
        <f t="shared" si="133"/>
        <v>1</v>
      </c>
    </row>
    <row r="175" spans="2:23" x14ac:dyDescent="0.45">
      <c r="B175" s="4">
        <v>25</v>
      </c>
      <c r="C175" s="8"/>
      <c r="D175" s="8"/>
      <c r="E175" s="8"/>
      <c r="F175" s="8"/>
      <c r="G175" s="8"/>
      <c r="H175" s="8"/>
      <c r="I175" s="8">
        <v>1</v>
      </c>
      <c r="J175" s="8"/>
      <c r="K175" s="8">
        <v>1</v>
      </c>
      <c r="L175" s="8"/>
      <c r="M175" s="8"/>
      <c r="N175" s="8"/>
      <c r="O175" s="8"/>
      <c r="P175" s="8"/>
      <c r="Q175" s="8"/>
      <c r="R175" s="8"/>
      <c r="S175" s="8"/>
      <c r="T175" s="8"/>
      <c r="U175" s="8">
        <v>1</v>
      </c>
      <c r="V175" s="6">
        <f t="shared" si="132"/>
        <v>1</v>
      </c>
      <c r="W175" s="6">
        <f t="shared" si="133"/>
        <v>0</v>
      </c>
    </row>
    <row r="176" spans="2:23" ht="28.5" x14ac:dyDescent="0.45">
      <c r="B176" s="4" t="s">
        <v>12</v>
      </c>
      <c r="C176" s="8">
        <v>15</v>
      </c>
      <c r="D176" s="8">
        <v>15</v>
      </c>
      <c r="E176" s="8">
        <v>30</v>
      </c>
      <c r="F176" s="8">
        <v>31</v>
      </c>
      <c r="G176" s="8">
        <v>25</v>
      </c>
      <c r="H176" s="8">
        <v>56</v>
      </c>
      <c r="I176" s="8">
        <v>110</v>
      </c>
      <c r="J176" s="8">
        <v>81</v>
      </c>
      <c r="K176" s="8">
        <v>191</v>
      </c>
      <c r="L176" s="8">
        <v>277</v>
      </c>
      <c r="M176" s="8">
        <v>238</v>
      </c>
      <c r="N176" s="8">
        <v>515</v>
      </c>
      <c r="O176" s="8">
        <v>9</v>
      </c>
      <c r="P176" s="8">
        <v>15</v>
      </c>
      <c r="Q176" s="8">
        <v>24</v>
      </c>
      <c r="R176" s="8"/>
      <c r="S176" s="8"/>
      <c r="T176" s="8"/>
      <c r="U176" s="8">
        <v>816</v>
      </c>
      <c r="V176" s="6">
        <f t="shared" si="132"/>
        <v>442</v>
      </c>
      <c r="W176" s="6">
        <f t="shared" si="133"/>
        <v>374</v>
      </c>
    </row>
    <row r="177" spans="2:23" x14ac:dyDescent="0.45"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2:23" x14ac:dyDescent="0.45"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2:23" x14ac:dyDescent="0.45">
      <c r="B179" s="15" t="s">
        <v>48</v>
      </c>
      <c r="C179" s="6">
        <f>C168</f>
        <v>7</v>
      </c>
      <c r="D179" s="6">
        <f t="shared" ref="D179:W179" si="134">D168</f>
        <v>8</v>
      </c>
      <c r="E179" s="6">
        <f t="shared" si="134"/>
        <v>15</v>
      </c>
      <c r="F179" s="6">
        <f t="shared" si="134"/>
        <v>14</v>
      </c>
      <c r="G179" s="6">
        <f t="shared" si="134"/>
        <v>11</v>
      </c>
      <c r="H179" s="6">
        <f t="shared" si="134"/>
        <v>25</v>
      </c>
      <c r="I179" s="6">
        <f t="shared" si="134"/>
        <v>42</v>
      </c>
      <c r="J179" s="6">
        <f t="shared" si="134"/>
        <v>24</v>
      </c>
      <c r="K179" s="6">
        <f t="shared" si="134"/>
        <v>66</v>
      </c>
      <c r="L179" s="6">
        <f t="shared" si="134"/>
        <v>118</v>
      </c>
      <c r="M179" s="6">
        <f t="shared" si="134"/>
        <v>94</v>
      </c>
      <c r="N179" s="6">
        <f t="shared" si="134"/>
        <v>212</v>
      </c>
      <c r="O179" s="6">
        <f t="shared" si="134"/>
        <v>2</v>
      </c>
      <c r="P179" s="6">
        <f t="shared" si="134"/>
        <v>5</v>
      </c>
      <c r="Q179" s="6">
        <f t="shared" si="134"/>
        <v>7</v>
      </c>
      <c r="R179" s="6">
        <f t="shared" si="134"/>
        <v>0</v>
      </c>
      <c r="S179" s="6">
        <f t="shared" si="134"/>
        <v>0</v>
      </c>
      <c r="T179" s="6">
        <f t="shared" si="134"/>
        <v>0</v>
      </c>
      <c r="U179" s="6">
        <f t="shared" si="134"/>
        <v>325</v>
      </c>
      <c r="V179" s="6">
        <f t="shared" si="134"/>
        <v>183</v>
      </c>
      <c r="W179" s="6">
        <f t="shared" si="134"/>
        <v>142</v>
      </c>
    </row>
    <row r="180" spans="2:23" x14ac:dyDescent="0.45">
      <c r="B180" s="6" t="s">
        <v>41</v>
      </c>
      <c r="C180" s="6">
        <f>C176-C179</f>
        <v>8</v>
      </c>
      <c r="D180" s="6">
        <f t="shared" ref="D180" si="135">D176-D179</f>
        <v>7</v>
      </c>
      <c r="E180" s="6">
        <f t="shared" ref="E180" si="136">E176-E179</f>
        <v>15</v>
      </c>
      <c r="F180" s="6">
        <f t="shared" ref="F180" si="137">F176-F179</f>
        <v>17</v>
      </c>
      <c r="G180" s="6">
        <f t="shared" ref="G180" si="138">G176-G179</f>
        <v>14</v>
      </c>
      <c r="H180" s="6">
        <f t="shared" ref="H180" si="139">H176-H179</f>
        <v>31</v>
      </c>
      <c r="I180" s="6">
        <f t="shared" ref="I180" si="140">I176-I179</f>
        <v>68</v>
      </c>
      <c r="J180" s="6">
        <f t="shared" ref="J180" si="141">J176-J179</f>
        <v>57</v>
      </c>
      <c r="K180" s="6">
        <f t="shared" ref="K180" si="142">K176-K179</f>
        <v>125</v>
      </c>
      <c r="L180" s="6">
        <f t="shared" ref="L180" si="143">L176-L179</f>
        <v>159</v>
      </c>
      <c r="M180" s="6">
        <f t="shared" ref="M180" si="144">M176-M179</f>
        <v>144</v>
      </c>
      <c r="N180" s="6">
        <f t="shared" ref="N180" si="145">N176-N179</f>
        <v>303</v>
      </c>
      <c r="O180" s="6">
        <f t="shared" ref="O180" si="146">O176-O179</f>
        <v>7</v>
      </c>
      <c r="P180" s="6">
        <f t="shared" ref="P180" si="147">P176-P179</f>
        <v>10</v>
      </c>
      <c r="Q180" s="6">
        <f t="shared" ref="Q180" si="148">Q176-Q179</f>
        <v>17</v>
      </c>
      <c r="R180" s="6">
        <f t="shared" ref="R180" si="149">R176-R179</f>
        <v>0</v>
      </c>
      <c r="S180" s="6">
        <f t="shared" ref="S180" si="150">S176-S179</f>
        <v>0</v>
      </c>
      <c r="T180" s="6">
        <f t="shared" ref="T180" si="151">T176-T179</f>
        <v>0</v>
      </c>
      <c r="U180" s="6">
        <f t="shared" ref="U180" si="152">U176-U179</f>
        <v>491</v>
      </c>
      <c r="V180" s="6">
        <f t="shared" ref="V180" si="153">V176-V179</f>
        <v>259</v>
      </c>
      <c r="W180" s="6">
        <f t="shared" ref="W180" si="154">W176-W179</f>
        <v>232</v>
      </c>
    </row>
    <row r="181" spans="2:23" x14ac:dyDescent="0.45">
      <c r="B181" s="6"/>
      <c r="C181" s="13">
        <f>C179/C176</f>
        <v>0.46666666666666667</v>
      </c>
      <c r="D181" s="13">
        <f t="shared" ref="D181:W181" si="155">D179/D176</f>
        <v>0.53333333333333333</v>
      </c>
      <c r="E181" s="13">
        <f t="shared" si="155"/>
        <v>0.5</v>
      </c>
      <c r="F181" s="13">
        <f t="shared" si="155"/>
        <v>0.45161290322580644</v>
      </c>
      <c r="G181" s="13">
        <f t="shared" si="155"/>
        <v>0.44</v>
      </c>
      <c r="H181" s="13">
        <f t="shared" si="155"/>
        <v>0.44642857142857145</v>
      </c>
      <c r="I181" s="13">
        <f t="shared" si="155"/>
        <v>0.38181818181818183</v>
      </c>
      <c r="J181" s="13">
        <f t="shared" si="155"/>
        <v>0.29629629629629628</v>
      </c>
      <c r="K181" s="13">
        <f t="shared" si="155"/>
        <v>0.34554973821989526</v>
      </c>
      <c r="L181" s="13">
        <f t="shared" si="155"/>
        <v>0.4259927797833935</v>
      </c>
      <c r="M181" s="13">
        <f t="shared" si="155"/>
        <v>0.3949579831932773</v>
      </c>
      <c r="N181" s="13">
        <f t="shared" si="155"/>
        <v>0.4116504854368932</v>
      </c>
      <c r="O181" s="13">
        <f t="shared" si="155"/>
        <v>0.22222222222222221</v>
      </c>
      <c r="P181" s="13">
        <f t="shared" si="155"/>
        <v>0.33333333333333331</v>
      </c>
      <c r="Q181" s="13">
        <f t="shared" si="155"/>
        <v>0.29166666666666669</v>
      </c>
      <c r="R181" s="13" t="e">
        <f t="shared" si="155"/>
        <v>#DIV/0!</v>
      </c>
      <c r="S181" s="13" t="e">
        <f t="shared" si="155"/>
        <v>#DIV/0!</v>
      </c>
      <c r="T181" s="13" t="e">
        <f t="shared" si="155"/>
        <v>#DIV/0!</v>
      </c>
      <c r="U181" s="13">
        <f t="shared" si="155"/>
        <v>0.39828431372549017</v>
      </c>
      <c r="V181" s="13">
        <f t="shared" si="155"/>
        <v>0.41402714932126694</v>
      </c>
      <c r="W181" s="13">
        <f t="shared" si="155"/>
        <v>0.37967914438502676</v>
      </c>
    </row>
    <row r="183" spans="2:23" x14ac:dyDescent="0.45">
      <c r="B183" s="22" t="s">
        <v>25</v>
      </c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2:23" ht="28.5" x14ac:dyDescent="0.45">
      <c r="B184" s="4"/>
      <c r="C184" s="20" t="s">
        <v>0</v>
      </c>
      <c r="D184" s="20"/>
      <c r="E184" s="4" t="s">
        <v>1</v>
      </c>
      <c r="F184" s="20" t="s">
        <v>2</v>
      </c>
      <c r="G184" s="20"/>
      <c r="H184" s="4" t="s">
        <v>3</v>
      </c>
      <c r="I184" s="20" t="s">
        <v>4</v>
      </c>
      <c r="J184" s="20"/>
      <c r="K184" s="4" t="s">
        <v>5</v>
      </c>
      <c r="L184" s="20" t="s">
        <v>6</v>
      </c>
      <c r="M184" s="20"/>
      <c r="N184" s="4" t="s">
        <v>7</v>
      </c>
      <c r="O184" s="20" t="s">
        <v>8</v>
      </c>
      <c r="P184" s="20"/>
      <c r="Q184" s="4" t="s">
        <v>9</v>
      </c>
      <c r="R184" s="20" t="s">
        <v>10</v>
      </c>
      <c r="S184" s="20"/>
      <c r="T184" s="4" t="s">
        <v>11</v>
      </c>
      <c r="U184" s="4" t="s">
        <v>12</v>
      </c>
    </row>
    <row r="185" spans="2:23" ht="28.5" x14ac:dyDescent="0.45">
      <c r="B185" s="4" t="s">
        <v>13</v>
      </c>
      <c r="C185" s="8" t="s">
        <v>14</v>
      </c>
      <c r="D185" s="8" t="s">
        <v>15</v>
      </c>
      <c r="E185" s="8"/>
      <c r="F185" s="8" t="s">
        <v>14</v>
      </c>
      <c r="G185" s="8" t="s">
        <v>15</v>
      </c>
      <c r="H185" s="8"/>
      <c r="I185" s="8" t="s">
        <v>14</v>
      </c>
      <c r="J185" s="8" t="s">
        <v>15</v>
      </c>
      <c r="K185" s="8"/>
      <c r="L185" s="8" t="s">
        <v>14</v>
      </c>
      <c r="M185" s="8" t="s">
        <v>15</v>
      </c>
      <c r="N185" s="8"/>
      <c r="O185" s="8" t="s">
        <v>14</v>
      </c>
      <c r="P185" s="8" t="s">
        <v>15</v>
      </c>
      <c r="Q185" s="8"/>
      <c r="R185" s="8" t="s">
        <v>14</v>
      </c>
      <c r="S185" s="8" t="s">
        <v>15</v>
      </c>
      <c r="T185" s="8"/>
      <c r="U185" s="8"/>
      <c r="V185" s="4" t="s">
        <v>14</v>
      </c>
      <c r="W185" s="4" t="s">
        <v>15</v>
      </c>
    </row>
    <row r="186" spans="2:23" x14ac:dyDescent="0.45">
      <c r="B186" s="4">
        <v>4</v>
      </c>
      <c r="C186" s="8"/>
      <c r="D186" s="8"/>
      <c r="E186" s="8"/>
      <c r="F186" s="8"/>
      <c r="G186" s="8"/>
      <c r="H186" s="8"/>
      <c r="I186" s="8"/>
      <c r="J186" s="8"/>
      <c r="K186" s="8"/>
      <c r="L186" s="8">
        <v>1</v>
      </c>
      <c r="M186" s="8"/>
      <c r="N186" s="8">
        <v>1</v>
      </c>
      <c r="O186" s="8"/>
      <c r="P186" s="8"/>
      <c r="Q186" s="8"/>
      <c r="R186" s="8"/>
      <c r="S186" s="8"/>
      <c r="T186" s="8"/>
      <c r="U186" s="8">
        <v>1</v>
      </c>
      <c r="V186" s="6">
        <f>SUM(C186,F186,I186,L186,O186,R186)</f>
        <v>1</v>
      </c>
      <c r="W186" s="6">
        <f>SUM(D186,G186,J186,M186,P186,S186)</f>
        <v>0</v>
      </c>
    </row>
    <row r="187" spans="2:23" x14ac:dyDescent="0.45">
      <c r="B187" s="4">
        <v>15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>
        <v>1</v>
      </c>
      <c r="N187" s="8">
        <v>1</v>
      </c>
      <c r="O187" s="8"/>
      <c r="P187" s="8"/>
      <c r="Q187" s="8"/>
      <c r="R187" s="8"/>
      <c r="S187" s="8"/>
      <c r="T187" s="8"/>
      <c r="U187" s="8">
        <v>1</v>
      </c>
      <c r="V187" s="6">
        <f t="shared" ref="V187:V196" si="156">SUM(C187,F187,I187,L187,O187,R187)</f>
        <v>0</v>
      </c>
      <c r="W187" s="6">
        <f t="shared" ref="W187:W196" si="157">SUM(D187,G187,J187,M187,P187,S187)</f>
        <v>1</v>
      </c>
    </row>
    <row r="188" spans="2:23" x14ac:dyDescent="0.45">
      <c r="B188" s="4">
        <v>17</v>
      </c>
      <c r="C188" s="8"/>
      <c r="D188" s="8"/>
      <c r="E188" s="8"/>
      <c r="F188" s="8"/>
      <c r="G188" s="8"/>
      <c r="H188" s="8"/>
      <c r="I188" s="8">
        <v>1</v>
      </c>
      <c r="J188" s="8"/>
      <c r="K188" s="8">
        <v>1</v>
      </c>
      <c r="L188" s="8">
        <v>6</v>
      </c>
      <c r="M188" s="8">
        <v>2</v>
      </c>
      <c r="N188" s="8">
        <v>8</v>
      </c>
      <c r="O188" s="8"/>
      <c r="P188" s="8"/>
      <c r="Q188" s="8"/>
      <c r="R188" s="8"/>
      <c r="S188" s="8"/>
      <c r="T188" s="8"/>
      <c r="U188" s="8">
        <v>9</v>
      </c>
      <c r="V188" s="6">
        <f t="shared" si="156"/>
        <v>7</v>
      </c>
      <c r="W188" s="6">
        <f t="shared" si="157"/>
        <v>2</v>
      </c>
    </row>
    <row r="189" spans="2:23" x14ac:dyDescent="0.45">
      <c r="B189" s="4">
        <v>18</v>
      </c>
      <c r="C189" s="8"/>
      <c r="D189" s="8"/>
      <c r="E189" s="8"/>
      <c r="F189" s="8"/>
      <c r="G189" s="8"/>
      <c r="H189" s="8"/>
      <c r="I189" s="8">
        <v>4</v>
      </c>
      <c r="J189" s="8"/>
      <c r="K189" s="8">
        <v>4</v>
      </c>
      <c r="L189" s="8">
        <v>32</v>
      </c>
      <c r="M189" s="8">
        <v>15</v>
      </c>
      <c r="N189" s="8">
        <v>47</v>
      </c>
      <c r="O189" s="8"/>
      <c r="P189" s="8"/>
      <c r="Q189" s="8"/>
      <c r="R189" s="8"/>
      <c r="S189" s="8"/>
      <c r="T189" s="8"/>
      <c r="U189" s="8">
        <v>51</v>
      </c>
      <c r="V189" s="6">
        <f t="shared" si="156"/>
        <v>36</v>
      </c>
      <c r="W189" s="6">
        <f t="shared" si="157"/>
        <v>15</v>
      </c>
    </row>
    <row r="190" spans="2:23" x14ac:dyDescent="0.45">
      <c r="B190" s="4">
        <v>19</v>
      </c>
      <c r="C190" s="8"/>
      <c r="D190" s="8"/>
      <c r="E190" s="8"/>
      <c r="F190" s="8"/>
      <c r="G190" s="8"/>
      <c r="H190" s="8"/>
      <c r="I190" s="8">
        <v>5</v>
      </c>
      <c r="J190" s="8">
        <v>3</v>
      </c>
      <c r="K190" s="8">
        <v>8</v>
      </c>
      <c r="L190" s="8">
        <v>37</v>
      </c>
      <c r="M190" s="8">
        <v>29</v>
      </c>
      <c r="N190" s="8">
        <v>66</v>
      </c>
      <c r="O190" s="8"/>
      <c r="P190" s="8"/>
      <c r="Q190" s="8"/>
      <c r="R190" s="8"/>
      <c r="S190" s="8"/>
      <c r="T190" s="8"/>
      <c r="U190" s="8">
        <v>74</v>
      </c>
      <c r="V190" s="6">
        <f t="shared" si="156"/>
        <v>42</v>
      </c>
      <c r="W190" s="6">
        <f t="shared" si="157"/>
        <v>32</v>
      </c>
    </row>
    <row r="191" spans="2:23" x14ac:dyDescent="0.45">
      <c r="B191" s="4">
        <v>20</v>
      </c>
      <c r="C191" s="8"/>
      <c r="D191" s="8"/>
      <c r="E191" s="8"/>
      <c r="F191" s="8"/>
      <c r="G191" s="8"/>
      <c r="H191" s="8"/>
      <c r="I191" s="8">
        <v>1</v>
      </c>
      <c r="J191" s="8">
        <v>2</v>
      </c>
      <c r="K191" s="8">
        <v>3</v>
      </c>
      <c r="L191" s="8">
        <v>17</v>
      </c>
      <c r="M191" s="8">
        <v>29</v>
      </c>
      <c r="N191" s="8">
        <v>46</v>
      </c>
      <c r="O191" s="8"/>
      <c r="P191" s="8"/>
      <c r="Q191" s="8"/>
      <c r="R191" s="8"/>
      <c r="S191" s="8"/>
      <c r="T191" s="8"/>
      <c r="U191" s="8">
        <v>49</v>
      </c>
      <c r="V191" s="6">
        <f t="shared" si="156"/>
        <v>18</v>
      </c>
      <c r="W191" s="6">
        <f t="shared" si="157"/>
        <v>31</v>
      </c>
    </row>
    <row r="192" spans="2:23" x14ac:dyDescent="0.45">
      <c r="B192" s="4">
        <v>21</v>
      </c>
      <c r="C192" s="8"/>
      <c r="D192" s="8"/>
      <c r="E192" s="8"/>
      <c r="F192" s="8"/>
      <c r="G192" s="8"/>
      <c r="H192" s="8"/>
      <c r="I192" s="8">
        <v>1</v>
      </c>
      <c r="J192" s="8"/>
      <c r="K192" s="8">
        <v>1</v>
      </c>
      <c r="L192" s="8">
        <v>5</v>
      </c>
      <c r="M192" s="8">
        <v>7</v>
      </c>
      <c r="N192" s="8">
        <v>12</v>
      </c>
      <c r="O192" s="8"/>
      <c r="P192" s="8"/>
      <c r="Q192" s="8"/>
      <c r="R192" s="8"/>
      <c r="S192" s="8"/>
      <c r="T192" s="8"/>
      <c r="U192" s="8">
        <v>13</v>
      </c>
      <c r="V192" s="6">
        <f t="shared" si="156"/>
        <v>6</v>
      </c>
      <c r="W192" s="6">
        <f t="shared" si="157"/>
        <v>7</v>
      </c>
    </row>
    <row r="193" spans="2:23" x14ac:dyDescent="0.45">
      <c r="B193" s="4">
        <v>22</v>
      </c>
      <c r="C193" s="8"/>
      <c r="D193" s="8"/>
      <c r="E193" s="8"/>
      <c r="F193" s="8"/>
      <c r="G193" s="8"/>
      <c r="H193" s="8"/>
      <c r="I193" s="8">
        <v>1</v>
      </c>
      <c r="J193" s="8">
        <v>1</v>
      </c>
      <c r="K193" s="8">
        <v>2</v>
      </c>
      <c r="L193" s="8">
        <v>2</v>
      </c>
      <c r="M193" s="8">
        <v>4</v>
      </c>
      <c r="N193" s="8">
        <v>6</v>
      </c>
      <c r="O193" s="8"/>
      <c r="P193" s="8"/>
      <c r="Q193" s="8"/>
      <c r="R193" s="8"/>
      <c r="S193" s="8"/>
      <c r="T193" s="8"/>
      <c r="U193" s="8">
        <v>8</v>
      </c>
      <c r="V193" s="6">
        <f t="shared" si="156"/>
        <v>3</v>
      </c>
      <c r="W193" s="6">
        <f t="shared" si="157"/>
        <v>5</v>
      </c>
    </row>
    <row r="194" spans="2:23" x14ac:dyDescent="0.45">
      <c r="B194" s="4">
        <v>23</v>
      </c>
      <c r="C194" s="8"/>
      <c r="D194" s="8"/>
      <c r="E194" s="8"/>
      <c r="F194" s="8"/>
      <c r="G194" s="8"/>
      <c r="H194" s="8"/>
      <c r="I194" s="8">
        <v>1</v>
      </c>
      <c r="J194" s="8"/>
      <c r="K194" s="8">
        <v>1</v>
      </c>
      <c r="L194" s="8">
        <v>2</v>
      </c>
      <c r="M194" s="8"/>
      <c r="N194" s="8">
        <v>2</v>
      </c>
      <c r="O194" s="8"/>
      <c r="P194" s="8"/>
      <c r="Q194" s="8"/>
      <c r="R194" s="8"/>
      <c r="S194" s="8"/>
      <c r="T194" s="8"/>
      <c r="U194" s="8">
        <v>3</v>
      </c>
      <c r="V194" s="6">
        <f t="shared" si="156"/>
        <v>3</v>
      </c>
      <c r="W194" s="6">
        <f t="shared" si="157"/>
        <v>0</v>
      </c>
    </row>
    <row r="195" spans="2:23" x14ac:dyDescent="0.45">
      <c r="B195" s="4">
        <v>24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>
        <v>2</v>
      </c>
      <c r="N195" s="8">
        <v>2</v>
      </c>
      <c r="O195" s="8"/>
      <c r="P195" s="8"/>
      <c r="Q195" s="8"/>
      <c r="R195" s="8"/>
      <c r="S195" s="8"/>
      <c r="T195" s="8"/>
      <c r="U195" s="8">
        <v>2</v>
      </c>
      <c r="V195" s="6">
        <f t="shared" si="156"/>
        <v>0</v>
      </c>
      <c r="W195" s="6">
        <f t="shared" si="157"/>
        <v>2</v>
      </c>
    </row>
    <row r="196" spans="2:23" ht="28.5" x14ac:dyDescent="0.45">
      <c r="B196" s="4" t="s">
        <v>12</v>
      </c>
      <c r="C196" s="8"/>
      <c r="D196" s="8"/>
      <c r="E196" s="8"/>
      <c r="F196" s="8"/>
      <c r="G196" s="8"/>
      <c r="H196" s="8"/>
      <c r="I196" s="8">
        <v>14</v>
      </c>
      <c r="J196" s="8">
        <v>6</v>
      </c>
      <c r="K196" s="8">
        <v>20</v>
      </c>
      <c r="L196" s="8">
        <v>102</v>
      </c>
      <c r="M196" s="8">
        <v>89</v>
      </c>
      <c r="N196" s="8">
        <v>191</v>
      </c>
      <c r="O196" s="8"/>
      <c r="P196" s="8"/>
      <c r="Q196" s="8"/>
      <c r="R196" s="8"/>
      <c r="S196" s="8"/>
      <c r="T196" s="8"/>
      <c r="U196" s="8">
        <v>211</v>
      </c>
      <c r="V196" s="6">
        <f t="shared" si="156"/>
        <v>116</v>
      </c>
      <c r="W196" s="6">
        <f t="shared" si="157"/>
        <v>95</v>
      </c>
    </row>
    <row r="199" spans="2:23" x14ac:dyDescent="0.45">
      <c r="B199" s="15" t="s">
        <v>50</v>
      </c>
      <c r="C199" s="6">
        <f>C190</f>
        <v>0</v>
      </c>
      <c r="D199" s="6">
        <f t="shared" ref="D199:W199" si="158">D190</f>
        <v>0</v>
      </c>
      <c r="E199" s="6">
        <f t="shared" si="158"/>
        <v>0</v>
      </c>
      <c r="F199" s="6">
        <f t="shared" si="158"/>
        <v>0</v>
      </c>
      <c r="G199" s="6">
        <f t="shared" si="158"/>
        <v>0</v>
      </c>
      <c r="H199" s="6">
        <f t="shared" si="158"/>
        <v>0</v>
      </c>
      <c r="I199" s="6">
        <f t="shared" si="158"/>
        <v>5</v>
      </c>
      <c r="J199" s="6">
        <f t="shared" si="158"/>
        <v>3</v>
      </c>
      <c r="K199" s="6">
        <f t="shared" si="158"/>
        <v>8</v>
      </c>
      <c r="L199" s="6">
        <f t="shared" si="158"/>
        <v>37</v>
      </c>
      <c r="M199" s="6">
        <f t="shared" si="158"/>
        <v>29</v>
      </c>
      <c r="N199" s="6">
        <f t="shared" si="158"/>
        <v>66</v>
      </c>
      <c r="O199" s="6">
        <f t="shared" si="158"/>
        <v>0</v>
      </c>
      <c r="P199" s="6">
        <f t="shared" si="158"/>
        <v>0</v>
      </c>
      <c r="Q199" s="6">
        <f t="shared" si="158"/>
        <v>0</v>
      </c>
      <c r="R199" s="6">
        <f t="shared" si="158"/>
        <v>0</v>
      </c>
      <c r="S199" s="6">
        <f t="shared" si="158"/>
        <v>0</v>
      </c>
      <c r="T199" s="6">
        <f t="shared" si="158"/>
        <v>0</v>
      </c>
      <c r="U199" s="6">
        <f t="shared" si="158"/>
        <v>74</v>
      </c>
      <c r="V199" s="6">
        <f t="shared" si="158"/>
        <v>42</v>
      </c>
      <c r="W199" s="6">
        <f t="shared" si="158"/>
        <v>32</v>
      </c>
    </row>
    <row r="200" spans="2:23" x14ac:dyDescent="0.45">
      <c r="B200" s="6" t="s">
        <v>41</v>
      </c>
      <c r="C200" s="6">
        <f>C196-C199</f>
        <v>0</v>
      </c>
      <c r="D200" s="6">
        <f t="shared" ref="D200" si="159">D196-D199</f>
        <v>0</v>
      </c>
      <c r="E200" s="6">
        <f t="shared" ref="E200" si="160">E196-E199</f>
        <v>0</v>
      </c>
      <c r="F200" s="6">
        <f t="shared" ref="F200" si="161">F196-F199</f>
        <v>0</v>
      </c>
      <c r="G200" s="6">
        <f t="shared" ref="G200" si="162">G196-G199</f>
        <v>0</v>
      </c>
      <c r="H200" s="6">
        <f t="shared" ref="H200" si="163">H196-H199</f>
        <v>0</v>
      </c>
      <c r="I200" s="6">
        <f t="shared" ref="I200" si="164">I196-I199</f>
        <v>9</v>
      </c>
      <c r="J200" s="6">
        <f t="shared" ref="J200" si="165">J196-J199</f>
        <v>3</v>
      </c>
      <c r="K200" s="6">
        <f t="shared" ref="K200" si="166">K196-K199</f>
        <v>12</v>
      </c>
      <c r="L200" s="6">
        <f t="shared" ref="L200" si="167">L196-L199</f>
        <v>65</v>
      </c>
      <c r="M200" s="6">
        <f t="shared" ref="M200" si="168">M196-M199</f>
        <v>60</v>
      </c>
      <c r="N200" s="6">
        <f t="shared" ref="N200" si="169">N196-N199</f>
        <v>125</v>
      </c>
      <c r="O200" s="6">
        <f t="shared" ref="O200" si="170">O196-O199</f>
        <v>0</v>
      </c>
      <c r="P200" s="6">
        <f t="shared" ref="P200" si="171">P196-P199</f>
        <v>0</v>
      </c>
      <c r="Q200" s="6">
        <f t="shared" ref="Q200" si="172">Q196-Q199</f>
        <v>0</v>
      </c>
      <c r="R200" s="6">
        <f t="shared" ref="R200" si="173">R196-R199</f>
        <v>0</v>
      </c>
      <c r="S200" s="6">
        <f t="shared" ref="S200" si="174">S196-S199</f>
        <v>0</v>
      </c>
      <c r="T200" s="6">
        <f t="shared" ref="T200" si="175">T196-T199</f>
        <v>0</v>
      </c>
      <c r="U200" s="6">
        <f t="shared" ref="U200" si="176">U196-U199</f>
        <v>137</v>
      </c>
      <c r="V200" s="6">
        <f t="shared" ref="V200" si="177">V196-V199</f>
        <v>74</v>
      </c>
      <c r="W200" s="6">
        <f t="shared" ref="W200" si="178">W196-W199</f>
        <v>63</v>
      </c>
    </row>
    <row r="201" spans="2:23" x14ac:dyDescent="0.45">
      <c r="B201" s="6"/>
      <c r="C201" s="13" t="e">
        <f>C199/C196</f>
        <v>#DIV/0!</v>
      </c>
      <c r="D201" s="13" t="e">
        <f t="shared" ref="D201:W201" si="179">D199/D196</f>
        <v>#DIV/0!</v>
      </c>
      <c r="E201" s="13" t="e">
        <f t="shared" si="179"/>
        <v>#DIV/0!</v>
      </c>
      <c r="F201" s="13" t="e">
        <f t="shared" si="179"/>
        <v>#DIV/0!</v>
      </c>
      <c r="G201" s="13" t="e">
        <f t="shared" si="179"/>
        <v>#DIV/0!</v>
      </c>
      <c r="H201" s="13" t="e">
        <f t="shared" si="179"/>
        <v>#DIV/0!</v>
      </c>
      <c r="I201" s="13">
        <f t="shared" si="179"/>
        <v>0.35714285714285715</v>
      </c>
      <c r="J201" s="13">
        <f t="shared" si="179"/>
        <v>0.5</v>
      </c>
      <c r="K201" s="13">
        <f t="shared" si="179"/>
        <v>0.4</v>
      </c>
      <c r="L201" s="13">
        <f t="shared" si="179"/>
        <v>0.36274509803921567</v>
      </c>
      <c r="M201" s="13">
        <f t="shared" si="179"/>
        <v>0.3258426966292135</v>
      </c>
      <c r="N201" s="13">
        <f t="shared" si="179"/>
        <v>0.34554973821989526</v>
      </c>
      <c r="O201" s="13" t="e">
        <f t="shared" si="179"/>
        <v>#DIV/0!</v>
      </c>
      <c r="P201" s="13" t="e">
        <f t="shared" si="179"/>
        <v>#DIV/0!</v>
      </c>
      <c r="Q201" s="13" t="e">
        <f t="shared" si="179"/>
        <v>#DIV/0!</v>
      </c>
      <c r="R201" s="13" t="e">
        <f t="shared" si="179"/>
        <v>#DIV/0!</v>
      </c>
      <c r="S201" s="13" t="e">
        <f t="shared" si="179"/>
        <v>#DIV/0!</v>
      </c>
      <c r="T201" s="13" t="e">
        <f t="shared" si="179"/>
        <v>#DIV/0!</v>
      </c>
      <c r="U201" s="13">
        <f t="shared" si="179"/>
        <v>0.35071090047393366</v>
      </c>
      <c r="V201" s="13">
        <f t="shared" si="179"/>
        <v>0.36206896551724138</v>
      </c>
      <c r="W201" s="13">
        <f t="shared" si="179"/>
        <v>0.33684210526315789</v>
      </c>
    </row>
  </sheetData>
  <mergeCells count="57">
    <mergeCell ref="B183:U183"/>
    <mergeCell ref="C184:D184"/>
    <mergeCell ref="F184:G184"/>
    <mergeCell ref="I184:J184"/>
    <mergeCell ref="L184:M184"/>
    <mergeCell ref="O184:P184"/>
    <mergeCell ref="R184:S184"/>
    <mergeCell ref="B160:U160"/>
    <mergeCell ref="C161:D161"/>
    <mergeCell ref="F161:G161"/>
    <mergeCell ref="I161:J161"/>
    <mergeCell ref="L161:M161"/>
    <mergeCell ref="O161:P161"/>
    <mergeCell ref="R161:S161"/>
    <mergeCell ref="B133:U133"/>
    <mergeCell ref="C134:D134"/>
    <mergeCell ref="F134:G134"/>
    <mergeCell ref="I134:J134"/>
    <mergeCell ref="L134:M134"/>
    <mergeCell ref="O134:P134"/>
    <mergeCell ref="R134:S134"/>
    <mergeCell ref="B109:U109"/>
    <mergeCell ref="C110:D110"/>
    <mergeCell ref="F110:G110"/>
    <mergeCell ref="I110:J110"/>
    <mergeCell ref="L110:M110"/>
    <mergeCell ref="O110:P110"/>
    <mergeCell ref="R110:S110"/>
    <mergeCell ref="B84:U84"/>
    <mergeCell ref="C85:D85"/>
    <mergeCell ref="F85:G85"/>
    <mergeCell ref="I85:J85"/>
    <mergeCell ref="L85:M85"/>
    <mergeCell ref="O85:P85"/>
    <mergeCell ref="R85:S85"/>
    <mergeCell ref="B55:U55"/>
    <mergeCell ref="C56:D56"/>
    <mergeCell ref="F56:G56"/>
    <mergeCell ref="I56:J56"/>
    <mergeCell ref="L56:M56"/>
    <mergeCell ref="O56:P56"/>
    <mergeCell ref="R56:S56"/>
    <mergeCell ref="B30:U30"/>
    <mergeCell ref="C31:D31"/>
    <mergeCell ref="F31:G31"/>
    <mergeCell ref="I31:J31"/>
    <mergeCell ref="L31:M31"/>
    <mergeCell ref="O31:P31"/>
    <mergeCell ref="R31:S31"/>
    <mergeCell ref="B1:U1"/>
    <mergeCell ref="C4:D4"/>
    <mergeCell ref="F4:G4"/>
    <mergeCell ref="I4:J4"/>
    <mergeCell ref="L4:M4"/>
    <mergeCell ref="O4:P4"/>
    <mergeCell ref="R4:S4"/>
    <mergeCell ref="B3:U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1E0F-447D-49D2-A085-0C70B0233E2F}">
  <dimension ref="B3:W195"/>
  <sheetViews>
    <sheetView zoomScale="85" zoomScaleNormal="85" workbookViewId="0">
      <selection activeCell="V5" sqref="V5:W19"/>
    </sheetView>
  </sheetViews>
  <sheetFormatPr defaultColWidth="8.86328125" defaultRowHeight="14.25" x14ac:dyDescent="0.45"/>
  <cols>
    <col min="1" max="16384" width="8.86328125" style="2"/>
  </cols>
  <sheetData>
    <row r="3" spans="2:23" x14ac:dyDescent="0.45">
      <c r="B3" s="21" t="s">
        <v>26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2:23" ht="28.5" x14ac:dyDescent="0.45">
      <c r="B4" s="3"/>
      <c r="C4" s="20" t="s">
        <v>0</v>
      </c>
      <c r="D4" s="20"/>
      <c r="E4" s="3" t="s">
        <v>1</v>
      </c>
      <c r="F4" s="20" t="s">
        <v>2</v>
      </c>
      <c r="G4" s="20"/>
      <c r="H4" s="3" t="s">
        <v>3</v>
      </c>
      <c r="I4" s="20" t="s">
        <v>4</v>
      </c>
      <c r="J4" s="20"/>
      <c r="K4" s="3" t="s">
        <v>5</v>
      </c>
      <c r="L4" s="20" t="s">
        <v>6</v>
      </c>
      <c r="M4" s="20"/>
      <c r="N4" s="3" t="s">
        <v>7</v>
      </c>
      <c r="O4" s="20" t="s">
        <v>8</v>
      </c>
      <c r="P4" s="20"/>
      <c r="Q4" s="3" t="s">
        <v>9</v>
      </c>
      <c r="R4" s="20" t="s">
        <v>10</v>
      </c>
      <c r="S4" s="20"/>
      <c r="T4" s="3" t="s">
        <v>11</v>
      </c>
      <c r="U4" s="3" t="s">
        <v>12</v>
      </c>
    </row>
    <row r="5" spans="2:23" ht="156.75" x14ac:dyDescent="0.45">
      <c r="B5" s="3" t="s">
        <v>16</v>
      </c>
      <c r="C5" s="5" t="s">
        <v>14</v>
      </c>
      <c r="D5" s="5" t="s">
        <v>15</v>
      </c>
      <c r="E5" s="5"/>
      <c r="F5" s="5" t="s">
        <v>14</v>
      </c>
      <c r="G5" s="5" t="s">
        <v>15</v>
      </c>
      <c r="H5" s="5"/>
      <c r="I5" s="5" t="s">
        <v>14</v>
      </c>
      <c r="J5" s="5" t="s">
        <v>15</v>
      </c>
      <c r="K5" s="5"/>
      <c r="L5" s="5" t="s">
        <v>14</v>
      </c>
      <c r="M5" s="5" t="s">
        <v>15</v>
      </c>
      <c r="N5" s="5"/>
      <c r="O5" s="5" t="s">
        <v>14</v>
      </c>
      <c r="P5" s="5" t="s">
        <v>15</v>
      </c>
      <c r="Q5" s="5"/>
      <c r="R5" s="5" t="s">
        <v>14</v>
      </c>
      <c r="S5" s="5" t="s">
        <v>15</v>
      </c>
      <c r="T5" s="5"/>
      <c r="U5" s="5"/>
      <c r="V5" s="4" t="s">
        <v>60</v>
      </c>
      <c r="W5" s="4" t="s">
        <v>15</v>
      </c>
    </row>
    <row r="6" spans="2:23" x14ac:dyDescent="0.45">
      <c r="B6" s="3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v>1</v>
      </c>
      <c r="Q6" s="5">
        <v>1</v>
      </c>
      <c r="R6" s="5"/>
      <c r="S6" s="5"/>
      <c r="T6" s="5"/>
      <c r="U6" s="5">
        <v>1</v>
      </c>
      <c r="V6" s="12">
        <f>SUM(C6,F6,I6,L6,O6,R6)</f>
        <v>0</v>
      </c>
      <c r="W6" s="12">
        <f>SUM(D6,G6,J6,M6,P6,S6)</f>
        <v>1</v>
      </c>
    </row>
    <row r="7" spans="2:23" x14ac:dyDescent="0.45">
      <c r="B7" s="3">
        <v>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v>1</v>
      </c>
      <c r="Q7" s="5">
        <v>1</v>
      </c>
      <c r="R7" s="5"/>
      <c r="S7" s="5"/>
      <c r="T7" s="5"/>
      <c r="U7" s="5">
        <v>1</v>
      </c>
      <c r="V7" s="12">
        <f t="shared" ref="V7:W17" si="0">SUM(C7,F7,I7,L7,O7,R7)</f>
        <v>0</v>
      </c>
      <c r="W7" s="12">
        <f t="shared" si="0"/>
        <v>1</v>
      </c>
    </row>
    <row r="8" spans="2:23" x14ac:dyDescent="0.45">
      <c r="B8" s="3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>
        <v>2</v>
      </c>
      <c r="N8" s="5">
        <v>2</v>
      </c>
      <c r="O8" s="5"/>
      <c r="P8" s="5"/>
      <c r="Q8" s="5"/>
      <c r="R8" s="5"/>
      <c r="S8" s="5"/>
      <c r="T8" s="5"/>
      <c r="U8" s="5">
        <v>2</v>
      </c>
      <c r="V8" s="12">
        <f t="shared" si="0"/>
        <v>0</v>
      </c>
      <c r="W8" s="12">
        <f t="shared" si="0"/>
        <v>2</v>
      </c>
    </row>
    <row r="9" spans="2:23" x14ac:dyDescent="0.45">
      <c r="B9" s="3">
        <v>9</v>
      </c>
      <c r="C9" s="5"/>
      <c r="D9" s="5"/>
      <c r="E9" s="5"/>
      <c r="F9" s="5"/>
      <c r="G9" s="5"/>
      <c r="H9" s="5"/>
      <c r="I9" s="5"/>
      <c r="J9" s="5"/>
      <c r="K9" s="5"/>
      <c r="L9" s="5">
        <v>3</v>
      </c>
      <c r="M9" s="5">
        <v>5</v>
      </c>
      <c r="N9" s="5">
        <v>8</v>
      </c>
      <c r="O9" s="5"/>
      <c r="P9" s="5">
        <v>1</v>
      </c>
      <c r="Q9" s="5">
        <v>1</v>
      </c>
      <c r="R9" s="5"/>
      <c r="S9" s="5"/>
      <c r="T9" s="5"/>
      <c r="U9" s="5">
        <v>9</v>
      </c>
      <c r="V9" s="12">
        <f t="shared" si="0"/>
        <v>3</v>
      </c>
      <c r="W9" s="12">
        <f t="shared" si="0"/>
        <v>6</v>
      </c>
    </row>
    <row r="10" spans="2:23" x14ac:dyDescent="0.45">
      <c r="B10" s="3">
        <v>10</v>
      </c>
      <c r="C10" s="5">
        <v>4</v>
      </c>
      <c r="D10" s="5">
        <v>8</v>
      </c>
      <c r="E10" s="5">
        <v>12</v>
      </c>
      <c r="F10" s="5"/>
      <c r="G10" s="5">
        <v>1</v>
      </c>
      <c r="H10" s="5">
        <v>1</v>
      </c>
      <c r="I10" s="5">
        <v>10</v>
      </c>
      <c r="J10" s="5">
        <v>4</v>
      </c>
      <c r="K10" s="5">
        <v>14</v>
      </c>
      <c r="L10" s="5">
        <v>24</v>
      </c>
      <c r="M10" s="5">
        <v>21</v>
      </c>
      <c r="N10" s="5">
        <v>45</v>
      </c>
      <c r="O10" s="5">
        <v>7</v>
      </c>
      <c r="P10" s="5">
        <v>9</v>
      </c>
      <c r="Q10" s="5">
        <v>16</v>
      </c>
      <c r="R10" s="5">
        <v>1</v>
      </c>
      <c r="S10" s="5"/>
      <c r="T10" s="5">
        <v>1</v>
      </c>
      <c r="U10" s="5">
        <v>89</v>
      </c>
      <c r="V10" s="12">
        <f t="shared" si="0"/>
        <v>46</v>
      </c>
      <c r="W10" s="12">
        <f t="shared" si="0"/>
        <v>43</v>
      </c>
    </row>
    <row r="11" spans="2:23" x14ac:dyDescent="0.45">
      <c r="B11" s="3">
        <v>11</v>
      </c>
      <c r="C11" s="5">
        <v>30</v>
      </c>
      <c r="D11" s="5">
        <v>18</v>
      </c>
      <c r="E11" s="5">
        <v>48</v>
      </c>
      <c r="F11" s="5">
        <v>9</v>
      </c>
      <c r="G11" s="5">
        <v>6</v>
      </c>
      <c r="H11" s="5">
        <v>15</v>
      </c>
      <c r="I11" s="5">
        <v>39</v>
      </c>
      <c r="J11" s="5">
        <v>20</v>
      </c>
      <c r="K11" s="5">
        <v>59</v>
      </c>
      <c r="L11" s="5">
        <v>156</v>
      </c>
      <c r="M11" s="5">
        <v>137</v>
      </c>
      <c r="N11" s="5">
        <v>293</v>
      </c>
      <c r="O11" s="5">
        <v>19</v>
      </c>
      <c r="P11" s="5">
        <v>22</v>
      </c>
      <c r="Q11" s="5">
        <v>41</v>
      </c>
      <c r="R11" s="5">
        <v>5</v>
      </c>
      <c r="S11" s="5">
        <v>2</v>
      </c>
      <c r="T11" s="5">
        <v>7</v>
      </c>
      <c r="U11" s="5">
        <v>463</v>
      </c>
      <c r="V11" s="12">
        <f t="shared" si="0"/>
        <v>258</v>
      </c>
      <c r="W11" s="12">
        <f t="shared" si="0"/>
        <v>205</v>
      </c>
    </row>
    <row r="12" spans="2:23" x14ac:dyDescent="0.45">
      <c r="B12" s="3">
        <v>12</v>
      </c>
      <c r="C12" s="5">
        <v>125</v>
      </c>
      <c r="D12" s="5">
        <v>111</v>
      </c>
      <c r="E12" s="5">
        <v>236</v>
      </c>
      <c r="F12" s="5">
        <v>55</v>
      </c>
      <c r="G12" s="5">
        <v>34</v>
      </c>
      <c r="H12" s="5">
        <v>89</v>
      </c>
      <c r="I12" s="5">
        <v>172</v>
      </c>
      <c r="J12" s="5">
        <v>136</v>
      </c>
      <c r="K12" s="5">
        <v>308</v>
      </c>
      <c r="L12" s="5">
        <v>308</v>
      </c>
      <c r="M12" s="5">
        <v>301</v>
      </c>
      <c r="N12" s="5">
        <v>609</v>
      </c>
      <c r="O12" s="5">
        <v>93</v>
      </c>
      <c r="P12" s="5">
        <v>67</v>
      </c>
      <c r="Q12" s="5">
        <v>160</v>
      </c>
      <c r="R12" s="5">
        <v>21</v>
      </c>
      <c r="S12" s="5">
        <v>15</v>
      </c>
      <c r="T12" s="5">
        <v>36</v>
      </c>
      <c r="U12" s="5">
        <v>1438</v>
      </c>
      <c r="V12" s="12">
        <f t="shared" si="0"/>
        <v>774</v>
      </c>
      <c r="W12" s="12">
        <f t="shared" si="0"/>
        <v>664</v>
      </c>
    </row>
    <row r="13" spans="2:23" x14ac:dyDescent="0.45">
      <c r="B13" s="3">
        <v>13</v>
      </c>
      <c r="C13" s="5">
        <v>158</v>
      </c>
      <c r="D13" s="5">
        <v>120</v>
      </c>
      <c r="E13" s="5">
        <v>278</v>
      </c>
      <c r="F13" s="5">
        <v>73</v>
      </c>
      <c r="G13" s="5">
        <v>66</v>
      </c>
      <c r="H13" s="5">
        <v>139</v>
      </c>
      <c r="I13" s="5">
        <v>184</v>
      </c>
      <c r="J13" s="5">
        <v>195</v>
      </c>
      <c r="K13" s="5">
        <v>379</v>
      </c>
      <c r="L13" s="5">
        <v>224</v>
      </c>
      <c r="M13" s="5">
        <v>230</v>
      </c>
      <c r="N13" s="5">
        <v>454</v>
      </c>
      <c r="O13" s="5">
        <v>105</v>
      </c>
      <c r="P13" s="5">
        <v>92</v>
      </c>
      <c r="Q13" s="5">
        <v>197</v>
      </c>
      <c r="R13" s="5">
        <v>30</v>
      </c>
      <c r="S13" s="5">
        <v>23</v>
      </c>
      <c r="T13" s="5">
        <v>53</v>
      </c>
      <c r="U13" s="5">
        <v>1500</v>
      </c>
      <c r="V13" s="12">
        <f t="shared" si="0"/>
        <v>774</v>
      </c>
      <c r="W13" s="12">
        <f t="shared" si="0"/>
        <v>726</v>
      </c>
    </row>
    <row r="14" spans="2:23" x14ac:dyDescent="0.45">
      <c r="B14" s="3">
        <v>14</v>
      </c>
      <c r="C14" s="5">
        <v>81</v>
      </c>
      <c r="D14" s="5">
        <v>120</v>
      </c>
      <c r="E14" s="5">
        <v>201</v>
      </c>
      <c r="F14" s="5">
        <v>51</v>
      </c>
      <c r="G14" s="5">
        <v>48</v>
      </c>
      <c r="H14" s="5">
        <v>99</v>
      </c>
      <c r="I14" s="5">
        <v>118</v>
      </c>
      <c r="J14" s="5">
        <v>126</v>
      </c>
      <c r="K14" s="5">
        <v>244</v>
      </c>
      <c r="L14" s="5">
        <v>110</v>
      </c>
      <c r="M14" s="5">
        <v>138</v>
      </c>
      <c r="N14" s="5">
        <v>248</v>
      </c>
      <c r="O14" s="5">
        <v>87</v>
      </c>
      <c r="P14" s="5">
        <v>116</v>
      </c>
      <c r="Q14" s="5">
        <v>203</v>
      </c>
      <c r="R14" s="5">
        <v>18</v>
      </c>
      <c r="S14" s="5">
        <v>16</v>
      </c>
      <c r="T14" s="5">
        <v>34</v>
      </c>
      <c r="U14" s="5">
        <v>1029</v>
      </c>
      <c r="V14" s="12">
        <f t="shared" si="0"/>
        <v>465</v>
      </c>
      <c r="W14" s="12">
        <f t="shared" si="0"/>
        <v>564</v>
      </c>
    </row>
    <row r="15" spans="2:23" x14ac:dyDescent="0.45">
      <c r="B15" s="3">
        <v>15</v>
      </c>
      <c r="C15" s="5">
        <v>25</v>
      </c>
      <c r="D15" s="5">
        <v>55</v>
      </c>
      <c r="E15" s="5">
        <v>80</v>
      </c>
      <c r="F15" s="5">
        <v>15</v>
      </c>
      <c r="G15" s="5">
        <v>35</v>
      </c>
      <c r="H15" s="5">
        <v>50</v>
      </c>
      <c r="I15" s="5">
        <v>46</v>
      </c>
      <c r="J15" s="5">
        <v>82</v>
      </c>
      <c r="K15" s="5">
        <v>128</v>
      </c>
      <c r="L15" s="5">
        <v>38</v>
      </c>
      <c r="M15" s="5">
        <v>66</v>
      </c>
      <c r="N15" s="5">
        <v>104</v>
      </c>
      <c r="O15" s="5">
        <v>84</v>
      </c>
      <c r="P15" s="5">
        <v>84</v>
      </c>
      <c r="Q15" s="5">
        <v>168</v>
      </c>
      <c r="R15" s="5">
        <v>4</v>
      </c>
      <c r="S15" s="5">
        <v>8</v>
      </c>
      <c r="T15" s="5">
        <v>12</v>
      </c>
      <c r="U15" s="5">
        <v>542</v>
      </c>
      <c r="V15" s="12">
        <f t="shared" si="0"/>
        <v>212</v>
      </c>
      <c r="W15" s="12">
        <f t="shared" si="0"/>
        <v>330</v>
      </c>
    </row>
    <row r="16" spans="2:23" x14ac:dyDescent="0.45">
      <c r="B16" s="3">
        <v>16</v>
      </c>
      <c r="C16" s="5">
        <v>10</v>
      </c>
      <c r="D16" s="5">
        <v>27</v>
      </c>
      <c r="E16" s="5">
        <v>37</v>
      </c>
      <c r="F16" s="5">
        <v>3</v>
      </c>
      <c r="G16" s="5">
        <v>13</v>
      </c>
      <c r="H16" s="5">
        <v>16</v>
      </c>
      <c r="I16" s="5">
        <v>17</v>
      </c>
      <c r="J16" s="5">
        <v>36</v>
      </c>
      <c r="K16" s="5">
        <v>53</v>
      </c>
      <c r="L16" s="5">
        <v>13</v>
      </c>
      <c r="M16" s="5">
        <v>12</v>
      </c>
      <c r="N16" s="5">
        <v>25</v>
      </c>
      <c r="O16" s="5">
        <v>20</v>
      </c>
      <c r="P16" s="5">
        <v>41</v>
      </c>
      <c r="Q16" s="5">
        <v>61</v>
      </c>
      <c r="R16" s="5">
        <v>2</v>
      </c>
      <c r="S16" s="5">
        <v>4</v>
      </c>
      <c r="T16" s="5">
        <v>6</v>
      </c>
      <c r="U16" s="5">
        <v>198</v>
      </c>
      <c r="V16" s="12">
        <f t="shared" si="0"/>
        <v>65</v>
      </c>
      <c r="W16" s="12">
        <f t="shared" si="0"/>
        <v>133</v>
      </c>
    </row>
    <row r="17" spans="2:23" x14ac:dyDescent="0.45">
      <c r="B17" s="3">
        <v>17</v>
      </c>
      <c r="C17" s="5">
        <v>2</v>
      </c>
      <c r="D17" s="5">
        <v>7</v>
      </c>
      <c r="E17" s="5">
        <v>9</v>
      </c>
      <c r="F17" s="5"/>
      <c r="G17" s="5">
        <v>1</v>
      </c>
      <c r="H17" s="5">
        <v>1</v>
      </c>
      <c r="I17" s="5">
        <v>6</v>
      </c>
      <c r="J17" s="5">
        <v>12</v>
      </c>
      <c r="K17" s="5">
        <v>18</v>
      </c>
      <c r="L17" s="5">
        <v>2</v>
      </c>
      <c r="M17" s="5">
        <v>4</v>
      </c>
      <c r="N17" s="5">
        <v>6</v>
      </c>
      <c r="O17" s="5">
        <v>7</v>
      </c>
      <c r="P17" s="5">
        <v>7</v>
      </c>
      <c r="Q17" s="5">
        <v>14</v>
      </c>
      <c r="R17" s="5"/>
      <c r="S17" s="5">
        <v>2</v>
      </c>
      <c r="T17" s="5">
        <v>2</v>
      </c>
      <c r="U17" s="5">
        <v>50</v>
      </c>
      <c r="V17" s="12">
        <f t="shared" si="0"/>
        <v>17</v>
      </c>
      <c r="W17" s="12">
        <f t="shared" si="0"/>
        <v>33</v>
      </c>
    </row>
    <row r="18" spans="2:23" x14ac:dyDescent="0.45">
      <c r="B18" s="3">
        <v>18</v>
      </c>
      <c r="C18" s="5">
        <v>4</v>
      </c>
      <c r="D18" s="5">
        <v>3</v>
      </c>
      <c r="E18" s="5">
        <v>7</v>
      </c>
      <c r="F18" s="5"/>
      <c r="G18" s="5">
        <v>1</v>
      </c>
      <c r="H18" s="5">
        <v>1</v>
      </c>
      <c r="I18" s="5">
        <v>6</v>
      </c>
      <c r="J18" s="5">
        <v>2</v>
      </c>
      <c r="K18" s="5">
        <v>8</v>
      </c>
      <c r="L18" s="5">
        <v>1</v>
      </c>
      <c r="M18" s="5">
        <v>2</v>
      </c>
      <c r="N18" s="5">
        <v>3</v>
      </c>
      <c r="O18" s="5">
        <v>5</v>
      </c>
      <c r="P18" s="5">
        <v>8</v>
      </c>
      <c r="Q18" s="5">
        <v>13</v>
      </c>
      <c r="R18" s="5"/>
      <c r="S18" s="5">
        <v>2</v>
      </c>
      <c r="T18" s="5">
        <v>2</v>
      </c>
      <c r="U18" s="5">
        <v>34</v>
      </c>
      <c r="V18" s="12">
        <f t="shared" ref="V18:V21" si="1">SUM(C18,F18,I18,L18,O18,R18)</f>
        <v>16</v>
      </c>
      <c r="W18" s="12">
        <f t="shared" ref="W18:W21" si="2">SUM(D18,G18,J18,M18,P18,S18)</f>
        <v>18</v>
      </c>
    </row>
    <row r="19" spans="2:23" x14ac:dyDescent="0.45">
      <c r="B19" s="3">
        <v>19</v>
      </c>
      <c r="C19" s="5"/>
      <c r="D19" s="5"/>
      <c r="E19" s="5"/>
      <c r="F19" s="5"/>
      <c r="G19" s="5"/>
      <c r="H19" s="5"/>
      <c r="I19" s="5"/>
      <c r="J19" s="5">
        <v>1</v>
      </c>
      <c r="K19" s="5">
        <v>1</v>
      </c>
      <c r="L19" s="5"/>
      <c r="M19" s="5"/>
      <c r="N19" s="5"/>
      <c r="O19" s="5">
        <v>1</v>
      </c>
      <c r="P19" s="5"/>
      <c r="Q19" s="5">
        <v>1</v>
      </c>
      <c r="R19" s="5"/>
      <c r="S19" s="5"/>
      <c r="T19" s="5"/>
      <c r="U19" s="5">
        <v>2</v>
      </c>
      <c r="V19" s="12">
        <f t="shared" si="1"/>
        <v>1</v>
      </c>
      <c r="W19" s="12">
        <f t="shared" si="2"/>
        <v>1</v>
      </c>
    </row>
    <row r="20" spans="2:23" x14ac:dyDescent="0.45">
      <c r="B20" s="3">
        <v>25</v>
      </c>
      <c r="C20" s="5">
        <v>1</v>
      </c>
      <c r="D20" s="5"/>
      <c r="E20" s="5">
        <v>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v>1</v>
      </c>
      <c r="V20" s="12">
        <f t="shared" si="1"/>
        <v>1</v>
      </c>
      <c r="W20" s="12">
        <f t="shared" si="2"/>
        <v>0</v>
      </c>
    </row>
    <row r="21" spans="2:23" ht="28.5" x14ac:dyDescent="0.45">
      <c r="B21" s="3" t="s">
        <v>12</v>
      </c>
      <c r="C21" s="5">
        <v>440</v>
      </c>
      <c r="D21" s="5">
        <v>469</v>
      </c>
      <c r="E21" s="5">
        <v>909</v>
      </c>
      <c r="F21" s="5">
        <v>206</v>
      </c>
      <c r="G21" s="5">
        <v>205</v>
      </c>
      <c r="H21" s="5">
        <v>411</v>
      </c>
      <c r="I21" s="5">
        <v>598</v>
      </c>
      <c r="J21" s="5">
        <v>614</v>
      </c>
      <c r="K21" s="5">
        <v>1212</v>
      </c>
      <c r="L21" s="5">
        <v>879</v>
      </c>
      <c r="M21" s="5">
        <v>918</v>
      </c>
      <c r="N21" s="5">
        <v>1797</v>
      </c>
      <c r="O21" s="5">
        <v>428</v>
      </c>
      <c r="P21" s="5">
        <v>449</v>
      </c>
      <c r="Q21" s="5">
        <v>877</v>
      </c>
      <c r="R21" s="5">
        <v>81</v>
      </c>
      <c r="S21" s="5">
        <v>72</v>
      </c>
      <c r="T21" s="5">
        <v>153</v>
      </c>
      <c r="U21" s="5">
        <v>5359</v>
      </c>
      <c r="V21" s="12">
        <f t="shared" si="1"/>
        <v>2632</v>
      </c>
      <c r="W21" s="12">
        <f t="shared" si="2"/>
        <v>2727</v>
      </c>
    </row>
    <row r="22" spans="2:23" x14ac:dyDescent="0.4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3" x14ac:dyDescent="0.4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3" x14ac:dyDescent="0.45">
      <c r="B24" s="11" t="s">
        <v>42</v>
      </c>
      <c r="C24" s="12">
        <f>C12</f>
        <v>125</v>
      </c>
      <c r="D24" s="12">
        <f t="shared" ref="D24:W24" si="3">D12</f>
        <v>111</v>
      </c>
      <c r="E24" s="12">
        <f t="shared" si="3"/>
        <v>236</v>
      </c>
      <c r="F24" s="12">
        <f t="shared" si="3"/>
        <v>55</v>
      </c>
      <c r="G24" s="12">
        <f t="shared" si="3"/>
        <v>34</v>
      </c>
      <c r="H24" s="12">
        <f t="shared" si="3"/>
        <v>89</v>
      </c>
      <c r="I24" s="12">
        <f t="shared" si="3"/>
        <v>172</v>
      </c>
      <c r="J24" s="12">
        <f t="shared" si="3"/>
        <v>136</v>
      </c>
      <c r="K24" s="12">
        <f t="shared" si="3"/>
        <v>308</v>
      </c>
      <c r="L24" s="12">
        <f t="shared" si="3"/>
        <v>308</v>
      </c>
      <c r="M24" s="12">
        <f t="shared" si="3"/>
        <v>301</v>
      </c>
      <c r="N24" s="12">
        <f t="shared" si="3"/>
        <v>609</v>
      </c>
      <c r="O24" s="12">
        <f t="shared" si="3"/>
        <v>93</v>
      </c>
      <c r="P24" s="12">
        <f t="shared" si="3"/>
        <v>67</v>
      </c>
      <c r="Q24" s="12">
        <f t="shared" si="3"/>
        <v>160</v>
      </c>
      <c r="R24" s="12">
        <f t="shared" si="3"/>
        <v>21</v>
      </c>
      <c r="S24" s="12">
        <f t="shared" si="3"/>
        <v>15</v>
      </c>
      <c r="T24" s="12">
        <f t="shared" si="3"/>
        <v>36</v>
      </c>
      <c r="U24" s="12">
        <f t="shared" si="3"/>
        <v>1438</v>
      </c>
      <c r="V24" s="12">
        <f t="shared" si="3"/>
        <v>774</v>
      </c>
      <c r="W24" s="12">
        <f t="shared" si="3"/>
        <v>664</v>
      </c>
    </row>
    <row r="25" spans="2:23" x14ac:dyDescent="0.45">
      <c r="B25" s="12" t="s">
        <v>41</v>
      </c>
      <c r="C25" s="12">
        <f>C21-C24</f>
        <v>315</v>
      </c>
      <c r="D25" s="12">
        <f t="shared" ref="D25:W25" si="4">D21-D24</f>
        <v>358</v>
      </c>
      <c r="E25" s="12">
        <f t="shared" si="4"/>
        <v>673</v>
      </c>
      <c r="F25" s="12">
        <f t="shared" si="4"/>
        <v>151</v>
      </c>
      <c r="G25" s="12">
        <f t="shared" si="4"/>
        <v>171</v>
      </c>
      <c r="H25" s="12">
        <f t="shared" si="4"/>
        <v>322</v>
      </c>
      <c r="I25" s="12">
        <f t="shared" si="4"/>
        <v>426</v>
      </c>
      <c r="J25" s="12">
        <f t="shared" si="4"/>
        <v>478</v>
      </c>
      <c r="K25" s="12">
        <f t="shared" si="4"/>
        <v>904</v>
      </c>
      <c r="L25" s="12">
        <f t="shared" si="4"/>
        <v>571</v>
      </c>
      <c r="M25" s="12">
        <f t="shared" si="4"/>
        <v>617</v>
      </c>
      <c r="N25" s="12">
        <f t="shared" si="4"/>
        <v>1188</v>
      </c>
      <c r="O25" s="12">
        <f t="shared" si="4"/>
        <v>335</v>
      </c>
      <c r="P25" s="12">
        <f t="shared" si="4"/>
        <v>382</v>
      </c>
      <c r="Q25" s="12">
        <f t="shared" si="4"/>
        <v>717</v>
      </c>
      <c r="R25" s="12">
        <f t="shared" si="4"/>
        <v>60</v>
      </c>
      <c r="S25" s="12">
        <f t="shared" si="4"/>
        <v>57</v>
      </c>
      <c r="T25" s="12">
        <f t="shared" si="4"/>
        <v>117</v>
      </c>
      <c r="U25" s="12">
        <f t="shared" si="4"/>
        <v>3921</v>
      </c>
      <c r="V25" s="12">
        <f t="shared" si="4"/>
        <v>1858</v>
      </c>
      <c r="W25" s="12">
        <f t="shared" si="4"/>
        <v>2063</v>
      </c>
    </row>
    <row r="26" spans="2:23" x14ac:dyDescent="0.45">
      <c r="B26" s="12"/>
      <c r="C26" s="13">
        <f>C24/C21</f>
        <v>0.28409090909090912</v>
      </c>
      <c r="D26" s="13">
        <f t="shared" ref="D26:W26" si="5">D24/D21</f>
        <v>0.23667377398720682</v>
      </c>
      <c r="E26" s="13">
        <f t="shared" si="5"/>
        <v>0.25962596259625964</v>
      </c>
      <c r="F26" s="13">
        <f t="shared" si="5"/>
        <v>0.26699029126213591</v>
      </c>
      <c r="G26" s="13">
        <f t="shared" si="5"/>
        <v>0.16585365853658537</v>
      </c>
      <c r="H26" s="13">
        <f t="shared" si="5"/>
        <v>0.21654501216545013</v>
      </c>
      <c r="I26" s="13">
        <f t="shared" si="5"/>
        <v>0.28762541806020064</v>
      </c>
      <c r="J26" s="13">
        <f t="shared" si="5"/>
        <v>0.22149837133550487</v>
      </c>
      <c r="K26" s="13">
        <f t="shared" si="5"/>
        <v>0.25412541254125415</v>
      </c>
      <c r="L26" s="13">
        <f t="shared" si="5"/>
        <v>0.3503981797497156</v>
      </c>
      <c r="M26" s="13">
        <f t="shared" si="5"/>
        <v>0.32788671023965144</v>
      </c>
      <c r="N26" s="13">
        <f t="shared" si="5"/>
        <v>0.33889816360600999</v>
      </c>
      <c r="O26" s="13">
        <f t="shared" si="5"/>
        <v>0.21728971962616822</v>
      </c>
      <c r="P26" s="13">
        <f t="shared" si="5"/>
        <v>0.1492204899777283</v>
      </c>
      <c r="Q26" s="13">
        <f t="shared" si="5"/>
        <v>0.18244013683010263</v>
      </c>
      <c r="R26" s="13">
        <f t="shared" si="5"/>
        <v>0.25925925925925924</v>
      </c>
      <c r="S26" s="13">
        <f t="shared" si="5"/>
        <v>0.20833333333333334</v>
      </c>
      <c r="T26" s="13">
        <f t="shared" si="5"/>
        <v>0.23529411764705882</v>
      </c>
      <c r="U26" s="13">
        <f t="shared" si="5"/>
        <v>0.26833364433662998</v>
      </c>
      <c r="V26" s="13">
        <f t="shared" si="5"/>
        <v>0.29407294832826747</v>
      </c>
      <c r="W26" s="13">
        <f t="shared" si="5"/>
        <v>0.2434910157682435</v>
      </c>
    </row>
    <row r="28" spans="2:23" x14ac:dyDescent="0.45">
      <c r="B28" s="21" t="s">
        <v>27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2:23" ht="28.5" x14ac:dyDescent="0.45">
      <c r="B29" s="3"/>
      <c r="C29" s="20" t="s">
        <v>0</v>
      </c>
      <c r="D29" s="20"/>
      <c r="E29" s="3" t="s">
        <v>1</v>
      </c>
      <c r="F29" s="20" t="s">
        <v>2</v>
      </c>
      <c r="G29" s="20"/>
      <c r="H29" s="3" t="s">
        <v>3</v>
      </c>
      <c r="I29" s="20" t="s">
        <v>4</v>
      </c>
      <c r="J29" s="20"/>
      <c r="K29" s="3" t="s">
        <v>5</v>
      </c>
      <c r="L29" s="20" t="s">
        <v>6</v>
      </c>
      <c r="M29" s="20"/>
      <c r="N29" s="3" t="s">
        <v>7</v>
      </c>
      <c r="O29" s="20" t="s">
        <v>8</v>
      </c>
      <c r="P29" s="20"/>
      <c r="Q29" s="3" t="s">
        <v>9</v>
      </c>
      <c r="R29" s="20" t="s">
        <v>10</v>
      </c>
      <c r="S29" s="20"/>
      <c r="T29" s="3" t="s">
        <v>11</v>
      </c>
      <c r="U29" s="3" t="s">
        <v>12</v>
      </c>
    </row>
    <row r="30" spans="2:23" x14ac:dyDescent="0.45">
      <c r="B30" s="3" t="s">
        <v>16</v>
      </c>
      <c r="C30" s="5" t="s">
        <v>14</v>
      </c>
      <c r="D30" s="5" t="s">
        <v>15</v>
      </c>
      <c r="E30" s="5"/>
      <c r="F30" s="5" t="s">
        <v>14</v>
      </c>
      <c r="G30" s="5" t="s">
        <v>15</v>
      </c>
      <c r="H30" s="5"/>
      <c r="I30" s="5" t="s">
        <v>14</v>
      </c>
      <c r="J30" s="5" t="s">
        <v>15</v>
      </c>
      <c r="K30" s="5"/>
      <c r="L30" s="5" t="s">
        <v>14</v>
      </c>
      <c r="M30" s="5" t="s">
        <v>15</v>
      </c>
      <c r="N30" s="5"/>
      <c r="O30" s="5" t="s">
        <v>14</v>
      </c>
      <c r="P30" s="5" t="s">
        <v>15</v>
      </c>
      <c r="Q30" s="5"/>
      <c r="R30" s="5" t="s">
        <v>14</v>
      </c>
      <c r="S30" s="5" t="s">
        <v>15</v>
      </c>
      <c r="T30" s="5"/>
      <c r="U30" s="5"/>
      <c r="V30" s="4" t="s">
        <v>14</v>
      </c>
      <c r="W30" s="4" t="s">
        <v>15</v>
      </c>
    </row>
    <row r="31" spans="2:23" x14ac:dyDescent="0.45">
      <c r="B31" s="3">
        <v>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>
        <v>1</v>
      </c>
      <c r="N31" s="3">
        <v>1</v>
      </c>
      <c r="O31" s="3"/>
      <c r="P31" s="3"/>
      <c r="Q31" s="3"/>
      <c r="R31" s="3"/>
      <c r="S31" s="3"/>
      <c r="T31" s="3"/>
      <c r="U31" s="3">
        <v>1</v>
      </c>
      <c r="V31" s="12">
        <f>SUM(C31,F31,I31,L31,O31,R31)</f>
        <v>0</v>
      </c>
      <c r="W31" s="12">
        <f>SUM(D31,G31,J31,M31,P31,S31)</f>
        <v>1</v>
      </c>
    </row>
    <row r="32" spans="2:23" x14ac:dyDescent="0.45">
      <c r="B32" s="3">
        <v>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</v>
      </c>
      <c r="P32" s="3"/>
      <c r="Q32" s="3">
        <v>1</v>
      </c>
      <c r="R32" s="3"/>
      <c r="S32" s="3"/>
      <c r="T32" s="3"/>
      <c r="U32" s="3">
        <v>1</v>
      </c>
      <c r="V32" s="12">
        <f t="shared" ref="V32:V46" si="6">SUM(C32,F32,I32,L32,O32,R32)</f>
        <v>1</v>
      </c>
      <c r="W32" s="12">
        <f t="shared" ref="W32:W46" si="7">SUM(D32,G32,J32,M32,P32,S32)</f>
        <v>0</v>
      </c>
    </row>
    <row r="33" spans="2:23" x14ac:dyDescent="0.45">
      <c r="B33" s="3">
        <v>6</v>
      </c>
      <c r="C33" s="3"/>
      <c r="D33" s="3"/>
      <c r="E33" s="3"/>
      <c r="F33" s="3"/>
      <c r="G33" s="3"/>
      <c r="H33" s="3"/>
      <c r="I33" s="3"/>
      <c r="J33" s="3"/>
      <c r="K33" s="3"/>
      <c r="L33" s="3">
        <v>1</v>
      </c>
      <c r="M33" s="3"/>
      <c r="N33" s="3">
        <v>1</v>
      </c>
      <c r="O33" s="3"/>
      <c r="P33" s="3"/>
      <c r="Q33" s="3"/>
      <c r="R33" s="3"/>
      <c r="S33" s="3"/>
      <c r="T33" s="3"/>
      <c r="U33" s="3">
        <v>1</v>
      </c>
      <c r="V33" s="12">
        <f t="shared" si="6"/>
        <v>1</v>
      </c>
      <c r="W33" s="12">
        <f t="shared" si="7"/>
        <v>0</v>
      </c>
    </row>
    <row r="34" spans="2:23" x14ac:dyDescent="0.45">
      <c r="B34" s="3">
        <v>7</v>
      </c>
      <c r="C34" s="3">
        <v>1</v>
      </c>
      <c r="D34" s="3"/>
      <c r="E34" s="3">
        <v>1</v>
      </c>
      <c r="F34" s="3"/>
      <c r="G34" s="3"/>
      <c r="H34" s="3"/>
      <c r="I34" s="3"/>
      <c r="J34" s="3"/>
      <c r="K34" s="3"/>
      <c r="L34" s="3"/>
      <c r="M34" s="3">
        <v>1</v>
      </c>
      <c r="N34" s="3">
        <v>1</v>
      </c>
      <c r="O34" s="3"/>
      <c r="P34" s="3"/>
      <c r="Q34" s="3"/>
      <c r="R34" s="3"/>
      <c r="S34" s="3"/>
      <c r="T34" s="3"/>
      <c r="U34" s="3">
        <v>2</v>
      </c>
      <c r="V34" s="12">
        <f t="shared" si="6"/>
        <v>1</v>
      </c>
      <c r="W34" s="12">
        <f t="shared" si="7"/>
        <v>1</v>
      </c>
    </row>
    <row r="35" spans="2:23" x14ac:dyDescent="0.45">
      <c r="B35" s="3">
        <v>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</v>
      </c>
      <c r="N35" s="3">
        <v>2</v>
      </c>
      <c r="O35" s="3"/>
      <c r="P35" s="3"/>
      <c r="Q35" s="3"/>
      <c r="R35" s="3"/>
      <c r="S35" s="3"/>
      <c r="T35" s="3"/>
      <c r="U35" s="3">
        <v>2</v>
      </c>
      <c r="V35" s="12">
        <f t="shared" si="6"/>
        <v>0</v>
      </c>
      <c r="W35" s="12">
        <f t="shared" si="7"/>
        <v>2</v>
      </c>
    </row>
    <row r="36" spans="2:23" x14ac:dyDescent="0.45">
      <c r="B36" s="3">
        <v>9</v>
      </c>
      <c r="C36" s="3"/>
      <c r="D36" s="3"/>
      <c r="E36" s="3"/>
      <c r="F36" s="3"/>
      <c r="G36" s="3"/>
      <c r="H36" s="3"/>
      <c r="I36" s="3">
        <v>2</v>
      </c>
      <c r="J36" s="3"/>
      <c r="K36" s="3">
        <v>2</v>
      </c>
      <c r="L36" s="3"/>
      <c r="M36" s="3">
        <v>2</v>
      </c>
      <c r="N36" s="3">
        <v>2</v>
      </c>
      <c r="O36" s="3"/>
      <c r="P36" s="3">
        <v>1</v>
      </c>
      <c r="Q36" s="3">
        <v>1</v>
      </c>
      <c r="R36" s="3"/>
      <c r="S36" s="3"/>
      <c r="T36" s="3"/>
      <c r="U36" s="3">
        <v>5</v>
      </c>
      <c r="V36" s="12">
        <f t="shared" si="6"/>
        <v>2</v>
      </c>
      <c r="W36" s="12">
        <f t="shared" si="7"/>
        <v>3</v>
      </c>
    </row>
    <row r="37" spans="2:23" x14ac:dyDescent="0.45">
      <c r="B37" s="3">
        <v>10</v>
      </c>
      <c r="C37" s="3">
        <v>1</v>
      </c>
      <c r="D37" s="3"/>
      <c r="E37" s="3">
        <v>1</v>
      </c>
      <c r="F37" s="3"/>
      <c r="G37" s="3"/>
      <c r="H37" s="3"/>
      <c r="I37" s="3"/>
      <c r="J37" s="3"/>
      <c r="K37" s="3"/>
      <c r="L37" s="3"/>
      <c r="M37" s="3">
        <v>2</v>
      </c>
      <c r="N37" s="3">
        <v>2</v>
      </c>
      <c r="O37" s="3">
        <v>2</v>
      </c>
      <c r="P37" s="3"/>
      <c r="Q37" s="3">
        <v>2</v>
      </c>
      <c r="R37" s="3"/>
      <c r="S37" s="3"/>
      <c r="T37" s="3"/>
      <c r="U37" s="3">
        <v>5</v>
      </c>
      <c r="V37" s="12">
        <f t="shared" si="6"/>
        <v>3</v>
      </c>
      <c r="W37" s="12">
        <f t="shared" si="7"/>
        <v>2</v>
      </c>
    </row>
    <row r="38" spans="2:23" x14ac:dyDescent="0.45">
      <c r="B38" s="3">
        <v>11</v>
      </c>
      <c r="C38" s="3">
        <v>3</v>
      </c>
      <c r="D38" s="3">
        <v>1</v>
      </c>
      <c r="E38" s="3">
        <v>4</v>
      </c>
      <c r="F38" s="3"/>
      <c r="G38" s="3"/>
      <c r="H38" s="3"/>
      <c r="I38" s="3">
        <v>3</v>
      </c>
      <c r="J38" s="3">
        <v>2</v>
      </c>
      <c r="K38" s="3">
        <v>5</v>
      </c>
      <c r="L38" s="3">
        <v>7</v>
      </c>
      <c r="M38" s="3">
        <v>14</v>
      </c>
      <c r="N38" s="3">
        <v>21</v>
      </c>
      <c r="O38" s="3">
        <v>3</v>
      </c>
      <c r="P38" s="3">
        <v>4</v>
      </c>
      <c r="Q38" s="3">
        <v>7</v>
      </c>
      <c r="R38" s="3">
        <v>1</v>
      </c>
      <c r="S38" s="3"/>
      <c r="T38" s="3">
        <v>1</v>
      </c>
      <c r="U38" s="3">
        <v>38</v>
      </c>
      <c r="V38" s="12">
        <f t="shared" si="6"/>
        <v>17</v>
      </c>
      <c r="W38" s="12">
        <f t="shared" si="7"/>
        <v>21</v>
      </c>
    </row>
    <row r="39" spans="2:23" x14ac:dyDescent="0.45">
      <c r="B39" s="3">
        <v>12</v>
      </c>
      <c r="C39" s="3">
        <v>42</v>
      </c>
      <c r="D39" s="3">
        <v>15</v>
      </c>
      <c r="E39" s="3">
        <v>57</v>
      </c>
      <c r="F39" s="3">
        <v>9</v>
      </c>
      <c r="G39" s="3">
        <v>8</v>
      </c>
      <c r="H39" s="3">
        <v>17</v>
      </c>
      <c r="I39" s="3">
        <v>47</v>
      </c>
      <c r="J39" s="3">
        <v>18</v>
      </c>
      <c r="K39" s="3">
        <v>65</v>
      </c>
      <c r="L39" s="3">
        <v>149</v>
      </c>
      <c r="M39" s="3">
        <v>89</v>
      </c>
      <c r="N39" s="3">
        <v>238</v>
      </c>
      <c r="O39" s="3">
        <v>26</v>
      </c>
      <c r="P39" s="3">
        <v>17</v>
      </c>
      <c r="Q39" s="3">
        <v>43</v>
      </c>
      <c r="R39" s="3">
        <v>4</v>
      </c>
      <c r="S39" s="3">
        <v>2</v>
      </c>
      <c r="T39" s="3">
        <v>6</v>
      </c>
      <c r="U39" s="3">
        <v>426</v>
      </c>
      <c r="V39" s="12">
        <f t="shared" si="6"/>
        <v>277</v>
      </c>
      <c r="W39" s="12">
        <f t="shared" si="7"/>
        <v>149</v>
      </c>
    </row>
    <row r="40" spans="2:23" x14ac:dyDescent="0.45">
      <c r="B40" s="3">
        <v>13</v>
      </c>
      <c r="C40" s="3">
        <v>112</v>
      </c>
      <c r="D40" s="3">
        <v>70</v>
      </c>
      <c r="E40" s="3">
        <v>182</v>
      </c>
      <c r="F40" s="3">
        <v>44</v>
      </c>
      <c r="G40" s="3">
        <v>22</v>
      </c>
      <c r="H40" s="3">
        <v>66</v>
      </c>
      <c r="I40" s="3">
        <v>147</v>
      </c>
      <c r="J40" s="3">
        <v>111</v>
      </c>
      <c r="K40" s="3">
        <v>258</v>
      </c>
      <c r="L40" s="3">
        <v>276</v>
      </c>
      <c r="M40" s="3">
        <v>232</v>
      </c>
      <c r="N40" s="3">
        <v>508</v>
      </c>
      <c r="O40" s="3">
        <v>37</v>
      </c>
      <c r="P40" s="3">
        <v>46</v>
      </c>
      <c r="Q40" s="3">
        <v>83</v>
      </c>
      <c r="R40" s="3">
        <v>10</v>
      </c>
      <c r="S40" s="3">
        <v>20</v>
      </c>
      <c r="T40" s="3">
        <v>30</v>
      </c>
      <c r="U40" s="3">
        <v>1127</v>
      </c>
      <c r="V40" s="12">
        <f t="shared" si="6"/>
        <v>626</v>
      </c>
      <c r="W40" s="12">
        <f t="shared" si="7"/>
        <v>501</v>
      </c>
    </row>
    <row r="41" spans="2:23" x14ac:dyDescent="0.45">
      <c r="B41" s="3">
        <v>14</v>
      </c>
      <c r="C41" s="3">
        <v>107</v>
      </c>
      <c r="D41" s="3">
        <v>95</v>
      </c>
      <c r="E41" s="3">
        <v>202</v>
      </c>
      <c r="F41" s="3">
        <v>71</v>
      </c>
      <c r="G41" s="3">
        <v>59</v>
      </c>
      <c r="H41" s="3">
        <v>130</v>
      </c>
      <c r="I41" s="3">
        <v>165</v>
      </c>
      <c r="J41" s="3">
        <v>165</v>
      </c>
      <c r="K41" s="3">
        <v>330</v>
      </c>
      <c r="L41" s="3">
        <v>191</v>
      </c>
      <c r="M41" s="3">
        <v>181</v>
      </c>
      <c r="N41" s="3">
        <v>372</v>
      </c>
      <c r="O41" s="3">
        <v>91</v>
      </c>
      <c r="P41" s="3">
        <v>99</v>
      </c>
      <c r="Q41" s="3">
        <v>190</v>
      </c>
      <c r="R41" s="3">
        <v>21</v>
      </c>
      <c r="S41" s="3">
        <v>22</v>
      </c>
      <c r="T41" s="3">
        <v>43</v>
      </c>
      <c r="U41" s="3">
        <v>1267</v>
      </c>
      <c r="V41" s="12">
        <f t="shared" si="6"/>
        <v>646</v>
      </c>
      <c r="W41" s="12">
        <f t="shared" si="7"/>
        <v>621</v>
      </c>
    </row>
    <row r="42" spans="2:23" x14ac:dyDescent="0.45">
      <c r="B42" s="3">
        <v>15</v>
      </c>
      <c r="C42" s="3">
        <v>56</v>
      </c>
      <c r="D42" s="3">
        <v>70</v>
      </c>
      <c r="E42" s="3">
        <v>126</v>
      </c>
      <c r="F42" s="3">
        <v>41</v>
      </c>
      <c r="G42" s="3">
        <v>37</v>
      </c>
      <c r="H42" s="3">
        <v>78</v>
      </c>
      <c r="I42" s="3">
        <v>107</v>
      </c>
      <c r="J42" s="3">
        <v>93</v>
      </c>
      <c r="K42" s="3">
        <v>200</v>
      </c>
      <c r="L42" s="3">
        <v>88</v>
      </c>
      <c r="M42" s="3">
        <v>123</v>
      </c>
      <c r="N42" s="3">
        <v>211</v>
      </c>
      <c r="O42" s="3">
        <v>76</v>
      </c>
      <c r="P42" s="3">
        <v>96</v>
      </c>
      <c r="Q42" s="3">
        <v>172</v>
      </c>
      <c r="R42" s="3">
        <v>21</v>
      </c>
      <c r="S42" s="3">
        <v>13</v>
      </c>
      <c r="T42" s="3">
        <v>34</v>
      </c>
      <c r="U42" s="3">
        <v>821</v>
      </c>
      <c r="V42" s="12">
        <f t="shared" si="6"/>
        <v>389</v>
      </c>
      <c r="W42" s="12">
        <f t="shared" si="7"/>
        <v>432</v>
      </c>
    </row>
    <row r="43" spans="2:23" x14ac:dyDescent="0.45">
      <c r="B43" s="3">
        <v>16</v>
      </c>
      <c r="C43" s="3">
        <v>21</v>
      </c>
      <c r="D43" s="3">
        <v>31</v>
      </c>
      <c r="E43" s="3">
        <v>52</v>
      </c>
      <c r="F43" s="3">
        <v>19</v>
      </c>
      <c r="G43" s="3">
        <v>17</v>
      </c>
      <c r="H43" s="3">
        <v>36</v>
      </c>
      <c r="I43" s="3">
        <v>36</v>
      </c>
      <c r="J43" s="3">
        <v>54</v>
      </c>
      <c r="K43" s="3">
        <v>90</v>
      </c>
      <c r="L43" s="3">
        <v>36</v>
      </c>
      <c r="M43" s="3">
        <v>44</v>
      </c>
      <c r="N43" s="3">
        <v>80</v>
      </c>
      <c r="O43" s="3">
        <v>40</v>
      </c>
      <c r="P43" s="3">
        <v>71</v>
      </c>
      <c r="Q43" s="3">
        <v>111</v>
      </c>
      <c r="R43" s="3">
        <v>7</v>
      </c>
      <c r="S43" s="3">
        <v>7</v>
      </c>
      <c r="T43" s="3">
        <v>14</v>
      </c>
      <c r="U43" s="3">
        <v>383</v>
      </c>
      <c r="V43" s="12">
        <f t="shared" si="6"/>
        <v>159</v>
      </c>
      <c r="W43" s="12">
        <f t="shared" si="7"/>
        <v>224</v>
      </c>
    </row>
    <row r="44" spans="2:23" x14ac:dyDescent="0.45">
      <c r="B44" s="3">
        <v>17</v>
      </c>
      <c r="C44" s="3"/>
      <c r="D44" s="3">
        <v>11</v>
      </c>
      <c r="E44" s="3">
        <v>11</v>
      </c>
      <c r="F44" s="3">
        <v>4</v>
      </c>
      <c r="G44" s="3">
        <v>9</v>
      </c>
      <c r="H44" s="3">
        <v>13</v>
      </c>
      <c r="I44" s="3">
        <v>18</v>
      </c>
      <c r="J44" s="3">
        <v>22</v>
      </c>
      <c r="K44" s="3">
        <v>40</v>
      </c>
      <c r="L44" s="3">
        <v>6</v>
      </c>
      <c r="M44" s="3">
        <v>11</v>
      </c>
      <c r="N44" s="3">
        <v>17</v>
      </c>
      <c r="O44" s="3">
        <v>28</v>
      </c>
      <c r="P44" s="3">
        <v>27</v>
      </c>
      <c r="Q44" s="3">
        <v>55</v>
      </c>
      <c r="R44" s="3">
        <v>1</v>
      </c>
      <c r="S44" s="3">
        <v>5</v>
      </c>
      <c r="T44" s="3">
        <v>6</v>
      </c>
      <c r="U44" s="3">
        <v>142</v>
      </c>
      <c r="V44" s="12">
        <f t="shared" si="6"/>
        <v>57</v>
      </c>
      <c r="W44" s="12">
        <f t="shared" si="7"/>
        <v>85</v>
      </c>
    </row>
    <row r="45" spans="2:23" x14ac:dyDescent="0.45">
      <c r="B45" s="3">
        <v>18</v>
      </c>
      <c r="C45" s="3"/>
      <c r="D45" s="3">
        <v>2</v>
      </c>
      <c r="E45" s="3">
        <v>2</v>
      </c>
      <c r="F45" s="3"/>
      <c r="G45" s="3"/>
      <c r="H45" s="3"/>
      <c r="I45" s="3">
        <v>6</v>
      </c>
      <c r="J45" s="3">
        <v>16</v>
      </c>
      <c r="K45" s="3">
        <v>22</v>
      </c>
      <c r="L45" s="3">
        <v>5</v>
      </c>
      <c r="M45" s="3">
        <v>3</v>
      </c>
      <c r="N45" s="3">
        <v>8</v>
      </c>
      <c r="O45" s="3">
        <v>12</v>
      </c>
      <c r="P45" s="3">
        <v>7</v>
      </c>
      <c r="Q45" s="3">
        <v>19</v>
      </c>
      <c r="R45" s="3"/>
      <c r="S45" s="3">
        <v>1</v>
      </c>
      <c r="T45" s="3">
        <v>1</v>
      </c>
      <c r="U45" s="3">
        <v>52</v>
      </c>
      <c r="V45" s="12">
        <f t="shared" si="6"/>
        <v>23</v>
      </c>
      <c r="W45" s="12">
        <f t="shared" si="7"/>
        <v>29</v>
      </c>
    </row>
    <row r="46" spans="2:23" x14ac:dyDescent="0.45">
      <c r="B46" s="3">
        <v>19</v>
      </c>
      <c r="C46" s="3"/>
      <c r="D46" s="3"/>
      <c r="E46" s="3"/>
      <c r="F46" s="3"/>
      <c r="G46" s="3"/>
      <c r="H46" s="3"/>
      <c r="I46" s="3">
        <v>3</v>
      </c>
      <c r="J46" s="3">
        <v>1</v>
      </c>
      <c r="K46" s="3">
        <v>4</v>
      </c>
      <c r="L46" s="3"/>
      <c r="M46" s="3">
        <v>1</v>
      </c>
      <c r="N46" s="3">
        <v>1</v>
      </c>
      <c r="O46" s="3">
        <v>1</v>
      </c>
      <c r="P46" s="3">
        <v>5</v>
      </c>
      <c r="Q46" s="3">
        <v>6</v>
      </c>
      <c r="R46" s="3"/>
      <c r="S46" s="3"/>
      <c r="T46" s="3"/>
      <c r="U46" s="3">
        <v>11</v>
      </c>
      <c r="V46" s="12">
        <f t="shared" si="6"/>
        <v>4</v>
      </c>
      <c r="W46" s="12">
        <f t="shared" si="7"/>
        <v>7</v>
      </c>
    </row>
    <row r="47" spans="2:23" x14ac:dyDescent="0.45">
      <c r="B47" s="3">
        <v>20</v>
      </c>
      <c r="C47" s="3"/>
      <c r="D47" s="3"/>
      <c r="E47" s="3"/>
      <c r="F47" s="3"/>
      <c r="G47" s="3"/>
      <c r="H47" s="3"/>
      <c r="I47" s="3"/>
      <c r="J47" s="3">
        <v>1</v>
      </c>
      <c r="K47" s="3">
        <v>1</v>
      </c>
      <c r="L47" s="3"/>
      <c r="M47" s="3"/>
      <c r="N47" s="3"/>
      <c r="O47" s="3"/>
      <c r="P47" s="3">
        <v>1</v>
      </c>
      <c r="Q47" s="3">
        <v>1</v>
      </c>
      <c r="R47" s="3"/>
      <c r="S47" s="3"/>
      <c r="T47" s="3"/>
      <c r="U47" s="3">
        <v>2</v>
      </c>
      <c r="V47" s="12">
        <f t="shared" ref="V47:V50" si="8">SUM(C47,F47,I47,L47,O47,R47)</f>
        <v>0</v>
      </c>
      <c r="W47" s="12">
        <f t="shared" ref="W47:W50" si="9">SUM(D47,G47,J47,M47,P47,S47)</f>
        <v>2</v>
      </c>
    </row>
    <row r="48" spans="2:23" x14ac:dyDescent="0.45">
      <c r="B48" s="3">
        <v>21</v>
      </c>
      <c r="C48" s="3"/>
      <c r="D48" s="3">
        <v>1</v>
      </c>
      <c r="E48" s="3">
        <v>1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>
        <v>1</v>
      </c>
      <c r="V48" s="12">
        <f t="shared" si="8"/>
        <v>0</v>
      </c>
      <c r="W48" s="12">
        <f t="shared" si="9"/>
        <v>1</v>
      </c>
    </row>
    <row r="49" spans="2:23" x14ac:dyDescent="0.45">
      <c r="B49" s="3">
        <v>23</v>
      </c>
      <c r="C49" s="3"/>
      <c r="D49" s="3">
        <v>1</v>
      </c>
      <c r="E49" s="3">
        <v>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>
        <v>1</v>
      </c>
      <c r="V49" s="12">
        <f t="shared" si="8"/>
        <v>0</v>
      </c>
      <c r="W49" s="12">
        <f t="shared" si="9"/>
        <v>1</v>
      </c>
    </row>
    <row r="50" spans="2:23" ht="28.5" x14ac:dyDescent="0.45">
      <c r="B50" s="3" t="s">
        <v>12</v>
      </c>
      <c r="C50" s="3">
        <v>343</v>
      </c>
      <c r="D50" s="3">
        <v>297</v>
      </c>
      <c r="E50" s="3">
        <v>640</v>
      </c>
      <c r="F50" s="3">
        <v>188</v>
      </c>
      <c r="G50" s="3">
        <v>152</v>
      </c>
      <c r="H50" s="3">
        <v>340</v>
      </c>
      <c r="I50" s="3">
        <v>534</v>
      </c>
      <c r="J50" s="3">
        <v>483</v>
      </c>
      <c r="K50" s="3">
        <v>1017</v>
      </c>
      <c r="L50" s="3">
        <v>759</v>
      </c>
      <c r="M50" s="3">
        <v>706</v>
      </c>
      <c r="N50" s="3">
        <v>1465</v>
      </c>
      <c r="O50" s="3">
        <v>317</v>
      </c>
      <c r="P50" s="3">
        <v>374</v>
      </c>
      <c r="Q50" s="3">
        <v>691</v>
      </c>
      <c r="R50" s="3">
        <v>65</v>
      </c>
      <c r="S50" s="3">
        <v>70</v>
      </c>
      <c r="T50" s="3">
        <v>135</v>
      </c>
      <c r="U50" s="3">
        <v>4288</v>
      </c>
      <c r="V50" s="12">
        <f t="shared" si="8"/>
        <v>2206</v>
      </c>
      <c r="W50" s="12">
        <f t="shared" si="9"/>
        <v>2082</v>
      </c>
    </row>
    <row r="51" spans="2:23" x14ac:dyDescent="0.4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2:23" x14ac:dyDescent="0.4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2:23" x14ac:dyDescent="0.45">
      <c r="B53" s="11" t="s">
        <v>43</v>
      </c>
      <c r="C53" s="12">
        <f>C40</f>
        <v>112</v>
      </c>
      <c r="D53" s="12">
        <f t="shared" ref="D53:W53" si="10">D40</f>
        <v>70</v>
      </c>
      <c r="E53" s="12">
        <f t="shared" si="10"/>
        <v>182</v>
      </c>
      <c r="F53" s="12">
        <f t="shared" si="10"/>
        <v>44</v>
      </c>
      <c r="G53" s="12">
        <f t="shared" si="10"/>
        <v>22</v>
      </c>
      <c r="H53" s="12">
        <f t="shared" si="10"/>
        <v>66</v>
      </c>
      <c r="I53" s="12">
        <f t="shared" si="10"/>
        <v>147</v>
      </c>
      <c r="J53" s="12">
        <f t="shared" si="10"/>
        <v>111</v>
      </c>
      <c r="K53" s="12">
        <f t="shared" si="10"/>
        <v>258</v>
      </c>
      <c r="L53" s="12">
        <f t="shared" si="10"/>
        <v>276</v>
      </c>
      <c r="M53" s="12">
        <f t="shared" si="10"/>
        <v>232</v>
      </c>
      <c r="N53" s="12">
        <f t="shared" si="10"/>
        <v>508</v>
      </c>
      <c r="O53" s="12">
        <f t="shared" si="10"/>
        <v>37</v>
      </c>
      <c r="P53" s="12">
        <f t="shared" si="10"/>
        <v>46</v>
      </c>
      <c r="Q53" s="12">
        <f t="shared" si="10"/>
        <v>83</v>
      </c>
      <c r="R53" s="12">
        <f t="shared" si="10"/>
        <v>10</v>
      </c>
      <c r="S53" s="12">
        <f t="shared" si="10"/>
        <v>20</v>
      </c>
      <c r="T53" s="12">
        <f t="shared" si="10"/>
        <v>30</v>
      </c>
      <c r="U53" s="12">
        <f t="shared" si="10"/>
        <v>1127</v>
      </c>
      <c r="V53" s="12">
        <f t="shared" si="10"/>
        <v>626</v>
      </c>
      <c r="W53" s="12">
        <f t="shared" si="10"/>
        <v>501</v>
      </c>
    </row>
    <row r="54" spans="2:23" x14ac:dyDescent="0.45">
      <c r="B54" s="12" t="s">
        <v>41</v>
      </c>
      <c r="C54" s="12">
        <f>C50-C53</f>
        <v>231</v>
      </c>
      <c r="D54" s="12">
        <f t="shared" ref="D54" si="11">D50-D53</f>
        <v>227</v>
      </c>
      <c r="E54" s="12">
        <f t="shared" ref="E54" si="12">E50-E53</f>
        <v>458</v>
      </c>
      <c r="F54" s="12">
        <f t="shared" ref="F54" si="13">F50-F53</f>
        <v>144</v>
      </c>
      <c r="G54" s="12">
        <f t="shared" ref="G54" si="14">G50-G53</f>
        <v>130</v>
      </c>
      <c r="H54" s="12">
        <f t="shared" ref="H54" si="15">H50-H53</f>
        <v>274</v>
      </c>
      <c r="I54" s="12">
        <f t="shared" ref="I54" si="16">I50-I53</f>
        <v>387</v>
      </c>
      <c r="J54" s="12">
        <f t="shared" ref="J54" si="17">J50-J53</f>
        <v>372</v>
      </c>
      <c r="K54" s="12">
        <f t="shared" ref="K54" si="18">K50-K53</f>
        <v>759</v>
      </c>
      <c r="L54" s="12">
        <f t="shared" ref="L54" si="19">L50-L53</f>
        <v>483</v>
      </c>
      <c r="M54" s="12">
        <f t="shared" ref="M54" si="20">M50-M53</f>
        <v>474</v>
      </c>
      <c r="N54" s="12">
        <f t="shared" ref="N54" si="21">N50-N53</f>
        <v>957</v>
      </c>
      <c r="O54" s="12">
        <f t="shared" ref="O54" si="22">O50-O53</f>
        <v>280</v>
      </c>
      <c r="P54" s="12">
        <f t="shared" ref="P54" si="23">P50-P53</f>
        <v>328</v>
      </c>
      <c r="Q54" s="12">
        <f t="shared" ref="Q54" si="24">Q50-Q53</f>
        <v>608</v>
      </c>
      <c r="R54" s="12">
        <f t="shared" ref="R54" si="25">R50-R53</f>
        <v>55</v>
      </c>
      <c r="S54" s="12">
        <f t="shared" ref="S54" si="26">S50-S53</f>
        <v>50</v>
      </c>
      <c r="T54" s="12">
        <f t="shared" ref="T54" si="27">T50-T53</f>
        <v>105</v>
      </c>
      <c r="U54" s="12">
        <f t="shared" ref="U54" si="28">U50-U53</f>
        <v>3161</v>
      </c>
      <c r="V54" s="12">
        <f t="shared" ref="V54" si="29">V50-V53</f>
        <v>1580</v>
      </c>
      <c r="W54" s="12">
        <f t="shared" ref="W54" si="30">W50-W53</f>
        <v>1581</v>
      </c>
    </row>
    <row r="55" spans="2:23" x14ac:dyDescent="0.45">
      <c r="B55" s="12"/>
      <c r="C55" s="13">
        <f>C53/C50</f>
        <v>0.32653061224489793</v>
      </c>
      <c r="D55" s="13">
        <f t="shared" ref="D55:W55" si="31">D53/D50</f>
        <v>0.2356902356902357</v>
      </c>
      <c r="E55" s="13">
        <f t="shared" si="31"/>
        <v>0.28437499999999999</v>
      </c>
      <c r="F55" s="13">
        <f t="shared" si="31"/>
        <v>0.23404255319148937</v>
      </c>
      <c r="G55" s="13">
        <f t="shared" si="31"/>
        <v>0.14473684210526316</v>
      </c>
      <c r="H55" s="13">
        <f t="shared" si="31"/>
        <v>0.19411764705882353</v>
      </c>
      <c r="I55" s="13">
        <f t="shared" si="31"/>
        <v>0.2752808988764045</v>
      </c>
      <c r="J55" s="13">
        <f t="shared" si="31"/>
        <v>0.22981366459627328</v>
      </c>
      <c r="K55" s="13">
        <f t="shared" si="31"/>
        <v>0.25368731563421831</v>
      </c>
      <c r="L55" s="13">
        <f t="shared" si="31"/>
        <v>0.36363636363636365</v>
      </c>
      <c r="M55" s="13">
        <f t="shared" si="31"/>
        <v>0.32861189801699719</v>
      </c>
      <c r="N55" s="13">
        <f t="shared" si="31"/>
        <v>0.34675767918088735</v>
      </c>
      <c r="O55" s="13">
        <f t="shared" si="31"/>
        <v>0.1167192429022082</v>
      </c>
      <c r="P55" s="13">
        <f t="shared" si="31"/>
        <v>0.12299465240641712</v>
      </c>
      <c r="Q55" s="13">
        <f t="shared" si="31"/>
        <v>0.12011577424023155</v>
      </c>
      <c r="R55" s="13">
        <f t="shared" si="31"/>
        <v>0.15384615384615385</v>
      </c>
      <c r="S55" s="13">
        <f t="shared" si="31"/>
        <v>0.2857142857142857</v>
      </c>
      <c r="T55" s="13">
        <f t="shared" si="31"/>
        <v>0.22222222222222221</v>
      </c>
      <c r="U55" s="13">
        <f t="shared" si="31"/>
        <v>0.26282649253731344</v>
      </c>
      <c r="V55" s="13">
        <f t="shared" si="31"/>
        <v>0.28377153218495016</v>
      </c>
      <c r="W55" s="13">
        <f t="shared" si="31"/>
        <v>0.24063400576368876</v>
      </c>
    </row>
    <row r="57" spans="2:23" x14ac:dyDescent="0.45">
      <c r="B57" s="21" t="s">
        <v>28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2:23" ht="28.5" x14ac:dyDescent="0.45">
      <c r="B58" s="3"/>
      <c r="C58" s="20" t="s">
        <v>0</v>
      </c>
      <c r="D58" s="20"/>
      <c r="E58" s="3" t="s">
        <v>1</v>
      </c>
      <c r="F58" s="20" t="s">
        <v>2</v>
      </c>
      <c r="G58" s="20"/>
      <c r="H58" s="3" t="s">
        <v>3</v>
      </c>
      <c r="I58" s="20" t="s">
        <v>4</v>
      </c>
      <c r="J58" s="20"/>
      <c r="K58" s="3" t="s">
        <v>5</v>
      </c>
      <c r="L58" s="20" t="s">
        <v>6</v>
      </c>
      <c r="M58" s="20"/>
      <c r="N58" s="3" t="s">
        <v>7</v>
      </c>
      <c r="O58" s="20" t="s">
        <v>8</v>
      </c>
      <c r="P58" s="20"/>
      <c r="Q58" s="3" t="s">
        <v>9</v>
      </c>
      <c r="R58" s="20" t="s">
        <v>10</v>
      </c>
      <c r="S58" s="20"/>
      <c r="T58" s="3" t="s">
        <v>11</v>
      </c>
      <c r="U58" s="3" t="s">
        <v>12</v>
      </c>
    </row>
    <row r="59" spans="2:23" x14ac:dyDescent="0.45">
      <c r="B59" s="3" t="s">
        <v>16</v>
      </c>
      <c r="C59" s="5" t="s">
        <v>14</v>
      </c>
      <c r="D59" s="5" t="s">
        <v>15</v>
      </c>
      <c r="E59" s="5"/>
      <c r="F59" s="5" t="s">
        <v>14</v>
      </c>
      <c r="G59" s="5" t="s">
        <v>15</v>
      </c>
      <c r="H59" s="5"/>
      <c r="I59" s="5" t="s">
        <v>14</v>
      </c>
      <c r="J59" s="5" t="s">
        <v>15</v>
      </c>
      <c r="K59" s="5"/>
      <c r="L59" s="5" t="s">
        <v>14</v>
      </c>
      <c r="M59" s="5" t="s">
        <v>15</v>
      </c>
      <c r="N59" s="5"/>
      <c r="O59" s="5" t="s">
        <v>14</v>
      </c>
      <c r="P59" s="5" t="s">
        <v>15</v>
      </c>
      <c r="Q59" s="5"/>
      <c r="R59" s="5" t="s">
        <v>14</v>
      </c>
      <c r="S59" s="5" t="s">
        <v>15</v>
      </c>
      <c r="T59" s="5"/>
      <c r="U59" s="5"/>
      <c r="V59" s="4" t="s">
        <v>14</v>
      </c>
      <c r="W59" s="4" t="s">
        <v>15</v>
      </c>
    </row>
    <row r="60" spans="2:23" x14ac:dyDescent="0.45">
      <c r="B60" s="3">
        <v>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1</v>
      </c>
      <c r="P60" s="3"/>
      <c r="Q60" s="3">
        <v>1</v>
      </c>
      <c r="R60" s="3"/>
      <c r="S60" s="3"/>
      <c r="T60" s="3"/>
      <c r="U60" s="3">
        <v>1</v>
      </c>
      <c r="V60" s="12">
        <f>SUM(C60,F60,I60,L60,O60,R60)</f>
        <v>1</v>
      </c>
      <c r="W60" s="12">
        <f>SUM(D60,G60,J60,M60,P60,S60)</f>
        <v>0</v>
      </c>
    </row>
    <row r="61" spans="2:23" x14ac:dyDescent="0.45">
      <c r="B61" s="3">
        <v>6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1</v>
      </c>
      <c r="P61" s="3">
        <v>1</v>
      </c>
      <c r="Q61" s="3">
        <v>2</v>
      </c>
      <c r="R61" s="3"/>
      <c r="S61" s="3"/>
      <c r="T61" s="3"/>
      <c r="U61" s="3">
        <v>2</v>
      </c>
      <c r="V61" s="12">
        <f t="shared" ref="V61:V68" si="32">SUM(C61,F61,I61,L61,O61,R61)</f>
        <v>1</v>
      </c>
      <c r="W61" s="12">
        <f t="shared" ref="W61:W68" si="33">SUM(D61,G61,J61,M61,P61,S61)</f>
        <v>1</v>
      </c>
    </row>
    <row r="62" spans="2:23" x14ac:dyDescent="0.45">
      <c r="B62" s="3">
        <v>7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>
        <v>1</v>
      </c>
      <c r="N62" s="3">
        <v>1</v>
      </c>
      <c r="O62" s="3"/>
      <c r="P62" s="3"/>
      <c r="Q62" s="3"/>
      <c r="R62" s="3"/>
      <c r="S62" s="3"/>
      <c r="T62" s="3"/>
      <c r="U62" s="3">
        <v>1</v>
      </c>
      <c r="V62" s="12">
        <f t="shared" si="32"/>
        <v>0</v>
      </c>
      <c r="W62" s="12">
        <f t="shared" si="33"/>
        <v>1</v>
      </c>
    </row>
    <row r="63" spans="2:23" x14ac:dyDescent="0.45">
      <c r="B63" s="3">
        <v>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1</v>
      </c>
      <c r="P63" s="3">
        <v>1</v>
      </c>
      <c r="Q63" s="3">
        <v>2</v>
      </c>
      <c r="R63" s="3"/>
      <c r="S63" s="3"/>
      <c r="T63" s="3"/>
      <c r="U63" s="3">
        <v>2</v>
      </c>
      <c r="V63" s="12">
        <f t="shared" si="32"/>
        <v>1</v>
      </c>
      <c r="W63" s="12">
        <f t="shared" si="33"/>
        <v>1</v>
      </c>
    </row>
    <row r="64" spans="2:23" x14ac:dyDescent="0.45">
      <c r="B64" s="3">
        <v>9</v>
      </c>
      <c r="C64" s="3">
        <v>2</v>
      </c>
      <c r="D64" s="3"/>
      <c r="E64" s="3">
        <v>2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>
        <v>2</v>
      </c>
      <c r="V64" s="12">
        <f t="shared" si="32"/>
        <v>2</v>
      </c>
      <c r="W64" s="12">
        <f t="shared" si="33"/>
        <v>0</v>
      </c>
    </row>
    <row r="65" spans="2:23" x14ac:dyDescent="0.45">
      <c r="B65" s="3">
        <v>10</v>
      </c>
      <c r="C65" s="3">
        <v>1</v>
      </c>
      <c r="D65" s="3"/>
      <c r="E65" s="3">
        <v>1</v>
      </c>
      <c r="F65" s="3"/>
      <c r="G65" s="3"/>
      <c r="H65" s="3"/>
      <c r="I65" s="3"/>
      <c r="J65" s="3"/>
      <c r="K65" s="3"/>
      <c r="L65" s="3"/>
      <c r="M65" s="3">
        <v>3</v>
      </c>
      <c r="N65" s="3">
        <v>3</v>
      </c>
      <c r="O65" s="3"/>
      <c r="P65" s="3"/>
      <c r="Q65" s="3"/>
      <c r="R65" s="3"/>
      <c r="S65" s="3"/>
      <c r="T65" s="3"/>
      <c r="U65" s="3">
        <v>4</v>
      </c>
      <c r="V65" s="12">
        <f t="shared" si="32"/>
        <v>1</v>
      </c>
      <c r="W65" s="12">
        <f t="shared" si="33"/>
        <v>3</v>
      </c>
    </row>
    <row r="66" spans="2:23" x14ac:dyDescent="0.45">
      <c r="B66" s="3">
        <v>11</v>
      </c>
      <c r="C66" s="3">
        <v>1</v>
      </c>
      <c r="D66" s="3"/>
      <c r="E66" s="3">
        <v>1</v>
      </c>
      <c r="F66" s="3"/>
      <c r="G66" s="3"/>
      <c r="H66" s="3"/>
      <c r="I66" s="3"/>
      <c r="J66" s="3"/>
      <c r="K66" s="3"/>
      <c r="L66" s="3"/>
      <c r="M66" s="3">
        <v>1</v>
      </c>
      <c r="N66" s="3">
        <v>1</v>
      </c>
      <c r="O66" s="3"/>
      <c r="P66" s="3">
        <v>1</v>
      </c>
      <c r="Q66" s="3">
        <v>1</v>
      </c>
      <c r="R66" s="3"/>
      <c r="S66" s="3"/>
      <c r="T66" s="3"/>
      <c r="U66" s="3">
        <v>3</v>
      </c>
      <c r="V66" s="12">
        <f t="shared" si="32"/>
        <v>1</v>
      </c>
      <c r="W66" s="12">
        <f t="shared" si="33"/>
        <v>2</v>
      </c>
    </row>
    <row r="67" spans="2:23" x14ac:dyDescent="0.45">
      <c r="B67" s="3">
        <v>12</v>
      </c>
      <c r="C67" s="3">
        <v>2</v>
      </c>
      <c r="D67" s="3">
        <v>3</v>
      </c>
      <c r="E67" s="3">
        <v>5</v>
      </c>
      <c r="F67" s="3">
        <v>1</v>
      </c>
      <c r="G67" s="3"/>
      <c r="H67" s="3">
        <v>1</v>
      </c>
      <c r="I67" s="3">
        <v>3</v>
      </c>
      <c r="J67" s="3">
        <v>1</v>
      </c>
      <c r="K67" s="3">
        <v>4</v>
      </c>
      <c r="L67" s="3">
        <v>20</v>
      </c>
      <c r="M67" s="3">
        <v>18</v>
      </c>
      <c r="N67" s="3">
        <v>38</v>
      </c>
      <c r="O67" s="3">
        <v>1</v>
      </c>
      <c r="P67" s="3"/>
      <c r="Q67" s="3">
        <v>1</v>
      </c>
      <c r="R67" s="3"/>
      <c r="S67" s="3"/>
      <c r="T67" s="3"/>
      <c r="U67" s="3">
        <v>49</v>
      </c>
      <c r="V67" s="12">
        <f t="shared" si="32"/>
        <v>27</v>
      </c>
      <c r="W67" s="12">
        <f t="shared" si="33"/>
        <v>22</v>
      </c>
    </row>
    <row r="68" spans="2:23" x14ac:dyDescent="0.45">
      <c r="B68" s="3">
        <v>13</v>
      </c>
      <c r="C68" s="3">
        <v>14</v>
      </c>
      <c r="D68" s="3">
        <v>13</v>
      </c>
      <c r="E68" s="3">
        <v>27</v>
      </c>
      <c r="F68" s="3">
        <v>12</v>
      </c>
      <c r="G68" s="3">
        <v>2</v>
      </c>
      <c r="H68" s="3">
        <v>14</v>
      </c>
      <c r="I68" s="3">
        <v>45</v>
      </c>
      <c r="J68" s="3">
        <v>24</v>
      </c>
      <c r="K68" s="3">
        <v>69</v>
      </c>
      <c r="L68" s="3">
        <v>140</v>
      </c>
      <c r="M68" s="3">
        <v>112</v>
      </c>
      <c r="N68" s="3">
        <v>252</v>
      </c>
      <c r="O68" s="3">
        <v>13</v>
      </c>
      <c r="P68" s="3">
        <v>13</v>
      </c>
      <c r="Q68" s="3">
        <v>26</v>
      </c>
      <c r="R68" s="3">
        <v>1</v>
      </c>
      <c r="S68" s="3">
        <v>2</v>
      </c>
      <c r="T68" s="3">
        <v>3</v>
      </c>
      <c r="U68" s="3">
        <v>391</v>
      </c>
      <c r="V68" s="12">
        <f t="shared" si="32"/>
        <v>225</v>
      </c>
      <c r="W68" s="12">
        <f t="shared" si="33"/>
        <v>166</v>
      </c>
    </row>
    <row r="69" spans="2:23" x14ac:dyDescent="0.45">
      <c r="B69" s="3">
        <v>14</v>
      </c>
      <c r="C69" s="3">
        <v>98</v>
      </c>
      <c r="D69" s="3">
        <v>65</v>
      </c>
      <c r="E69" s="3">
        <v>163</v>
      </c>
      <c r="F69" s="3">
        <v>41</v>
      </c>
      <c r="G69" s="3">
        <v>29</v>
      </c>
      <c r="H69" s="3">
        <v>70</v>
      </c>
      <c r="I69" s="3">
        <v>118</v>
      </c>
      <c r="J69" s="3">
        <v>105</v>
      </c>
      <c r="K69" s="3">
        <v>223</v>
      </c>
      <c r="L69" s="3">
        <v>274</v>
      </c>
      <c r="M69" s="3">
        <v>214</v>
      </c>
      <c r="N69" s="3">
        <v>488</v>
      </c>
      <c r="O69" s="3">
        <v>52</v>
      </c>
      <c r="P69" s="3">
        <v>47</v>
      </c>
      <c r="Q69" s="3">
        <v>99</v>
      </c>
      <c r="R69" s="3">
        <v>17</v>
      </c>
      <c r="S69" s="3">
        <v>6</v>
      </c>
      <c r="T69" s="3">
        <v>23</v>
      </c>
      <c r="U69" s="3">
        <v>1066</v>
      </c>
      <c r="V69" s="12">
        <f t="shared" ref="V69:V77" si="34">SUM(C69,F69,I69,L69,O69,R69)</f>
        <v>600</v>
      </c>
      <c r="W69" s="12">
        <f t="shared" ref="W69:W77" si="35">SUM(D69,G69,J69,M69,P69,S69)</f>
        <v>466</v>
      </c>
    </row>
    <row r="70" spans="2:23" x14ac:dyDescent="0.45">
      <c r="B70" s="3">
        <v>15</v>
      </c>
      <c r="C70" s="3">
        <v>108</v>
      </c>
      <c r="D70" s="3">
        <v>90</v>
      </c>
      <c r="E70" s="3">
        <v>198</v>
      </c>
      <c r="F70" s="3">
        <v>48</v>
      </c>
      <c r="G70" s="3">
        <v>40</v>
      </c>
      <c r="H70" s="3">
        <v>88</v>
      </c>
      <c r="I70" s="3">
        <v>130</v>
      </c>
      <c r="J70" s="3">
        <v>133</v>
      </c>
      <c r="K70" s="3">
        <v>263</v>
      </c>
      <c r="L70" s="3">
        <v>169</v>
      </c>
      <c r="M70" s="3">
        <v>155</v>
      </c>
      <c r="N70" s="3">
        <v>324</v>
      </c>
      <c r="O70" s="3">
        <v>86</v>
      </c>
      <c r="P70" s="3">
        <v>79</v>
      </c>
      <c r="Q70" s="3">
        <v>165</v>
      </c>
      <c r="R70" s="3">
        <v>18</v>
      </c>
      <c r="S70" s="3">
        <v>18</v>
      </c>
      <c r="T70" s="3">
        <v>36</v>
      </c>
      <c r="U70" s="3">
        <v>1074</v>
      </c>
      <c r="V70" s="12">
        <f t="shared" si="34"/>
        <v>559</v>
      </c>
      <c r="W70" s="12">
        <f t="shared" si="35"/>
        <v>515</v>
      </c>
    </row>
    <row r="71" spans="2:23" x14ac:dyDescent="0.45">
      <c r="B71" s="3">
        <v>16</v>
      </c>
      <c r="C71" s="3">
        <v>56</v>
      </c>
      <c r="D71" s="3">
        <v>61</v>
      </c>
      <c r="E71" s="3">
        <v>117</v>
      </c>
      <c r="F71" s="3">
        <v>38</v>
      </c>
      <c r="G71" s="3">
        <v>44</v>
      </c>
      <c r="H71" s="3">
        <v>82</v>
      </c>
      <c r="I71" s="3">
        <v>59</v>
      </c>
      <c r="J71" s="3">
        <v>108</v>
      </c>
      <c r="K71" s="3">
        <v>167</v>
      </c>
      <c r="L71" s="3">
        <v>80</v>
      </c>
      <c r="M71" s="3">
        <v>74</v>
      </c>
      <c r="N71" s="3">
        <v>154</v>
      </c>
      <c r="O71" s="3">
        <v>65</v>
      </c>
      <c r="P71" s="3">
        <v>86</v>
      </c>
      <c r="Q71" s="3">
        <v>151</v>
      </c>
      <c r="R71" s="3">
        <v>8</v>
      </c>
      <c r="S71" s="3">
        <v>5</v>
      </c>
      <c r="T71" s="3">
        <v>13</v>
      </c>
      <c r="U71" s="3">
        <v>684</v>
      </c>
      <c r="V71" s="12">
        <f t="shared" si="34"/>
        <v>306</v>
      </c>
      <c r="W71" s="12">
        <f t="shared" si="35"/>
        <v>378</v>
      </c>
    </row>
    <row r="72" spans="2:23" x14ac:dyDescent="0.45">
      <c r="B72" s="3">
        <v>17</v>
      </c>
      <c r="C72" s="3">
        <v>21</v>
      </c>
      <c r="D72" s="3">
        <v>31</v>
      </c>
      <c r="E72" s="3">
        <v>52</v>
      </c>
      <c r="F72" s="3">
        <v>20</v>
      </c>
      <c r="G72" s="3">
        <v>29</v>
      </c>
      <c r="H72" s="3">
        <v>49</v>
      </c>
      <c r="I72" s="3">
        <v>38</v>
      </c>
      <c r="J72" s="3">
        <v>49</v>
      </c>
      <c r="K72" s="3">
        <v>87</v>
      </c>
      <c r="L72" s="3">
        <v>22</v>
      </c>
      <c r="M72" s="3">
        <v>24</v>
      </c>
      <c r="N72" s="3">
        <v>46</v>
      </c>
      <c r="O72" s="3">
        <v>31</v>
      </c>
      <c r="P72" s="3">
        <v>65</v>
      </c>
      <c r="Q72" s="3">
        <v>96</v>
      </c>
      <c r="R72" s="3">
        <v>7</v>
      </c>
      <c r="S72" s="3">
        <v>5</v>
      </c>
      <c r="T72" s="3">
        <v>12</v>
      </c>
      <c r="U72" s="3">
        <v>342</v>
      </c>
      <c r="V72" s="12">
        <f t="shared" si="34"/>
        <v>139</v>
      </c>
      <c r="W72" s="12">
        <f t="shared" si="35"/>
        <v>203</v>
      </c>
    </row>
    <row r="73" spans="2:23" x14ac:dyDescent="0.45">
      <c r="B73" s="3">
        <v>18</v>
      </c>
      <c r="C73" s="3">
        <v>11</v>
      </c>
      <c r="D73" s="3">
        <v>7</v>
      </c>
      <c r="E73" s="3">
        <v>18</v>
      </c>
      <c r="F73" s="3">
        <v>5</v>
      </c>
      <c r="G73" s="3">
        <v>14</v>
      </c>
      <c r="H73" s="3">
        <v>19</v>
      </c>
      <c r="I73" s="3">
        <v>11</v>
      </c>
      <c r="J73" s="3">
        <v>26</v>
      </c>
      <c r="K73" s="3">
        <v>37</v>
      </c>
      <c r="L73" s="3">
        <v>12</v>
      </c>
      <c r="M73" s="3">
        <v>13</v>
      </c>
      <c r="N73" s="3">
        <v>25</v>
      </c>
      <c r="O73" s="3">
        <v>19</v>
      </c>
      <c r="P73" s="3">
        <v>38</v>
      </c>
      <c r="Q73" s="3">
        <v>57</v>
      </c>
      <c r="R73" s="3">
        <v>1</v>
      </c>
      <c r="S73" s="3">
        <v>2</v>
      </c>
      <c r="T73" s="3">
        <v>3</v>
      </c>
      <c r="U73" s="3">
        <v>159</v>
      </c>
      <c r="V73" s="12">
        <f t="shared" si="34"/>
        <v>59</v>
      </c>
      <c r="W73" s="12">
        <f t="shared" si="35"/>
        <v>100</v>
      </c>
    </row>
    <row r="74" spans="2:23" x14ac:dyDescent="0.45">
      <c r="B74" s="3">
        <v>19</v>
      </c>
      <c r="C74" s="3"/>
      <c r="D74" s="3">
        <v>3</v>
      </c>
      <c r="E74" s="3">
        <v>3</v>
      </c>
      <c r="F74" s="3">
        <v>3</v>
      </c>
      <c r="G74" s="3">
        <v>3</v>
      </c>
      <c r="H74" s="3">
        <v>6</v>
      </c>
      <c r="I74" s="3">
        <v>1</v>
      </c>
      <c r="J74" s="3">
        <v>6</v>
      </c>
      <c r="K74" s="3">
        <v>7</v>
      </c>
      <c r="L74" s="3">
        <v>1</v>
      </c>
      <c r="M74" s="3">
        <v>2</v>
      </c>
      <c r="N74" s="3">
        <v>3</v>
      </c>
      <c r="O74" s="3">
        <v>7</v>
      </c>
      <c r="P74" s="3">
        <v>8</v>
      </c>
      <c r="Q74" s="3">
        <v>15</v>
      </c>
      <c r="R74" s="3"/>
      <c r="S74" s="3"/>
      <c r="T74" s="3"/>
      <c r="U74" s="3">
        <v>34</v>
      </c>
      <c r="V74" s="12">
        <f t="shared" si="34"/>
        <v>12</v>
      </c>
      <c r="W74" s="12">
        <f t="shared" si="35"/>
        <v>22</v>
      </c>
    </row>
    <row r="75" spans="2:23" x14ac:dyDescent="0.45">
      <c r="B75" s="3">
        <v>20</v>
      </c>
      <c r="C75" s="3"/>
      <c r="D75" s="3">
        <v>1</v>
      </c>
      <c r="E75" s="3">
        <v>1</v>
      </c>
      <c r="F75" s="3"/>
      <c r="G75" s="3"/>
      <c r="H75" s="3"/>
      <c r="I75" s="3">
        <v>1</v>
      </c>
      <c r="J75" s="3"/>
      <c r="K75" s="3">
        <v>1</v>
      </c>
      <c r="L75" s="3"/>
      <c r="M75" s="3">
        <v>1</v>
      </c>
      <c r="N75" s="3">
        <v>1</v>
      </c>
      <c r="O75" s="3">
        <v>1</v>
      </c>
      <c r="P75" s="3">
        <v>3</v>
      </c>
      <c r="Q75" s="3">
        <v>4</v>
      </c>
      <c r="R75" s="3"/>
      <c r="S75" s="3"/>
      <c r="T75" s="3"/>
      <c r="U75" s="3">
        <v>7</v>
      </c>
      <c r="V75" s="12">
        <f t="shared" si="34"/>
        <v>2</v>
      </c>
      <c r="W75" s="12">
        <f t="shared" si="35"/>
        <v>5</v>
      </c>
    </row>
    <row r="76" spans="2:23" x14ac:dyDescent="0.45">
      <c r="B76" s="3">
        <v>21</v>
      </c>
      <c r="C76" s="3"/>
      <c r="D76" s="3"/>
      <c r="E76" s="3"/>
      <c r="F76" s="3"/>
      <c r="G76" s="3"/>
      <c r="H76" s="3"/>
      <c r="I76" s="3">
        <v>1</v>
      </c>
      <c r="J76" s="3"/>
      <c r="K76" s="3">
        <v>1</v>
      </c>
      <c r="L76" s="3"/>
      <c r="M76" s="3">
        <v>1</v>
      </c>
      <c r="N76" s="3">
        <v>1</v>
      </c>
      <c r="O76" s="3"/>
      <c r="P76" s="3"/>
      <c r="Q76" s="3"/>
      <c r="R76" s="3"/>
      <c r="S76" s="3"/>
      <c r="T76" s="3"/>
      <c r="U76" s="3">
        <v>2</v>
      </c>
      <c r="V76" s="12">
        <f t="shared" si="34"/>
        <v>1</v>
      </c>
      <c r="W76" s="12">
        <f t="shared" si="35"/>
        <v>1</v>
      </c>
    </row>
    <row r="77" spans="2:23" ht="28.5" x14ac:dyDescent="0.45">
      <c r="B77" s="3" t="s">
        <v>12</v>
      </c>
      <c r="C77" s="3">
        <v>314</v>
      </c>
      <c r="D77" s="3">
        <v>274</v>
      </c>
      <c r="E77" s="3">
        <v>588</v>
      </c>
      <c r="F77" s="3">
        <v>168</v>
      </c>
      <c r="G77" s="3">
        <v>161</v>
      </c>
      <c r="H77" s="3">
        <v>329</v>
      </c>
      <c r="I77" s="3">
        <v>407</v>
      </c>
      <c r="J77" s="3">
        <v>452</v>
      </c>
      <c r="K77" s="3">
        <v>859</v>
      </c>
      <c r="L77" s="3">
        <v>718</v>
      </c>
      <c r="M77" s="3">
        <v>619</v>
      </c>
      <c r="N77" s="3">
        <v>1337</v>
      </c>
      <c r="O77" s="3">
        <v>278</v>
      </c>
      <c r="P77" s="3">
        <v>342</v>
      </c>
      <c r="Q77" s="3">
        <v>620</v>
      </c>
      <c r="R77" s="3">
        <v>52</v>
      </c>
      <c r="S77" s="3">
        <v>38</v>
      </c>
      <c r="T77" s="3">
        <v>90</v>
      </c>
      <c r="U77" s="3">
        <v>3823</v>
      </c>
      <c r="V77" s="12">
        <f t="shared" si="34"/>
        <v>1937</v>
      </c>
      <c r="W77" s="12">
        <f t="shared" si="35"/>
        <v>1886</v>
      </c>
    </row>
    <row r="78" spans="2:23" x14ac:dyDescent="0.4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2:23" x14ac:dyDescent="0.4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2:23" x14ac:dyDescent="0.45">
      <c r="B80" s="11" t="s">
        <v>44</v>
      </c>
      <c r="C80" s="12">
        <f>C69</f>
        <v>98</v>
      </c>
      <c r="D80" s="12">
        <f t="shared" ref="D80:W80" si="36">D69</f>
        <v>65</v>
      </c>
      <c r="E80" s="12">
        <f t="shared" si="36"/>
        <v>163</v>
      </c>
      <c r="F80" s="12">
        <f t="shared" si="36"/>
        <v>41</v>
      </c>
      <c r="G80" s="12">
        <f t="shared" si="36"/>
        <v>29</v>
      </c>
      <c r="H80" s="12">
        <f t="shared" si="36"/>
        <v>70</v>
      </c>
      <c r="I80" s="12">
        <f t="shared" si="36"/>
        <v>118</v>
      </c>
      <c r="J80" s="12">
        <f t="shared" si="36"/>
        <v>105</v>
      </c>
      <c r="K80" s="12">
        <f t="shared" si="36"/>
        <v>223</v>
      </c>
      <c r="L80" s="12">
        <f t="shared" si="36"/>
        <v>274</v>
      </c>
      <c r="M80" s="12">
        <f t="shared" si="36"/>
        <v>214</v>
      </c>
      <c r="N80" s="12">
        <f t="shared" si="36"/>
        <v>488</v>
      </c>
      <c r="O80" s="12">
        <f t="shared" si="36"/>
        <v>52</v>
      </c>
      <c r="P80" s="12">
        <f t="shared" si="36"/>
        <v>47</v>
      </c>
      <c r="Q80" s="12">
        <f t="shared" si="36"/>
        <v>99</v>
      </c>
      <c r="R80" s="12">
        <f t="shared" si="36"/>
        <v>17</v>
      </c>
      <c r="S80" s="12">
        <f t="shared" si="36"/>
        <v>6</v>
      </c>
      <c r="T80" s="12">
        <f t="shared" si="36"/>
        <v>23</v>
      </c>
      <c r="U80" s="12">
        <f t="shared" si="36"/>
        <v>1066</v>
      </c>
      <c r="V80" s="12">
        <f t="shared" si="36"/>
        <v>600</v>
      </c>
      <c r="W80" s="12">
        <f t="shared" si="36"/>
        <v>466</v>
      </c>
    </row>
    <row r="81" spans="2:23" x14ac:dyDescent="0.45">
      <c r="B81" s="12" t="s">
        <v>41</v>
      </c>
      <c r="C81" s="12">
        <f>C77-C80</f>
        <v>216</v>
      </c>
      <c r="D81" s="12">
        <f t="shared" ref="D81" si="37">D77-D80</f>
        <v>209</v>
      </c>
      <c r="E81" s="12">
        <f t="shared" ref="E81" si="38">E77-E80</f>
        <v>425</v>
      </c>
      <c r="F81" s="12">
        <f t="shared" ref="F81" si="39">F77-F80</f>
        <v>127</v>
      </c>
      <c r="G81" s="12">
        <f t="shared" ref="G81" si="40">G77-G80</f>
        <v>132</v>
      </c>
      <c r="H81" s="12">
        <f t="shared" ref="H81" si="41">H77-H80</f>
        <v>259</v>
      </c>
      <c r="I81" s="12">
        <f t="shared" ref="I81" si="42">I77-I80</f>
        <v>289</v>
      </c>
      <c r="J81" s="12">
        <f t="shared" ref="J81" si="43">J77-J80</f>
        <v>347</v>
      </c>
      <c r="K81" s="12">
        <f t="shared" ref="K81" si="44">K77-K80</f>
        <v>636</v>
      </c>
      <c r="L81" s="12">
        <f t="shared" ref="L81" si="45">L77-L80</f>
        <v>444</v>
      </c>
      <c r="M81" s="12">
        <f t="shared" ref="M81" si="46">M77-M80</f>
        <v>405</v>
      </c>
      <c r="N81" s="12">
        <f t="shared" ref="N81" si="47">N77-N80</f>
        <v>849</v>
      </c>
      <c r="O81" s="12">
        <f t="shared" ref="O81" si="48">O77-O80</f>
        <v>226</v>
      </c>
      <c r="P81" s="12">
        <f t="shared" ref="P81" si="49">P77-P80</f>
        <v>295</v>
      </c>
      <c r="Q81" s="12">
        <f t="shared" ref="Q81" si="50">Q77-Q80</f>
        <v>521</v>
      </c>
      <c r="R81" s="12">
        <f t="shared" ref="R81" si="51">R77-R80</f>
        <v>35</v>
      </c>
      <c r="S81" s="12">
        <f t="shared" ref="S81" si="52">S77-S80</f>
        <v>32</v>
      </c>
      <c r="T81" s="12">
        <f t="shared" ref="T81" si="53">T77-T80</f>
        <v>67</v>
      </c>
      <c r="U81" s="12">
        <f t="shared" ref="U81" si="54">U77-U80</f>
        <v>2757</v>
      </c>
      <c r="V81" s="12">
        <f t="shared" ref="V81" si="55">V77-V80</f>
        <v>1337</v>
      </c>
      <c r="W81" s="12">
        <f t="shared" ref="W81" si="56">W77-W80</f>
        <v>1420</v>
      </c>
    </row>
    <row r="82" spans="2:23" x14ac:dyDescent="0.45">
      <c r="B82" s="12"/>
      <c r="C82" s="13">
        <f>C80/C77</f>
        <v>0.31210191082802546</v>
      </c>
      <c r="D82" s="13">
        <f t="shared" ref="D82:W82" si="57">D80/D77</f>
        <v>0.23722627737226276</v>
      </c>
      <c r="E82" s="13">
        <f t="shared" si="57"/>
        <v>0.27721088435374147</v>
      </c>
      <c r="F82" s="13">
        <f t="shared" si="57"/>
        <v>0.24404761904761904</v>
      </c>
      <c r="G82" s="13">
        <f t="shared" si="57"/>
        <v>0.18012422360248448</v>
      </c>
      <c r="H82" s="13">
        <f t="shared" si="57"/>
        <v>0.21276595744680851</v>
      </c>
      <c r="I82" s="13">
        <f t="shared" si="57"/>
        <v>0.28992628992628994</v>
      </c>
      <c r="J82" s="13">
        <f t="shared" si="57"/>
        <v>0.23230088495575221</v>
      </c>
      <c r="K82" s="13">
        <f t="shared" si="57"/>
        <v>0.25960419091967402</v>
      </c>
      <c r="L82" s="13">
        <f t="shared" si="57"/>
        <v>0.38161559888579388</v>
      </c>
      <c r="M82" s="13">
        <f t="shared" si="57"/>
        <v>0.34571890145395801</v>
      </c>
      <c r="N82" s="13">
        <f t="shared" si="57"/>
        <v>0.36499626028421839</v>
      </c>
      <c r="O82" s="13">
        <f t="shared" si="57"/>
        <v>0.18705035971223022</v>
      </c>
      <c r="P82" s="13">
        <f t="shared" si="57"/>
        <v>0.13742690058479531</v>
      </c>
      <c r="Q82" s="13">
        <f t="shared" si="57"/>
        <v>0.1596774193548387</v>
      </c>
      <c r="R82" s="13">
        <f t="shared" si="57"/>
        <v>0.32692307692307693</v>
      </c>
      <c r="S82" s="13">
        <f t="shared" si="57"/>
        <v>0.15789473684210525</v>
      </c>
      <c r="T82" s="13">
        <f t="shared" si="57"/>
        <v>0.25555555555555554</v>
      </c>
      <c r="U82" s="13">
        <f t="shared" si="57"/>
        <v>0.27883860842270469</v>
      </c>
      <c r="V82" s="13">
        <f t="shared" si="57"/>
        <v>0.30975735673722249</v>
      </c>
      <c r="W82" s="13">
        <f t="shared" si="57"/>
        <v>0.24708377518557795</v>
      </c>
    </row>
    <row r="84" spans="2:23" x14ac:dyDescent="0.45">
      <c r="B84" s="21" t="s">
        <v>29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2:23" ht="28.5" x14ac:dyDescent="0.45">
      <c r="B85" s="3"/>
      <c r="C85" s="20" t="s">
        <v>0</v>
      </c>
      <c r="D85" s="20"/>
      <c r="E85" s="3" t="s">
        <v>1</v>
      </c>
      <c r="F85" s="20" t="s">
        <v>2</v>
      </c>
      <c r="G85" s="20"/>
      <c r="H85" s="3" t="s">
        <v>3</v>
      </c>
      <c r="I85" s="20" t="s">
        <v>4</v>
      </c>
      <c r="J85" s="20"/>
      <c r="K85" s="3" t="s">
        <v>5</v>
      </c>
      <c r="L85" s="20" t="s">
        <v>6</v>
      </c>
      <c r="M85" s="20"/>
      <c r="N85" s="3" t="s">
        <v>7</v>
      </c>
      <c r="O85" s="20" t="s">
        <v>8</v>
      </c>
      <c r="P85" s="20"/>
      <c r="Q85" s="3" t="s">
        <v>9</v>
      </c>
      <c r="R85" s="20" t="s">
        <v>10</v>
      </c>
      <c r="S85" s="20"/>
      <c r="T85" s="3" t="s">
        <v>11</v>
      </c>
      <c r="U85" s="3" t="s">
        <v>12</v>
      </c>
    </row>
    <row r="86" spans="2:23" x14ac:dyDescent="0.45">
      <c r="B86" s="3" t="s">
        <v>16</v>
      </c>
      <c r="C86" s="5" t="s">
        <v>14</v>
      </c>
      <c r="D86" s="5" t="s">
        <v>15</v>
      </c>
      <c r="E86" s="5"/>
      <c r="F86" s="5" t="s">
        <v>14</v>
      </c>
      <c r="G86" s="5" t="s">
        <v>15</v>
      </c>
      <c r="H86" s="5"/>
      <c r="I86" s="5" t="s">
        <v>14</v>
      </c>
      <c r="J86" s="5" t="s">
        <v>15</v>
      </c>
      <c r="K86" s="5"/>
      <c r="L86" s="5" t="s">
        <v>14</v>
      </c>
      <c r="M86" s="5" t="s">
        <v>15</v>
      </c>
      <c r="N86" s="5"/>
      <c r="O86" s="5" t="s">
        <v>14</v>
      </c>
      <c r="P86" s="5" t="s">
        <v>15</v>
      </c>
      <c r="Q86" s="5"/>
      <c r="R86" s="5" t="s">
        <v>14</v>
      </c>
      <c r="S86" s="5" t="s">
        <v>15</v>
      </c>
      <c r="T86" s="5"/>
      <c r="U86" s="5"/>
      <c r="V86" s="4" t="s">
        <v>14</v>
      </c>
      <c r="W86" s="4" t="s">
        <v>15</v>
      </c>
    </row>
    <row r="87" spans="2:23" x14ac:dyDescent="0.45">
      <c r="B87" s="3">
        <v>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>
        <v>1</v>
      </c>
      <c r="N87" s="3">
        <v>1</v>
      </c>
      <c r="O87" s="3">
        <v>1</v>
      </c>
      <c r="P87" s="3"/>
      <c r="Q87" s="3">
        <v>1</v>
      </c>
      <c r="R87" s="3"/>
      <c r="S87" s="3"/>
      <c r="T87" s="3"/>
      <c r="U87" s="3">
        <v>2</v>
      </c>
      <c r="V87" s="12">
        <f>SUM(C87,F87,I87,L87,O87,R87)</f>
        <v>1</v>
      </c>
      <c r="W87" s="12">
        <f>SUM(D87,G87,J87,M87,P87,S87)</f>
        <v>1</v>
      </c>
    </row>
    <row r="88" spans="2:23" x14ac:dyDescent="0.45">
      <c r="B88" s="3">
        <v>7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>
        <v>1</v>
      </c>
      <c r="N88" s="3">
        <v>1</v>
      </c>
      <c r="O88" s="3"/>
      <c r="P88" s="3"/>
      <c r="Q88" s="3"/>
      <c r="R88" s="3"/>
      <c r="S88" s="3"/>
      <c r="T88" s="3"/>
      <c r="U88" s="3">
        <v>1</v>
      </c>
      <c r="V88" s="12">
        <f t="shared" ref="V88:V103" si="58">SUM(C88,F88,I88,L88,O88,R88)</f>
        <v>0</v>
      </c>
      <c r="W88" s="12">
        <f t="shared" ref="W88:W103" si="59">SUM(D88,G88,J88,M88,P88,S88)</f>
        <v>1</v>
      </c>
    </row>
    <row r="89" spans="2:23" x14ac:dyDescent="0.45">
      <c r="B89" s="3">
        <v>8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>
        <v>1</v>
      </c>
      <c r="V89" s="12">
        <f t="shared" si="58"/>
        <v>1</v>
      </c>
      <c r="W89" s="12">
        <f t="shared" si="59"/>
        <v>0</v>
      </c>
    </row>
    <row r="90" spans="2:23" x14ac:dyDescent="0.45">
      <c r="B90" s="3">
        <v>10</v>
      </c>
      <c r="C90" s="3"/>
      <c r="D90" s="3"/>
      <c r="E90" s="3"/>
      <c r="F90" s="3"/>
      <c r="G90" s="3"/>
      <c r="H90" s="3"/>
      <c r="I90" s="3">
        <v>1</v>
      </c>
      <c r="J90" s="3"/>
      <c r="K90" s="3">
        <v>1</v>
      </c>
      <c r="L90" s="3"/>
      <c r="M90" s="3">
        <v>1</v>
      </c>
      <c r="N90" s="3">
        <v>1</v>
      </c>
      <c r="O90" s="3"/>
      <c r="P90" s="3"/>
      <c r="Q90" s="3"/>
      <c r="R90" s="3"/>
      <c r="S90" s="3"/>
      <c r="T90" s="3"/>
      <c r="U90" s="3">
        <v>2</v>
      </c>
      <c r="V90" s="12">
        <f t="shared" si="58"/>
        <v>1</v>
      </c>
      <c r="W90" s="12">
        <f t="shared" si="59"/>
        <v>1</v>
      </c>
    </row>
    <row r="91" spans="2:23" x14ac:dyDescent="0.45">
      <c r="B91" s="3">
        <v>11</v>
      </c>
      <c r="C91" s="3"/>
      <c r="D91" s="3"/>
      <c r="E91" s="3"/>
      <c r="F91" s="3">
        <v>1</v>
      </c>
      <c r="G91" s="3"/>
      <c r="H91" s="3">
        <v>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>
        <v>1</v>
      </c>
      <c r="V91" s="12">
        <f t="shared" si="58"/>
        <v>1</v>
      </c>
      <c r="W91" s="12">
        <f t="shared" si="59"/>
        <v>0</v>
      </c>
    </row>
    <row r="92" spans="2:23" x14ac:dyDescent="0.45">
      <c r="B92" s="3">
        <v>12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>
        <v>1</v>
      </c>
      <c r="N92" s="3">
        <v>1</v>
      </c>
      <c r="O92" s="3">
        <v>1</v>
      </c>
      <c r="P92" s="3">
        <v>2</v>
      </c>
      <c r="Q92" s="3">
        <v>3</v>
      </c>
      <c r="R92" s="3"/>
      <c r="S92" s="3"/>
      <c r="T92" s="3"/>
      <c r="U92" s="3">
        <v>4</v>
      </c>
      <c r="V92" s="12">
        <f t="shared" si="58"/>
        <v>1</v>
      </c>
      <c r="W92" s="12">
        <f t="shared" si="59"/>
        <v>3</v>
      </c>
    </row>
    <row r="93" spans="2:23" x14ac:dyDescent="0.45">
      <c r="B93" s="3">
        <v>13</v>
      </c>
      <c r="C93" s="3">
        <v>1</v>
      </c>
      <c r="D93" s="3">
        <v>1</v>
      </c>
      <c r="E93" s="3">
        <v>2</v>
      </c>
      <c r="F93" s="3"/>
      <c r="G93" s="3">
        <v>1</v>
      </c>
      <c r="H93" s="3">
        <v>1</v>
      </c>
      <c r="I93" s="3">
        <v>3</v>
      </c>
      <c r="J93" s="3">
        <v>1</v>
      </c>
      <c r="K93" s="3">
        <v>4</v>
      </c>
      <c r="L93" s="3">
        <v>12</v>
      </c>
      <c r="M93" s="3">
        <v>16</v>
      </c>
      <c r="N93" s="3">
        <v>28</v>
      </c>
      <c r="O93" s="3">
        <v>2</v>
      </c>
      <c r="P93" s="3">
        <v>1</v>
      </c>
      <c r="Q93" s="3">
        <v>3</v>
      </c>
      <c r="R93" s="3"/>
      <c r="S93" s="3"/>
      <c r="T93" s="3"/>
      <c r="U93" s="3">
        <v>38</v>
      </c>
      <c r="V93" s="12">
        <f t="shared" si="58"/>
        <v>18</v>
      </c>
      <c r="W93" s="12">
        <f t="shared" si="59"/>
        <v>20</v>
      </c>
    </row>
    <row r="94" spans="2:23" x14ac:dyDescent="0.45">
      <c r="B94" s="3">
        <v>14</v>
      </c>
      <c r="C94" s="3">
        <v>24</v>
      </c>
      <c r="D94" s="3">
        <v>14</v>
      </c>
      <c r="E94" s="3">
        <v>38</v>
      </c>
      <c r="F94" s="3">
        <v>16</v>
      </c>
      <c r="G94" s="3">
        <v>6</v>
      </c>
      <c r="H94" s="3">
        <v>22</v>
      </c>
      <c r="I94" s="3">
        <v>30</v>
      </c>
      <c r="J94" s="3">
        <v>17</v>
      </c>
      <c r="K94" s="3">
        <v>47</v>
      </c>
      <c r="L94" s="3">
        <v>122</v>
      </c>
      <c r="M94" s="3">
        <v>81</v>
      </c>
      <c r="N94" s="3">
        <v>203</v>
      </c>
      <c r="O94" s="3">
        <v>9</v>
      </c>
      <c r="P94" s="3">
        <v>7</v>
      </c>
      <c r="Q94" s="3">
        <v>16</v>
      </c>
      <c r="R94" s="3"/>
      <c r="S94" s="3">
        <v>2</v>
      </c>
      <c r="T94" s="3">
        <v>2</v>
      </c>
      <c r="U94" s="3">
        <v>328</v>
      </c>
      <c r="V94" s="12">
        <f t="shared" si="58"/>
        <v>201</v>
      </c>
      <c r="W94" s="12">
        <f t="shared" si="59"/>
        <v>127</v>
      </c>
    </row>
    <row r="95" spans="2:23" x14ac:dyDescent="0.45">
      <c r="B95" s="3">
        <v>15</v>
      </c>
      <c r="C95" s="3">
        <v>66</v>
      </c>
      <c r="D95" s="3">
        <v>54</v>
      </c>
      <c r="E95" s="3">
        <v>120</v>
      </c>
      <c r="F95" s="3">
        <v>53</v>
      </c>
      <c r="G95" s="3">
        <v>30</v>
      </c>
      <c r="H95" s="3">
        <v>83</v>
      </c>
      <c r="I95" s="3">
        <v>117</v>
      </c>
      <c r="J95" s="3">
        <v>77</v>
      </c>
      <c r="K95" s="3">
        <v>194</v>
      </c>
      <c r="L95" s="3">
        <v>222</v>
      </c>
      <c r="M95" s="3">
        <v>169</v>
      </c>
      <c r="N95" s="3">
        <v>391</v>
      </c>
      <c r="O95" s="3">
        <v>45</v>
      </c>
      <c r="P95" s="3">
        <v>24</v>
      </c>
      <c r="Q95" s="3">
        <v>69</v>
      </c>
      <c r="R95" s="3">
        <v>10</v>
      </c>
      <c r="S95" s="3">
        <v>5</v>
      </c>
      <c r="T95" s="3">
        <v>15</v>
      </c>
      <c r="U95" s="3">
        <v>872</v>
      </c>
      <c r="V95" s="12">
        <f t="shared" si="58"/>
        <v>513</v>
      </c>
      <c r="W95" s="12">
        <f t="shared" si="59"/>
        <v>359</v>
      </c>
    </row>
    <row r="96" spans="2:23" x14ac:dyDescent="0.45">
      <c r="B96" s="3">
        <v>16</v>
      </c>
      <c r="C96" s="3">
        <v>65</v>
      </c>
      <c r="D96" s="3">
        <v>64</v>
      </c>
      <c r="E96" s="3">
        <v>129</v>
      </c>
      <c r="F96" s="3">
        <v>58</v>
      </c>
      <c r="G96" s="3">
        <v>46</v>
      </c>
      <c r="H96" s="3">
        <v>104</v>
      </c>
      <c r="I96" s="3">
        <v>126</v>
      </c>
      <c r="J96" s="3">
        <v>88</v>
      </c>
      <c r="K96" s="3">
        <v>214</v>
      </c>
      <c r="L96" s="3">
        <v>155</v>
      </c>
      <c r="M96" s="3">
        <v>131</v>
      </c>
      <c r="N96" s="3">
        <v>286</v>
      </c>
      <c r="O96" s="3">
        <v>56</v>
      </c>
      <c r="P96" s="3">
        <v>58</v>
      </c>
      <c r="Q96" s="3">
        <v>114</v>
      </c>
      <c r="R96" s="3">
        <v>18</v>
      </c>
      <c r="S96" s="3">
        <v>9</v>
      </c>
      <c r="T96" s="3">
        <v>27</v>
      </c>
      <c r="U96" s="3">
        <v>874</v>
      </c>
      <c r="V96" s="12">
        <f t="shared" si="58"/>
        <v>478</v>
      </c>
      <c r="W96" s="12">
        <f t="shared" si="59"/>
        <v>396</v>
      </c>
    </row>
    <row r="97" spans="2:23" x14ac:dyDescent="0.45">
      <c r="B97" s="3">
        <v>17</v>
      </c>
      <c r="C97" s="3">
        <v>35</v>
      </c>
      <c r="D97" s="3">
        <v>51</v>
      </c>
      <c r="E97" s="3">
        <v>86</v>
      </c>
      <c r="F97" s="3">
        <v>34</v>
      </c>
      <c r="G97" s="3">
        <v>47</v>
      </c>
      <c r="H97" s="3">
        <v>81</v>
      </c>
      <c r="I97" s="3">
        <v>57</v>
      </c>
      <c r="J97" s="3">
        <v>61</v>
      </c>
      <c r="K97" s="3">
        <v>118</v>
      </c>
      <c r="L97" s="3">
        <v>60</v>
      </c>
      <c r="M97" s="3">
        <v>82</v>
      </c>
      <c r="N97" s="3">
        <v>142</v>
      </c>
      <c r="O97" s="3">
        <v>29</v>
      </c>
      <c r="P97" s="3">
        <v>53</v>
      </c>
      <c r="Q97" s="3">
        <v>82</v>
      </c>
      <c r="R97" s="3">
        <v>5</v>
      </c>
      <c r="S97" s="3">
        <v>7</v>
      </c>
      <c r="T97" s="3">
        <v>12</v>
      </c>
      <c r="U97" s="3">
        <v>521</v>
      </c>
      <c r="V97" s="12">
        <f t="shared" si="58"/>
        <v>220</v>
      </c>
      <c r="W97" s="12">
        <f t="shared" si="59"/>
        <v>301</v>
      </c>
    </row>
    <row r="98" spans="2:23" x14ac:dyDescent="0.45">
      <c r="B98" s="3">
        <v>18</v>
      </c>
      <c r="C98" s="3">
        <v>17</v>
      </c>
      <c r="D98" s="3">
        <v>39</v>
      </c>
      <c r="E98" s="3">
        <v>56</v>
      </c>
      <c r="F98" s="3">
        <v>13</v>
      </c>
      <c r="G98" s="3">
        <v>38</v>
      </c>
      <c r="H98" s="3">
        <v>51</v>
      </c>
      <c r="I98" s="3">
        <v>31</v>
      </c>
      <c r="J98" s="3">
        <v>52</v>
      </c>
      <c r="K98" s="3">
        <v>83</v>
      </c>
      <c r="L98" s="3">
        <v>23</v>
      </c>
      <c r="M98" s="3">
        <v>41</v>
      </c>
      <c r="N98" s="3">
        <v>64</v>
      </c>
      <c r="O98" s="3">
        <v>28</v>
      </c>
      <c r="P98" s="3">
        <v>38</v>
      </c>
      <c r="Q98" s="3">
        <v>66</v>
      </c>
      <c r="R98" s="3">
        <v>4</v>
      </c>
      <c r="S98" s="3">
        <v>10</v>
      </c>
      <c r="T98" s="3">
        <v>14</v>
      </c>
      <c r="U98" s="3">
        <v>334</v>
      </c>
      <c r="V98" s="12">
        <f t="shared" si="58"/>
        <v>116</v>
      </c>
      <c r="W98" s="12">
        <f t="shared" si="59"/>
        <v>218</v>
      </c>
    </row>
    <row r="99" spans="2:23" x14ac:dyDescent="0.45">
      <c r="B99" s="3">
        <v>19</v>
      </c>
      <c r="C99" s="3">
        <v>5</v>
      </c>
      <c r="D99" s="3">
        <v>5</v>
      </c>
      <c r="E99" s="3">
        <v>10</v>
      </c>
      <c r="F99" s="3">
        <v>2</v>
      </c>
      <c r="G99" s="3">
        <v>6</v>
      </c>
      <c r="H99" s="3">
        <v>8</v>
      </c>
      <c r="I99" s="3">
        <v>5</v>
      </c>
      <c r="J99" s="3">
        <v>7</v>
      </c>
      <c r="K99" s="3">
        <v>12</v>
      </c>
      <c r="L99" s="3">
        <v>7</v>
      </c>
      <c r="M99" s="3">
        <v>8</v>
      </c>
      <c r="N99" s="3">
        <v>15</v>
      </c>
      <c r="O99" s="3">
        <v>5</v>
      </c>
      <c r="P99" s="3">
        <v>22</v>
      </c>
      <c r="Q99" s="3">
        <v>27</v>
      </c>
      <c r="R99" s="3"/>
      <c r="S99" s="3">
        <v>2</v>
      </c>
      <c r="T99" s="3">
        <v>2</v>
      </c>
      <c r="U99" s="3">
        <v>74</v>
      </c>
      <c r="V99" s="12">
        <f t="shared" si="58"/>
        <v>24</v>
      </c>
      <c r="W99" s="12">
        <f t="shared" si="59"/>
        <v>50</v>
      </c>
    </row>
    <row r="100" spans="2:23" x14ac:dyDescent="0.45">
      <c r="B100" s="3">
        <v>20</v>
      </c>
      <c r="C100" s="3">
        <v>1</v>
      </c>
      <c r="D100" s="3">
        <v>3</v>
      </c>
      <c r="E100" s="3">
        <v>4</v>
      </c>
      <c r="F100" s="3"/>
      <c r="G100" s="3">
        <v>2</v>
      </c>
      <c r="H100" s="3">
        <v>2</v>
      </c>
      <c r="I100" s="3"/>
      <c r="J100" s="3">
        <v>2</v>
      </c>
      <c r="K100" s="3">
        <v>2</v>
      </c>
      <c r="L100" s="3">
        <v>2</v>
      </c>
      <c r="M100" s="3">
        <v>4</v>
      </c>
      <c r="N100" s="3">
        <v>6</v>
      </c>
      <c r="O100" s="3">
        <v>2</v>
      </c>
      <c r="P100" s="3">
        <v>5</v>
      </c>
      <c r="Q100" s="3">
        <v>7</v>
      </c>
      <c r="R100" s="3"/>
      <c r="S100" s="3">
        <v>1</v>
      </c>
      <c r="T100" s="3">
        <v>1</v>
      </c>
      <c r="U100" s="3">
        <v>22</v>
      </c>
      <c r="V100" s="12">
        <f t="shared" si="58"/>
        <v>5</v>
      </c>
      <c r="W100" s="12">
        <f t="shared" si="59"/>
        <v>17</v>
      </c>
    </row>
    <row r="101" spans="2:23" x14ac:dyDescent="0.45">
      <c r="B101" s="3">
        <v>21</v>
      </c>
      <c r="C101" s="3"/>
      <c r="D101" s="3"/>
      <c r="E101" s="3"/>
      <c r="F101" s="3"/>
      <c r="G101" s="3"/>
      <c r="H101" s="3"/>
      <c r="I101" s="3"/>
      <c r="J101" s="3">
        <v>1</v>
      </c>
      <c r="K101" s="3">
        <v>1</v>
      </c>
      <c r="L101" s="3"/>
      <c r="M101" s="3">
        <v>1</v>
      </c>
      <c r="N101" s="3">
        <v>1</v>
      </c>
      <c r="O101" s="3"/>
      <c r="P101" s="3">
        <v>2</v>
      </c>
      <c r="Q101" s="3">
        <v>2</v>
      </c>
      <c r="R101" s="3"/>
      <c r="S101" s="3"/>
      <c r="T101" s="3"/>
      <c r="U101" s="3">
        <v>4</v>
      </c>
      <c r="V101" s="12">
        <f t="shared" si="58"/>
        <v>0</v>
      </c>
      <c r="W101" s="12">
        <f t="shared" si="59"/>
        <v>4</v>
      </c>
    </row>
    <row r="102" spans="2:23" x14ac:dyDescent="0.45">
      <c r="B102" s="3">
        <v>24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>
        <v>1</v>
      </c>
      <c r="N102" s="3">
        <v>1</v>
      </c>
      <c r="O102" s="3"/>
      <c r="P102" s="3"/>
      <c r="Q102" s="3"/>
      <c r="R102" s="3"/>
      <c r="S102" s="3"/>
      <c r="T102" s="3"/>
      <c r="U102" s="3">
        <v>1</v>
      </c>
      <c r="V102" s="12">
        <f t="shared" si="58"/>
        <v>0</v>
      </c>
      <c r="W102" s="12">
        <f t="shared" si="59"/>
        <v>1</v>
      </c>
    </row>
    <row r="103" spans="2:23" ht="28.5" x14ac:dyDescent="0.45">
      <c r="B103" s="3" t="s">
        <v>12</v>
      </c>
      <c r="C103" s="3">
        <v>215</v>
      </c>
      <c r="D103" s="3">
        <v>231</v>
      </c>
      <c r="E103" s="3">
        <v>446</v>
      </c>
      <c r="F103" s="3">
        <v>177</v>
      </c>
      <c r="G103" s="3">
        <v>176</v>
      </c>
      <c r="H103" s="3">
        <v>353</v>
      </c>
      <c r="I103" s="3">
        <v>370</v>
      </c>
      <c r="J103" s="3">
        <v>306</v>
      </c>
      <c r="K103" s="3">
        <v>676</v>
      </c>
      <c r="L103" s="3">
        <v>603</v>
      </c>
      <c r="M103" s="3">
        <v>538</v>
      </c>
      <c r="N103" s="3">
        <v>1141</v>
      </c>
      <c r="O103" s="3">
        <v>178</v>
      </c>
      <c r="P103" s="3">
        <v>212</v>
      </c>
      <c r="Q103" s="3">
        <v>390</v>
      </c>
      <c r="R103" s="3">
        <v>37</v>
      </c>
      <c r="S103" s="3">
        <v>36</v>
      </c>
      <c r="T103" s="3">
        <v>73</v>
      </c>
      <c r="U103" s="3">
        <v>3079</v>
      </c>
      <c r="V103" s="12">
        <f t="shared" si="58"/>
        <v>1580</v>
      </c>
      <c r="W103" s="12">
        <f t="shared" si="59"/>
        <v>1499</v>
      </c>
    </row>
    <row r="104" spans="2:23" x14ac:dyDescent="0.4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2"/>
      <c r="W104" s="12"/>
    </row>
    <row r="105" spans="2:23" x14ac:dyDescent="0.4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2:23" x14ac:dyDescent="0.45">
      <c r="B106" s="11" t="s">
        <v>45</v>
      </c>
      <c r="C106" s="12">
        <f>C95</f>
        <v>66</v>
      </c>
      <c r="D106" s="12">
        <f t="shared" ref="D106:W106" si="60">D95</f>
        <v>54</v>
      </c>
      <c r="E106" s="12">
        <f t="shared" si="60"/>
        <v>120</v>
      </c>
      <c r="F106" s="12">
        <f t="shared" si="60"/>
        <v>53</v>
      </c>
      <c r="G106" s="12">
        <f t="shared" si="60"/>
        <v>30</v>
      </c>
      <c r="H106" s="12">
        <f t="shared" si="60"/>
        <v>83</v>
      </c>
      <c r="I106" s="12">
        <f t="shared" si="60"/>
        <v>117</v>
      </c>
      <c r="J106" s="12">
        <f t="shared" si="60"/>
        <v>77</v>
      </c>
      <c r="K106" s="12">
        <f t="shared" si="60"/>
        <v>194</v>
      </c>
      <c r="L106" s="12">
        <f t="shared" si="60"/>
        <v>222</v>
      </c>
      <c r="M106" s="12">
        <f t="shared" si="60"/>
        <v>169</v>
      </c>
      <c r="N106" s="12">
        <f t="shared" si="60"/>
        <v>391</v>
      </c>
      <c r="O106" s="12">
        <f t="shared" si="60"/>
        <v>45</v>
      </c>
      <c r="P106" s="12">
        <f t="shared" si="60"/>
        <v>24</v>
      </c>
      <c r="Q106" s="12">
        <f t="shared" si="60"/>
        <v>69</v>
      </c>
      <c r="R106" s="12">
        <f t="shared" si="60"/>
        <v>10</v>
      </c>
      <c r="S106" s="12">
        <f t="shared" si="60"/>
        <v>5</v>
      </c>
      <c r="T106" s="12">
        <f t="shared" si="60"/>
        <v>15</v>
      </c>
      <c r="U106" s="12">
        <f t="shared" si="60"/>
        <v>872</v>
      </c>
      <c r="V106" s="12">
        <f t="shared" si="60"/>
        <v>513</v>
      </c>
      <c r="W106" s="12">
        <f t="shared" si="60"/>
        <v>359</v>
      </c>
    </row>
    <row r="107" spans="2:23" x14ac:dyDescent="0.45">
      <c r="B107" s="12" t="s">
        <v>41</v>
      </c>
      <c r="C107" s="12">
        <f>C103-C106</f>
        <v>149</v>
      </c>
      <c r="D107" s="12">
        <f t="shared" ref="D107" si="61">D103-D106</f>
        <v>177</v>
      </c>
      <c r="E107" s="12">
        <f t="shared" ref="E107" si="62">E103-E106</f>
        <v>326</v>
      </c>
      <c r="F107" s="12">
        <f t="shared" ref="F107" si="63">F103-F106</f>
        <v>124</v>
      </c>
      <c r="G107" s="12">
        <f t="shared" ref="G107" si="64">G103-G106</f>
        <v>146</v>
      </c>
      <c r="H107" s="12">
        <f t="shared" ref="H107" si="65">H103-H106</f>
        <v>270</v>
      </c>
      <c r="I107" s="12">
        <f t="shared" ref="I107" si="66">I103-I106</f>
        <v>253</v>
      </c>
      <c r="J107" s="12">
        <f t="shared" ref="J107" si="67">J103-J106</f>
        <v>229</v>
      </c>
      <c r="K107" s="12">
        <f t="shared" ref="K107" si="68">K103-K106</f>
        <v>482</v>
      </c>
      <c r="L107" s="12">
        <f t="shared" ref="L107" si="69">L103-L106</f>
        <v>381</v>
      </c>
      <c r="M107" s="12">
        <f t="shared" ref="M107" si="70">M103-M106</f>
        <v>369</v>
      </c>
      <c r="N107" s="12">
        <f t="shared" ref="N107" si="71">N103-N106</f>
        <v>750</v>
      </c>
      <c r="O107" s="12">
        <f t="shared" ref="O107" si="72">O103-O106</f>
        <v>133</v>
      </c>
      <c r="P107" s="12">
        <f t="shared" ref="P107" si="73">P103-P106</f>
        <v>188</v>
      </c>
      <c r="Q107" s="12">
        <f t="shared" ref="Q107" si="74">Q103-Q106</f>
        <v>321</v>
      </c>
      <c r="R107" s="12">
        <f t="shared" ref="R107" si="75">R103-R106</f>
        <v>27</v>
      </c>
      <c r="S107" s="12">
        <f t="shared" ref="S107" si="76">S103-S106</f>
        <v>31</v>
      </c>
      <c r="T107" s="12">
        <f t="shared" ref="T107" si="77">T103-T106</f>
        <v>58</v>
      </c>
      <c r="U107" s="12">
        <f t="shared" ref="U107" si="78">U103-U106</f>
        <v>2207</v>
      </c>
      <c r="V107" s="12">
        <f t="shared" ref="V107" si="79">V103-V106</f>
        <v>1067</v>
      </c>
      <c r="W107" s="12">
        <f t="shared" ref="W107" si="80">W103-W106</f>
        <v>1140</v>
      </c>
    </row>
    <row r="108" spans="2:23" x14ac:dyDescent="0.45">
      <c r="B108" s="12"/>
      <c r="C108" s="13">
        <f>C106/C103</f>
        <v>0.30697674418604654</v>
      </c>
      <c r="D108" s="13">
        <f t="shared" ref="D108:W108" si="81">D106/D103</f>
        <v>0.23376623376623376</v>
      </c>
      <c r="E108" s="13">
        <f t="shared" si="81"/>
        <v>0.26905829596412556</v>
      </c>
      <c r="F108" s="13">
        <f t="shared" si="81"/>
        <v>0.29943502824858759</v>
      </c>
      <c r="G108" s="13">
        <f t="shared" si="81"/>
        <v>0.17045454545454544</v>
      </c>
      <c r="H108" s="13">
        <f t="shared" si="81"/>
        <v>0.23512747875354106</v>
      </c>
      <c r="I108" s="13">
        <f t="shared" si="81"/>
        <v>0.31621621621621621</v>
      </c>
      <c r="J108" s="13">
        <f t="shared" si="81"/>
        <v>0.25163398692810457</v>
      </c>
      <c r="K108" s="13">
        <f t="shared" si="81"/>
        <v>0.28698224852071008</v>
      </c>
      <c r="L108" s="13">
        <f t="shared" si="81"/>
        <v>0.36815920398009949</v>
      </c>
      <c r="M108" s="13">
        <f t="shared" si="81"/>
        <v>0.31412639405204462</v>
      </c>
      <c r="N108" s="13">
        <f t="shared" si="81"/>
        <v>0.3426818580192813</v>
      </c>
      <c r="O108" s="13">
        <f t="shared" si="81"/>
        <v>0.25280898876404495</v>
      </c>
      <c r="P108" s="13">
        <f t="shared" si="81"/>
        <v>0.11320754716981132</v>
      </c>
      <c r="Q108" s="13">
        <f t="shared" si="81"/>
        <v>0.17692307692307693</v>
      </c>
      <c r="R108" s="13">
        <f t="shared" si="81"/>
        <v>0.27027027027027029</v>
      </c>
      <c r="S108" s="13">
        <f t="shared" si="81"/>
        <v>0.1388888888888889</v>
      </c>
      <c r="T108" s="13">
        <f t="shared" si="81"/>
        <v>0.20547945205479451</v>
      </c>
      <c r="U108" s="13">
        <f t="shared" si="81"/>
        <v>0.28320883403702501</v>
      </c>
      <c r="V108" s="13">
        <f t="shared" si="81"/>
        <v>0.32468354430379748</v>
      </c>
      <c r="W108" s="13">
        <f t="shared" si="81"/>
        <v>0.23949299533022014</v>
      </c>
    </row>
    <row r="110" spans="2:23" x14ac:dyDescent="0.45">
      <c r="B110" s="21" t="s">
        <v>30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2:23" ht="28.5" x14ac:dyDescent="0.45">
      <c r="B111" s="3"/>
      <c r="C111" s="20" t="s">
        <v>0</v>
      </c>
      <c r="D111" s="20"/>
      <c r="E111" s="3" t="s">
        <v>1</v>
      </c>
      <c r="F111" s="20" t="s">
        <v>2</v>
      </c>
      <c r="G111" s="20"/>
      <c r="H111" s="3" t="s">
        <v>3</v>
      </c>
      <c r="I111" s="20" t="s">
        <v>4</v>
      </c>
      <c r="J111" s="20"/>
      <c r="K111" s="3" t="s">
        <v>5</v>
      </c>
      <c r="L111" s="20" t="s">
        <v>6</v>
      </c>
      <c r="M111" s="20"/>
      <c r="N111" s="3" t="s">
        <v>7</v>
      </c>
      <c r="O111" s="20" t="s">
        <v>8</v>
      </c>
      <c r="P111" s="20"/>
      <c r="Q111" s="3" t="s">
        <v>9</v>
      </c>
      <c r="R111" s="20" t="s">
        <v>10</v>
      </c>
      <c r="S111" s="20"/>
      <c r="T111" s="3" t="s">
        <v>11</v>
      </c>
      <c r="U111" s="3" t="s">
        <v>12</v>
      </c>
    </row>
    <row r="112" spans="2:23" x14ac:dyDescent="0.45">
      <c r="B112" s="3" t="s">
        <v>16</v>
      </c>
      <c r="C112" s="5" t="s">
        <v>14</v>
      </c>
      <c r="D112" s="5" t="s">
        <v>15</v>
      </c>
      <c r="E112" s="5"/>
      <c r="F112" s="5" t="s">
        <v>14</v>
      </c>
      <c r="G112" s="5" t="s">
        <v>15</v>
      </c>
      <c r="H112" s="5"/>
      <c r="I112" s="5" t="s">
        <v>14</v>
      </c>
      <c r="J112" s="5" t="s">
        <v>15</v>
      </c>
      <c r="K112" s="5"/>
      <c r="L112" s="5" t="s">
        <v>14</v>
      </c>
      <c r="M112" s="5" t="s">
        <v>15</v>
      </c>
      <c r="N112" s="5"/>
      <c r="O112" s="5" t="s">
        <v>14</v>
      </c>
      <c r="P112" s="5" t="s">
        <v>15</v>
      </c>
      <c r="Q112" s="5"/>
      <c r="R112" s="5" t="s">
        <v>14</v>
      </c>
      <c r="S112" s="5" t="s">
        <v>15</v>
      </c>
      <c r="T112" s="5"/>
      <c r="U112" s="5"/>
      <c r="V112" s="4" t="s">
        <v>14</v>
      </c>
      <c r="W112" s="4" t="s">
        <v>15</v>
      </c>
    </row>
    <row r="113" spans="2:23" x14ac:dyDescent="0.45">
      <c r="B113" s="3">
        <v>8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>
        <v>1</v>
      </c>
      <c r="N113" s="3">
        <v>1</v>
      </c>
      <c r="O113" s="3"/>
      <c r="P113" s="3"/>
      <c r="Q113" s="3"/>
      <c r="R113" s="3"/>
      <c r="S113" s="3"/>
      <c r="T113" s="3"/>
      <c r="U113" s="3">
        <v>1</v>
      </c>
      <c r="V113" s="12">
        <f>SUM(C113,F113,I113,L113,O113,R113)</f>
        <v>0</v>
      </c>
      <c r="W113" s="12">
        <f>SUM(D113,G113,J113,M113,P113,S113)</f>
        <v>1</v>
      </c>
    </row>
    <row r="114" spans="2:23" x14ac:dyDescent="0.45">
      <c r="B114" s="3">
        <v>10</v>
      </c>
      <c r="C114" s="3"/>
      <c r="D114" s="3"/>
      <c r="E114" s="3"/>
      <c r="F114" s="3"/>
      <c r="G114" s="3"/>
      <c r="H114" s="3"/>
      <c r="I114" s="3">
        <v>1</v>
      </c>
      <c r="J114" s="3">
        <v>1</v>
      </c>
      <c r="K114" s="3">
        <v>2</v>
      </c>
      <c r="L114" s="3"/>
      <c r="M114" s="3"/>
      <c r="N114" s="3"/>
      <c r="O114" s="3"/>
      <c r="P114" s="3"/>
      <c r="Q114" s="3"/>
      <c r="R114" s="3"/>
      <c r="S114" s="3"/>
      <c r="T114" s="3"/>
      <c r="U114" s="3">
        <v>2</v>
      </c>
      <c r="V114" s="12">
        <f t="shared" ref="V114:V125" si="82">SUM(C114,F114,I114,L114,O114,R114)</f>
        <v>1</v>
      </c>
      <c r="W114" s="12">
        <f t="shared" ref="W114:W125" si="83">SUM(D114,G114,J114,M114,P114,S114)</f>
        <v>1</v>
      </c>
    </row>
    <row r="115" spans="2:23" x14ac:dyDescent="0.45">
      <c r="B115" s="3">
        <v>13</v>
      </c>
      <c r="C115" s="3"/>
      <c r="D115" s="3"/>
      <c r="E115" s="3"/>
      <c r="F115" s="3"/>
      <c r="G115" s="3"/>
      <c r="H115" s="3"/>
      <c r="I115" s="3"/>
      <c r="J115" s="3"/>
      <c r="K115" s="3"/>
      <c r="L115" s="3">
        <v>2</v>
      </c>
      <c r="M115" s="3"/>
      <c r="N115" s="3">
        <v>2</v>
      </c>
      <c r="O115" s="3">
        <v>3</v>
      </c>
      <c r="P115" s="3"/>
      <c r="Q115" s="3">
        <v>3</v>
      </c>
      <c r="R115" s="3"/>
      <c r="S115" s="3"/>
      <c r="T115" s="3"/>
      <c r="U115" s="3">
        <v>5</v>
      </c>
      <c r="V115" s="12">
        <f t="shared" si="82"/>
        <v>5</v>
      </c>
      <c r="W115" s="12">
        <f t="shared" si="83"/>
        <v>0</v>
      </c>
    </row>
    <row r="116" spans="2:23" x14ac:dyDescent="0.45">
      <c r="B116" s="3">
        <v>14</v>
      </c>
      <c r="C116" s="3"/>
      <c r="D116" s="3"/>
      <c r="E116" s="3"/>
      <c r="F116" s="3">
        <v>1</v>
      </c>
      <c r="G116" s="3">
        <v>1</v>
      </c>
      <c r="H116" s="3">
        <v>2</v>
      </c>
      <c r="I116" s="3">
        <v>3</v>
      </c>
      <c r="J116" s="3">
        <v>2</v>
      </c>
      <c r="K116" s="3">
        <v>5</v>
      </c>
      <c r="L116" s="3">
        <v>15</v>
      </c>
      <c r="M116" s="3">
        <v>12</v>
      </c>
      <c r="N116" s="3">
        <v>27</v>
      </c>
      <c r="O116" s="3">
        <v>2</v>
      </c>
      <c r="P116" s="3">
        <v>2</v>
      </c>
      <c r="Q116" s="3">
        <v>4</v>
      </c>
      <c r="R116" s="3"/>
      <c r="S116" s="3"/>
      <c r="T116" s="3"/>
      <c r="U116" s="3">
        <v>38</v>
      </c>
      <c r="V116" s="12">
        <f t="shared" si="82"/>
        <v>21</v>
      </c>
      <c r="W116" s="12">
        <f t="shared" si="83"/>
        <v>17</v>
      </c>
    </row>
    <row r="117" spans="2:23" x14ac:dyDescent="0.45">
      <c r="B117" s="3">
        <v>15</v>
      </c>
      <c r="C117" s="3">
        <v>4</v>
      </c>
      <c r="D117" s="3">
        <v>3</v>
      </c>
      <c r="E117" s="3">
        <v>7</v>
      </c>
      <c r="F117" s="3">
        <v>5</v>
      </c>
      <c r="G117" s="3">
        <v>4</v>
      </c>
      <c r="H117" s="3">
        <v>9</v>
      </c>
      <c r="I117" s="3">
        <v>34</v>
      </c>
      <c r="J117" s="3">
        <v>24</v>
      </c>
      <c r="K117" s="3">
        <v>58</v>
      </c>
      <c r="L117" s="3">
        <v>116</v>
      </c>
      <c r="M117" s="3">
        <v>69</v>
      </c>
      <c r="N117" s="3">
        <v>185</v>
      </c>
      <c r="O117" s="3">
        <v>7</v>
      </c>
      <c r="P117" s="3">
        <v>4</v>
      </c>
      <c r="Q117" s="3">
        <v>11</v>
      </c>
      <c r="R117" s="3"/>
      <c r="S117" s="3"/>
      <c r="T117" s="3"/>
      <c r="U117" s="3">
        <v>270</v>
      </c>
      <c r="V117" s="12">
        <f t="shared" si="82"/>
        <v>166</v>
      </c>
      <c r="W117" s="12">
        <f t="shared" si="83"/>
        <v>104</v>
      </c>
    </row>
    <row r="118" spans="2:23" x14ac:dyDescent="0.45">
      <c r="B118" s="3">
        <v>16</v>
      </c>
      <c r="C118" s="3">
        <v>27</v>
      </c>
      <c r="D118" s="3">
        <v>17</v>
      </c>
      <c r="E118" s="3">
        <v>44</v>
      </c>
      <c r="F118" s="3">
        <v>21</v>
      </c>
      <c r="G118" s="3">
        <v>7</v>
      </c>
      <c r="H118" s="3">
        <v>28</v>
      </c>
      <c r="I118" s="3">
        <v>95</v>
      </c>
      <c r="J118" s="3">
        <v>84</v>
      </c>
      <c r="K118" s="3">
        <v>179</v>
      </c>
      <c r="L118" s="3">
        <v>234</v>
      </c>
      <c r="M118" s="3">
        <v>137</v>
      </c>
      <c r="N118" s="3">
        <v>371</v>
      </c>
      <c r="O118" s="3">
        <v>30</v>
      </c>
      <c r="P118" s="3">
        <v>13</v>
      </c>
      <c r="Q118" s="3">
        <v>43</v>
      </c>
      <c r="R118" s="3">
        <v>4</v>
      </c>
      <c r="S118" s="3">
        <v>1</v>
      </c>
      <c r="T118" s="3">
        <v>5</v>
      </c>
      <c r="U118" s="3">
        <v>670</v>
      </c>
      <c r="V118" s="12">
        <f t="shared" si="82"/>
        <v>411</v>
      </c>
      <c r="W118" s="12">
        <f t="shared" si="83"/>
        <v>259</v>
      </c>
    </row>
    <row r="119" spans="2:23" x14ac:dyDescent="0.45">
      <c r="B119" s="3">
        <v>17</v>
      </c>
      <c r="C119" s="3">
        <v>16</v>
      </c>
      <c r="D119" s="3">
        <v>18</v>
      </c>
      <c r="E119" s="3">
        <v>34</v>
      </c>
      <c r="F119" s="3">
        <v>23</v>
      </c>
      <c r="G119" s="3">
        <v>17</v>
      </c>
      <c r="H119" s="3">
        <v>40</v>
      </c>
      <c r="I119" s="3">
        <v>78</v>
      </c>
      <c r="J119" s="3">
        <v>88</v>
      </c>
      <c r="K119" s="3">
        <v>166</v>
      </c>
      <c r="L119" s="3">
        <v>98</v>
      </c>
      <c r="M119" s="3">
        <v>93</v>
      </c>
      <c r="N119" s="3">
        <v>191</v>
      </c>
      <c r="O119" s="3">
        <v>27</v>
      </c>
      <c r="P119" s="3">
        <v>11</v>
      </c>
      <c r="Q119" s="3">
        <v>38</v>
      </c>
      <c r="R119" s="3">
        <v>4</v>
      </c>
      <c r="S119" s="3">
        <v>3</v>
      </c>
      <c r="T119" s="3">
        <v>7</v>
      </c>
      <c r="U119" s="3">
        <v>476</v>
      </c>
      <c r="V119" s="12">
        <f t="shared" si="82"/>
        <v>246</v>
      </c>
      <c r="W119" s="12">
        <f t="shared" si="83"/>
        <v>230</v>
      </c>
    </row>
    <row r="120" spans="2:23" x14ac:dyDescent="0.45">
      <c r="B120" s="3">
        <v>18</v>
      </c>
      <c r="C120" s="3">
        <v>12</v>
      </c>
      <c r="D120" s="3">
        <v>18</v>
      </c>
      <c r="E120" s="3">
        <v>30</v>
      </c>
      <c r="F120" s="3">
        <v>13</v>
      </c>
      <c r="G120" s="3">
        <v>17</v>
      </c>
      <c r="H120" s="3">
        <v>30</v>
      </c>
      <c r="I120" s="3">
        <v>72</v>
      </c>
      <c r="J120" s="3">
        <v>87</v>
      </c>
      <c r="K120" s="3">
        <v>159</v>
      </c>
      <c r="L120" s="3">
        <v>44</v>
      </c>
      <c r="M120" s="3">
        <v>56</v>
      </c>
      <c r="N120" s="3">
        <v>100</v>
      </c>
      <c r="O120" s="3">
        <v>21</v>
      </c>
      <c r="P120" s="3">
        <v>44</v>
      </c>
      <c r="Q120" s="3">
        <v>65</v>
      </c>
      <c r="R120" s="3">
        <v>1</v>
      </c>
      <c r="S120" s="3">
        <v>2</v>
      </c>
      <c r="T120" s="3">
        <v>3</v>
      </c>
      <c r="U120" s="3">
        <v>387</v>
      </c>
      <c r="V120" s="12">
        <f t="shared" si="82"/>
        <v>163</v>
      </c>
      <c r="W120" s="12">
        <f t="shared" si="83"/>
        <v>224</v>
      </c>
    </row>
    <row r="121" spans="2:23" x14ac:dyDescent="0.45">
      <c r="B121" s="3">
        <v>19</v>
      </c>
      <c r="C121" s="3">
        <v>2</v>
      </c>
      <c r="D121" s="3">
        <v>9</v>
      </c>
      <c r="E121" s="3">
        <v>11</v>
      </c>
      <c r="F121" s="3">
        <v>6</v>
      </c>
      <c r="G121" s="3">
        <v>10</v>
      </c>
      <c r="H121" s="3">
        <v>16</v>
      </c>
      <c r="I121" s="3">
        <v>12</v>
      </c>
      <c r="J121" s="3">
        <v>31</v>
      </c>
      <c r="K121" s="3">
        <v>43</v>
      </c>
      <c r="L121" s="3">
        <v>7</v>
      </c>
      <c r="M121" s="3">
        <v>22</v>
      </c>
      <c r="N121" s="3">
        <v>29</v>
      </c>
      <c r="O121" s="3">
        <v>18</v>
      </c>
      <c r="P121" s="3">
        <v>15</v>
      </c>
      <c r="Q121" s="3">
        <v>33</v>
      </c>
      <c r="R121" s="3">
        <v>1</v>
      </c>
      <c r="S121" s="3">
        <v>1</v>
      </c>
      <c r="T121" s="3">
        <v>2</v>
      </c>
      <c r="U121" s="3">
        <v>134</v>
      </c>
      <c r="V121" s="12">
        <f t="shared" si="82"/>
        <v>46</v>
      </c>
      <c r="W121" s="12">
        <f t="shared" si="83"/>
        <v>88</v>
      </c>
    </row>
    <row r="122" spans="2:23" x14ac:dyDescent="0.45">
      <c r="B122" s="3">
        <v>20</v>
      </c>
      <c r="C122" s="3"/>
      <c r="D122" s="3"/>
      <c r="E122" s="3"/>
      <c r="F122" s="3">
        <v>3</v>
      </c>
      <c r="G122" s="3">
        <v>1</v>
      </c>
      <c r="H122" s="3">
        <v>4</v>
      </c>
      <c r="I122" s="3">
        <v>7</v>
      </c>
      <c r="J122" s="3">
        <v>7</v>
      </c>
      <c r="K122" s="3">
        <v>14</v>
      </c>
      <c r="L122" s="3">
        <v>3</v>
      </c>
      <c r="M122" s="3">
        <v>3</v>
      </c>
      <c r="N122" s="3">
        <v>6</v>
      </c>
      <c r="O122" s="3">
        <v>2</v>
      </c>
      <c r="P122" s="3">
        <v>9</v>
      </c>
      <c r="Q122" s="3">
        <v>11</v>
      </c>
      <c r="R122" s="3"/>
      <c r="S122" s="3"/>
      <c r="T122" s="3"/>
      <c r="U122" s="3">
        <v>35</v>
      </c>
      <c r="V122" s="12">
        <f t="shared" si="82"/>
        <v>15</v>
      </c>
      <c r="W122" s="12">
        <f t="shared" si="83"/>
        <v>20</v>
      </c>
    </row>
    <row r="123" spans="2:23" x14ac:dyDescent="0.45">
      <c r="B123" s="3">
        <v>21</v>
      </c>
      <c r="C123" s="3">
        <v>1</v>
      </c>
      <c r="D123" s="3"/>
      <c r="E123" s="3">
        <v>1</v>
      </c>
      <c r="F123" s="3"/>
      <c r="G123" s="3"/>
      <c r="H123" s="3"/>
      <c r="I123" s="3">
        <v>1</v>
      </c>
      <c r="J123" s="3">
        <v>2</v>
      </c>
      <c r="K123" s="3">
        <v>3</v>
      </c>
      <c r="L123" s="3">
        <v>1</v>
      </c>
      <c r="M123" s="3"/>
      <c r="N123" s="3">
        <v>1</v>
      </c>
      <c r="O123" s="3">
        <v>1</v>
      </c>
      <c r="P123" s="3">
        <v>1</v>
      </c>
      <c r="Q123" s="3">
        <v>2</v>
      </c>
      <c r="R123" s="3"/>
      <c r="S123" s="3"/>
      <c r="T123" s="3"/>
      <c r="U123" s="3">
        <v>7</v>
      </c>
      <c r="V123" s="12">
        <f t="shared" si="82"/>
        <v>4</v>
      </c>
      <c r="W123" s="12">
        <f t="shared" si="83"/>
        <v>3</v>
      </c>
    </row>
    <row r="124" spans="2:23" x14ac:dyDescent="0.45">
      <c r="B124" s="3">
        <v>22</v>
      </c>
      <c r="C124" s="3"/>
      <c r="D124" s="3"/>
      <c r="E124" s="3"/>
      <c r="F124" s="3"/>
      <c r="G124" s="3"/>
      <c r="H124" s="3"/>
      <c r="I124" s="3"/>
      <c r="J124" s="3">
        <v>2</v>
      </c>
      <c r="K124" s="3">
        <v>2</v>
      </c>
      <c r="L124" s="3"/>
      <c r="M124" s="3">
        <v>1</v>
      </c>
      <c r="N124" s="3">
        <v>1</v>
      </c>
      <c r="O124" s="3"/>
      <c r="P124" s="3"/>
      <c r="Q124" s="3"/>
      <c r="R124" s="3"/>
      <c r="S124" s="3"/>
      <c r="T124" s="3"/>
      <c r="U124" s="3">
        <v>3</v>
      </c>
      <c r="V124" s="12">
        <f t="shared" si="82"/>
        <v>0</v>
      </c>
      <c r="W124" s="12">
        <f t="shared" si="83"/>
        <v>3</v>
      </c>
    </row>
    <row r="125" spans="2:23" x14ac:dyDescent="0.45">
      <c r="B125" s="3">
        <v>23</v>
      </c>
      <c r="C125" s="3"/>
      <c r="D125" s="3"/>
      <c r="E125" s="3"/>
      <c r="F125" s="3"/>
      <c r="G125" s="3"/>
      <c r="H125" s="3"/>
      <c r="I125" s="3"/>
      <c r="J125" s="3">
        <v>1</v>
      </c>
      <c r="K125" s="3">
        <v>1</v>
      </c>
      <c r="L125" s="3"/>
      <c r="M125" s="3"/>
      <c r="N125" s="3"/>
      <c r="O125" s="3"/>
      <c r="P125" s="3"/>
      <c r="Q125" s="3"/>
      <c r="R125" s="3"/>
      <c r="S125" s="3"/>
      <c r="T125" s="3"/>
      <c r="U125" s="3">
        <v>1</v>
      </c>
      <c r="V125" s="12">
        <f t="shared" si="82"/>
        <v>0</v>
      </c>
      <c r="W125" s="12">
        <f t="shared" si="83"/>
        <v>1</v>
      </c>
    </row>
    <row r="126" spans="2:23" x14ac:dyDescent="0.45">
      <c r="B126" s="3">
        <v>26</v>
      </c>
      <c r="C126" s="3"/>
      <c r="D126" s="3"/>
      <c r="E126" s="3"/>
      <c r="F126" s="3"/>
      <c r="G126" s="3"/>
      <c r="H126" s="3"/>
      <c r="I126" s="3"/>
      <c r="J126" s="3">
        <v>1</v>
      </c>
      <c r="K126" s="3">
        <v>1</v>
      </c>
      <c r="L126" s="3"/>
      <c r="M126" s="3"/>
      <c r="N126" s="3"/>
      <c r="O126" s="3">
        <v>1</v>
      </c>
      <c r="P126" s="3"/>
      <c r="Q126" s="3">
        <v>1</v>
      </c>
      <c r="R126" s="3"/>
      <c r="S126" s="3"/>
      <c r="T126" s="3"/>
      <c r="U126" s="3">
        <v>2</v>
      </c>
      <c r="V126" s="12">
        <f t="shared" ref="V126:V127" si="84">SUM(C126,F126,I126,L126,O126,R126)</f>
        <v>1</v>
      </c>
      <c r="W126" s="12">
        <f t="shared" ref="W126:W127" si="85">SUM(D126,G126,J126,M126,P126,S126)</f>
        <v>1</v>
      </c>
    </row>
    <row r="127" spans="2:23" ht="28.5" x14ac:dyDescent="0.45">
      <c r="B127" s="3" t="s">
        <v>12</v>
      </c>
      <c r="C127" s="3">
        <v>62</v>
      </c>
      <c r="D127" s="3">
        <v>65</v>
      </c>
      <c r="E127" s="3">
        <v>127</v>
      </c>
      <c r="F127" s="3">
        <v>72</v>
      </c>
      <c r="G127" s="3">
        <v>57</v>
      </c>
      <c r="H127" s="3">
        <v>129</v>
      </c>
      <c r="I127" s="3">
        <v>303</v>
      </c>
      <c r="J127" s="3">
        <v>330</v>
      </c>
      <c r="K127" s="3">
        <v>633</v>
      </c>
      <c r="L127" s="3">
        <v>520</v>
      </c>
      <c r="M127" s="3">
        <v>394</v>
      </c>
      <c r="N127" s="3">
        <v>914</v>
      </c>
      <c r="O127" s="3">
        <v>112</v>
      </c>
      <c r="P127" s="3">
        <v>99</v>
      </c>
      <c r="Q127" s="3">
        <v>211</v>
      </c>
      <c r="R127" s="3">
        <v>10</v>
      </c>
      <c r="S127" s="3">
        <v>7</v>
      </c>
      <c r="T127" s="3">
        <v>17</v>
      </c>
      <c r="U127" s="3">
        <v>2031</v>
      </c>
      <c r="V127" s="12">
        <f t="shared" si="84"/>
        <v>1079</v>
      </c>
      <c r="W127" s="12">
        <f t="shared" si="85"/>
        <v>952</v>
      </c>
    </row>
    <row r="128" spans="2:23" x14ac:dyDescent="0.4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2:23" x14ac:dyDescent="0.4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2:23" x14ac:dyDescent="0.45">
      <c r="B130" s="11" t="s">
        <v>46</v>
      </c>
      <c r="C130" s="12">
        <f>C118</f>
        <v>27</v>
      </c>
      <c r="D130" s="12">
        <f t="shared" ref="D130:W130" si="86">D118</f>
        <v>17</v>
      </c>
      <c r="E130" s="12">
        <f t="shared" si="86"/>
        <v>44</v>
      </c>
      <c r="F130" s="12">
        <f t="shared" si="86"/>
        <v>21</v>
      </c>
      <c r="G130" s="12">
        <f t="shared" si="86"/>
        <v>7</v>
      </c>
      <c r="H130" s="12">
        <f t="shared" si="86"/>
        <v>28</v>
      </c>
      <c r="I130" s="12">
        <f t="shared" si="86"/>
        <v>95</v>
      </c>
      <c r="J130" s="12">
        <f t="shared" si="86"/>
        <v>84</v>
      </c>
      <c r="K130" s="12">
        <f t="shared" si="86"/>
        <v>179</v>
      </c>
      <c r="L130" s="12">
        <f t="shared" si="86"/>
        <v>234</v>
      </c>
      <c r="M130" s="12">
        <f t="shared" si="86"/>
        <v>137</v>
      </c>
      <c r="N130" s="12">
        <f t="shared" si="86"/>
        <v>371</v>
      </c>
      <c r="O130" s="12">
        <f t="shared" si="86"/>
        <v>30</v>
      </c>
      <c r="P130" s="12">
        <f t="shared" si="86"/>
        <v>13</v>
      </c>
      <c r="Q130" s="12">
        <f t="shared" si="86"/>
        <v>43</v>
      </c>
      <c r="R130" s="12">
        <f t="shared" si="86"/>
        <v>4</v>
      </c>
      <c r="S130" s="12">
        <f t="shared" si="86"/>
        <v>1</v>
      </c>
      <c r="T130" s="12">
        <f t="shared" si="86"/>
        <v>5</v>
      </c>
      <c r="U130" s="12">
        <f t="shared" si="86"/>
        <v>670</v>
      </c>
      <c r="V130" s="12">
        <f t="shared" si="86"/>
        <v>411</v>
      </c>
      <c r="W130" s="12">
        <f t="shared" si="86"/>
        <v>259</v>
      </c>
    </row>
    <row r="131" spans="2:23" x14ac:dyDescent="0.45">
      <c r="B131" s="12" t="s">
        <v>41</v>
      </c>
      <c r="C131" s="12">
        <f>C127-C130</f>
        <v>35</v>
      </c>
      <c r="D131" s="12">
        <f t="shared" ref="D131" si="87">D127-D130</f>
        <v>48</v>
      </c>
      <c r="E131" s="12">
        <f t="shared" ref="E131" si="88">E127-E130</f>
        <v>83</v>
      </c>
      <c r="F131" s="12">
        <f t="shared" ref="F131" si="89">F127-F130</f>
        <v>51</v>
      </c>
      <c r="G131" s="12">
        <f t="shared" ref="G131" si="90">G127-G130</f>
        <v>50</v>
      </c>
      <c r="H131" s="12">
        <f t="shared" ref="H131" si="91">H127-H130</f>
        <v>101</v>
      </c>
      <c r="I131" s="12">
        <f t="shared" ref="I131" si="92">I127-I130</f>
        <v>208</v>
      </c>
      <c r="J131" s="12">
        <f t="shared" ref="J131" si="93">J127-J130</f>
        <v>246</v>
      </c>
      <c r="K131" s="12">
        <f t="shared" ref="K131" si="94">K127-K130</f>
        <v>454</v>
      </c>
      <c r="L131" s="12">
        <f t="shared" ref="L131" si="95">L127-L130</f>
        <v>286</v>
      </c>
      <c r="M131" s="12">
        <f t="shared" ref="M131" si="96">M127-M130</f>
        <v>257</v>
      </c>
      <c r="N131" s="12">
        <f t="shared" ref="N131" si="97">N127-N130</f>
        <v>543</v>
      </c>
      <c r="O131" s="12">
        <f t="shared" ref="O131" si="98">O127-O130</f>
        <v>82</v>
      </c>
      <c r="P131" s="12">
        <f t="shared" ref="P131" si="99">P127-P130</f>
        <v>86</v>
      </c>
      <c r="Q131" s="12">
        <f t="shared" ref="Q131" si="100">Q127-Q130</f>
        <v>168</v>
      </c>
      <c r="R131" s="12">
        <f t="shared" ref="R131" si="101">R127-R130</f>
        <v>6</v>
      </c>
      <c r="S131" s="12">
        <f t="shared" ref="S131" si="102">S127-S130</f>
        <v>6</v>
      </c>
      <c r="T131" s="12">
        <f t="shared" ref="T131" si="103">T127-T130</f>
        <v>12</v>
      </c>
      <c r="U131" s="12">
        <f t="shared" ref="U131" si="104">U127-U130</f>
        <v>1361</v>
      </c>
      <c r="V131" s="12">
        <f t="shared" ref="V131" si="105">V127-V130</f>
        <v>668</v>
      </c>
      <c r="W131" s="12">
        <f t="shared" ref="W131" si="106">W127-W130</f>
        <v>693</v>
      </c>
    </row>
    <row r="132" spans="2:23" x14ac:dyDescent="0.45">
      <c r="B132" s="12"/>
      <c r="C132" s="13">
        <f>C130/C127</f>
        <v>0.43548387096774194</v>
      </c>
      <c r="D132" s="13">
        <f t="shared" ref="D132:W132" si="107">D130/D127</f>
        <v>0.26153846153846155</v>
      </c>
      <c r="E132" s="13">
        <f t="shared" si="107"/>
        <v>0.34645669291338582</v>
      </c>
      <c r="F132" s="13">
        <f t="shared" si="107"/>
        <v>0.29166666666666669</v>
      </c>
      <c r="G132" s="13">
        <f t="shared" si="107"/>
        <v>0.12280701754385964</v>
      </c>
      <c r="H132" s="13">
        <f t="shared" si="107"/>
        <v>0.21705426356589147</v>
      </c>
      <c r="I132" s="13">
        <f t="shared" si="107"/>
        <v>0.31353135313531355</v>
      </c>
      <c r="J132" s="13">
        <f t="shared" si="107"/>
        <v>0.25454545454545452</v>
      </c>
      <c r="K132" s="13">
        <f t="shared" si="107"/>
        <v>0.28278041074249605</v>
      </c>
      <c r="L132" s="13">
        <f t="shared" si="107"/>
        <v>0.45</v>
      </c>
      <c r="M132" s="13">
        <f t="shared" si="107"/>
        <v>0.34771573604060912</v>
      </c>
      <c r="N132" s="13">
        <f t="shared" si="107"/>
        <v>0.4059080962800875</v>
      </c>
      <c r="O132" s="13">
        <f t="shared" si="107"/>
        <v>0.26785714285714285</v>
      </c>
      <c r="P132" s="13">
        <f t="shared" si="107"/>
        <v>0.13131313131313133</v>
      </c>
      <c r="Q132" s="13">
        <f t="shared" si="107"/>
        <v>0.20379146919431279</v>
      </c>
      <c r="R132" s="13">
        <f t="shared" si="107"/>
        <v>0.4</v>
      </c>
      <c r="S132" s="13">
        <f t="shared" si="107"/>
        <v>0.14285714285714285</v>
      </c>
      <c r="T132" s="13">
        <f t="shared" si="107"/>
        <v>0.29411764705882354</v>
      </c>
      <c r="U132" s="13">
        <f t="shared" si="107"/>
        <v>0.32988675529295913</v>
      </c>
      <c r="V132" s="13">
        <f t="shared" si="107"/>
        <v>0.38090824837812792</v>
      </c>
      <c r="W132" s="13">
        <f t="shared" si="107"/>
        <v>0.27205882352941174</v>
      </c>
    </row>
    <row r="134" spans="2:23" x14ac:dyDescent="0.45">
      <c r="B134" s="21" t="s">
        <v>31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</row>
    <row r="135" spans="2:23" ht="28.5" x14ac:dyDescent="0.45">
      <c r="B135" s="3"/>
      <c r="C135" s="20" t="s">
        <v>0</v>
      </c>
      <c r="D135" s="20"/>
      <c r="E135" s="3" t="s">
        <v>1</v>
      </c>
      <c r="F135" s="20" t="s">
        <v>2</v>
      </c>
      <c r="G135" s="20"/>
      <c r="H135" s="3" t="s">
        <v>3</v>
      </c>
      <c r="I135" s="20" t="s">
        <v>4</v>
      </c>
      <c r="J135" s="20"/>
      <c r="K135" s="3" t="s">
        <v>5</v>
      </c>
      <c r="L135" s="20" t="s">
        <v>6</v>
      </c>
      <c r="M135" s="20"/>
      <c r="N135" s="3" t="s">
        <v>7</v>
      </c>
      <c r="O135" s="20" t="s">
        <v>8</v>
      </c>
      <c r="P135" s="20"/>
      <c r="Q135" s="3" t="s">
        <v>9</v>
      </c>
      <c r="R135" s="20" t="s">
        <v>10</v>
      </c>
      <c r="S135" s="20"/>
      <c r="T135" s="3" t="s">
        <v>11</v>
      </c>
      <c r="U135" s="3" t="s">
        <v>12</v>
      </c>
    </row>
    <row r="136" spans="2:23" x14ac:dyDescent="0.45">
      <c r="B136" s="3" t="s">
        <v>16</v>
      </c>
      <c r="C136" s="5" t="s">
        <v>14</v>
      </c>
      <c r="D136" s="5" t="s">
        <v>15</v>
      </c>
      <c r="E136" s="5"/>
      <c r="F136" s="5" t="s">
        <v>14</v>
      </c>
      <c r="G136" s="5" t="s">
        <v>15</v>
      </c>
      <c r="H136" s="5"/>
      <c r="I136" s="5" t="s">
        <v>14</v>
      </c>
      <c r="J136" s="5" t="s">
        <v>15</v>
      </c>
      <c r="K136" s="5"/>
      <c r="L136" s="5" t="s">
        <v>14</v>
      </c>
      <c r="M136" s="5" t="s">
        <v>15</v>
      </c>
      <c r="N136" s="5"/>
      <c r="O136" s="5" t="s">
        <v>14</v>
      </c>
      <c r="P136" s="5" t="s">
        <v>15</v>
      </c>
      <c r="Q136" s="5"/>
      <c r="R136" s="5" t="s">
        <v>14</v>
      </c>
      <c r="S136" s="5" t="s">
        <v>15</v>
      </c>
      <c r="T136" s="5"/>
      <c r="U136" s="5"/>
      <c r="V136" s="4" t="s">
        <v>14</v>
      </c>
      <c r="W136" s="4" t="s">
        <v>15</v>
      </c>
    </row>
    <row r="137" spans="2:23" x14ac:dyDescent="0.45">
      <c r="B137" s="3">
        <v>8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>
        <v>1</v>
      </c>
      <c r="N137" s="3">
        <v>1</v>
      </c>
      <c r="O137" s="3"/>
      <c r="P137" s="3"/>
      <c r="Q137" s="3"/>
      <c r="R137" s="3"/>
      <c r="S137" s="3"/>
      <c r="T137" s="3"/>
      <c r="U137" s="3">
        <v>1</v>
      </c>
      <c r="V137" s="12">
        <f>SUM(C137,F137,I137,L137,O137,R137)</f>
        <v>0</v>
      </c>
      <c r="W137" s="12">
        <f>SUM(D137,G137,J137,M137,P137,S137)</f>
        <v>1</v>
      </c>
    </row>
    <row r="138" spans="2:23" x14ac:dyDescent="0.45">
      <c r="B138" s="3">
        <v>9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>
        <v>1</v>
      </c>
      <c r="N138" s="3">
        <v>1</v>
      </c>
      <c r="O138" s="3"/>
      <c r="P138" s="3"/>
      <c r="Q138" s="3"/>
      <c r="R138" s="3"/>
      <c r="S138" s="3"/>
      <c r="T138" s="3"/>
      <c r="U138" s="3">
        <v>1</v>
      </c>
      <c r="V138" s="12">
        <f t="shared" ref="V138:V149" si="108">SUM(C138,F138,I138,L138,O138,R138)</f>
        <v>0</v>
      </c>
      <c r="W138" s="12">
        <f t="shared" ref="W138:W149" si="109">SUM(D138,G138,J138,M138,P138,S138)</f>
        <v>1</v>
      </c>
    </row>
    <row r="139" spans="2:23" x14ac:dyDescent="0.45">
      <c r="B139" s="3">
        <v>10</v>
      </c>
      <c r="C139" s="3"/>
      <c r="D139" s="3"/>
      <c r="E139" s="3"/>
      <c r="F139" s="3"/>
      <c r="G139" s="3"/>
      <c r="H139" s="3"/>
      <c r="I139" s="3"/>
      <c r="J139" s="3"/>
      <c r="K139" s="3"/>
      <c r="L139" s="3">
        <v>1</v>
      </c>
      <c r="M139" s="3"/>
      <c r="N139" s="3">
        <v>1</v>
      </c>
      <c r="O139" s="3"/>
      <c r="P139" s="3"/>
      <c r="Q139" s="3"/>
      <c r="R139" s="3"/>
      <c r="S139" s="3"/>
      <c r="T139" s="3"/>
      <c r="U139" s="3">
        <v>1</v>
      </c>
      <c r="V139" s="12">
        <f t="shared" si="108"/>
        <v>1</v>
      </c>
      <c r="W139" s="12">
        <f t="shared" si="109"/>
        <v>0</v>
      </c>
    </row>
    <row r="140" spans="2:23" x14ac:dyDescent="0.45">
      <c r="B140" s="3">
        <v>14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>
        <v>1</v>
      </c>
      <c r="N140" s="3">
        <v>1</v>
      </c>
      <c r="O140" s="3"/>
      <c r="P140" s="3"/>
      <c r="Q140" s="3"/>
      <c r="R140" s="3"/>
      <c r="S140" s="3"/>
      <c r="T140" s="3"/>
      <c r="U140" s="3">
        <v>1</v>
      </c>
      <c r="V140" s="12">
        <f t="shared" si="108"/>
        <v>0</v>
      </c>
      <c r="W140" s="12">
        <f t="shared" si="109"/>
        <v>1</v>
      </c>
    </row>
    <row r="141" spans="2:23" x14ac:dyDescent="0.45">
      <c r="B141" s="3">
        <v>15</v>
      </c>
      <c r="C141" s="3"/>
      <c r="D141" s="3"/>
      <c r="E141" s="3"/>
      <c r="F141" s="3"/>
      <c r="G141" s="3"/>
      <c r="H141" s="3"/>
      <c r="I141" s="3">
        <v>2</v>
      </c>
      <c r="J141" s="3">
        <v>1</v>
      </c>
      <c r="K141" s="3">
        <v>3</v>
      </c>
      <c r="L141" s="3">
        <v>10</v>
      </c>
      <c r="M141" s="3">
        <v>4</v>
      </c>
      <c r="N141" s="3">
        <v>14</v>
      </c>
      <c r="O141" s="3"/>
      <c r="P141" s="3">
        <v>2</v>
      </c>
      <c r="Q141" s="3">
        <v>2</v>
      </c>
      <c r="R141" s="3"/>
      <c r="S141" s="3"/>
      <c r="T141" s="3"/>
      <c r="U141" s="3">
        <v>19</v>
      </c>
      <c r="V141" s="12">
        <f t="shared" si="108"/>
        <v>12</v>
      </c>
      <c r="W141" s="12">
        <f t="shared" si="109"/>
        <v>7</v>
      </c>
    </row>
    <row r="142" spans="2:23" x14ac:dyDescent="0.45">
      <c r="B142" s="3">
        <v>16</v>
      </c>
      <c r="C142" s="3">
        <v>2</v>
      </c>
      <c r="D142" s="3">
        <v>1</v>
      </c>
      <c r="E142" s="3">
        <v>3</v>
      </c>
      <c r="F142" s="3">
        <v>4</v>
      </c>
      <c r="G142" s="3"/>
      <c r="H142" s="3">
        <v>4</v>
      </c>
      <c r="I142" s="3">
        <v>36</v>
      </c>
      <c r="J142" s="3">
        <v>29</v>
      </c>
      <c r="K142" s="3">
        <v>65</v>
      </c>
      <c r="L142" s="3">
        <v>114</v>
      </c>
      <c r="M142" s="3">
        <v>58</v>
      </c>
      <c r="N142" s="3">
        <v>172</v>
      </c>
      <c r="O142" s="3">
        <v>8</v>
      </c>
      <c r="P142" s="3">
        <v>2</v>
      </c>
      <c r="Q142" s="3">
        <v>10</v>
      </c>
      <c r="R142" s="3">
        <v>1</v>
      </c>
      <c r="S142" s="3"/>
      <c r="T142" s="3">
        <v>1</v>
      </c>
      <c r="U142" s="3">
        <v>255</v>
      </c>
      <c r="V142" s="12">
        <f t="shared" si="108"/>
        <v>165</v>
      </c>
      <c r="W142" s="12">
        <f t="shared" si="109"/>
        <v>90</v>
      </c>
    </row>
    <row r="143" spans="2:23" x14ac:dyDescent="0.45">
      <c r="B143" s="3">
        <v>17</v>
      </c>
      <c r="C143" s="3">
        <v>26</v>
      </c>
      <c r="D143" s="3">
        <v>12</v>
      </c>
      <c r="E143" s="3">
        <v>38</v>
      </c>
      <c r="F143" s="3">
        <v>13</v>
      </c>
      <c r="G143" s="3">
        <v>13</v>
      </c>
      <c r="H143" s="3">
        <v>26</v>
      </c>
      <c r="I143" s="3">
        <v>82</v>
      </c>
      <c r="J143" s="3">
        <v>55</v>
      </c>
      <c r="K143" s="3">
        <v>137</v>
      </c>
      <c r="L143" s="3">
        <v>153</v>
      </c>
      <c r="M143" s="3">
        <v>95</v>
      </c>
      <c r="N143" s="3">
        <v>248</v>
      </c>
      <c r="O143" s="3">
        <v>19</v>
      </c>
      <c r="P143" s="3">
        <v>11</v>
      </c>
      <c r="Q143" s="3">
        <v>30</v>
      </c>
      <c r="R143" s="3">
        <v>3</v>
      </c>
      <c r="S143" s="3">
        <v>2</v>
      </c>
      <c r="T143" s="3">
        <v>5</v>
      </c>
      <c r="U143" s="3">
        <v>484</v>
      </c>
      <c r="V143" s="12">
        <f t="shared" si="108"/>
        <v>296</v>
      </c>
      <c r="W143" s="12">
        <f t="shared" si="109"/>
        <v>188</v>
      </c>
    </row>
    <row r="144" spans="2:23" x14ac:dyDescent="0.45">
      <c r="B144" s="3">
        <v>18</v>
      </c>
      <c r="C144" s="3">
        <v>20</v>
      </c>
      <c r="D144" s="3">
        <v>18</v>
      </c>
      <c r="E144" s="3">
        <v>38</v>
      </c>
      <c r="F144" s="3">
        <v>18</v>
      </c>
      <c r="G144" s="3">
        <v>14</v>
      </c>
      <c r="H144" s="3">
        <v>32</v>
      </c>
      <c r="I144" s="3">
        <v>74</v>
      </c>
      <c r="J144" s="3">
        <v>54</v>
      </c>
      <c r="K144" s="3">
        <v>128</v>
      </c>
      <c r="L144" s="3">
        <v>75</v>
      </c>
      <c r="M144" s="3">
        <v>83</v>
      </c>
      <c r="N144" s="3">
        <v>158</v>
      </c>
      <c r="O144" s="3">
        <v>27</v>
      </c>
      <c r="P144" s="3">
        <v>30</v>
      </c>
      <c r="Q144" s="3">
        <v>57</v>
      </c>
      <c r="R144" s="3">
        <v>2</v>
      </c>
      <c r="S144" s="3">
        <v>4</v>
      </c>
      <c r="T144" s="3">
        <v>6</v>
      </c>
      <c r="U144" s="3">
        <v>419</v>
      </c>
      <c r="V144" s="12">
        <f t="shared" si="108"/>
        <v>216</v>
      </c>
      <c r="W144" s="12">
        <f t="shared" si="109"/>
        <v>203</v>
      </c>
    </row>
    <row r="145" spans="2:23" x14ac:dyDescent="0.45">
      <c r="B145" s="3">
        <v>19</v>
      </c>
      <c r="C145" s="3">
        <v>11</v>
      </c>
      <c r="D145" s="3">
        <v>4</v>
      </c>
      <c r="E145" s="3">
        <v>15</v>
      </c>
      <c r="F145" s="3">
        <v>8</v>
      </c>
      <c r="G145" s="3">
        <v>10</v>
      </c>
      <c r="H145" s="3">
        <v>18</v>
      </c>
      <c r="I145" s="3">
        <v>48</v>
      </c>
      <c r="J145" s="3">
        <v>38</v>
      </c>
      <c r="K145" s="3">
        <v>86</v>
      </c>
      <c r="L145" s="3">
        <v>29</v>
      </c>
      <c r="M145" s="3">
        <v>37</v>
      </c>
      <c r="N145" s="3">
        <v>66</v>
      </c>
      <c r="O145" s="3">
        <v>16</v>
      </c>
      <c r="P145" s="3">
        <v>17</v>
      </c>
      <c r="Q145" s="3">
        <v>33</v>
      </c>
      <c r="R145" s="3"/>
      <c r="S145" s="3">
        <v>2</v>
      </c>
      <c r="T145" s="3">
        <v>2</v>
      </c>
      <c r="U145" s="3">
        <v>220</v>
      </c>
      <c r="V145" s="12">
        <f t="shared" si="108"/>
        <v>112</v>
      </c>
      <c r="W145" s="12">
        <f t="shared" si="109"/>
        <v>108</v>
      </c>
    </row>
    <row r="146" spans="2:23" x14ac:dyDescent="0.45">
      <c r="B146" s="3">
        <v>20</v>
      </c>
      <c r="C146" s="3"/>
      <c r="D146" s="3">
        <v>3</v>
      </c>
      <c r="E146" s="3">
        <v>3</v>
      </c>
      <c r="F146" s="3">
        <v>3</v>
      </c>
      <c r="G146" s="3">
        <v>4</v>
      </c>
      <c r="H146" s="3">
        <v>7</v>
      </c>
      <c r="I146" s="3">
        <v>9</v>
      </c>
      <c r="J146" s="3">
        <v>21</v>
      </c>
      <c r="K146" s="3">
        <v>30</v>
      </c>
      <c r="L146" s="3">
        <v>6</v>
      </c>
      <c r="M146" s="3">
        <v>11</v>
      </c>
      <c r="N146" s="3">
        <v>17</v>
      </c>
      <c r="O146" s="3">
        <v>5</v>
      </c>
      <c r="P146" s="3">
        <v>9</v>
      </c>
      <c r="Q146" s="3">
        <v>14</v>
      </c>
      <c r="R146" s="3">
        <v>1</v>
      </c>
      <c r="S146" s="3"/>
      <c r="T146" s="3">
        <v>1</v>
      </c>
      <c r="U146" s="3">
        <v>72</v>
      </c>
      <c r="V146" s="12">
        <f t="shared" si="108"/>
        <v>24</v>
      </c>
      <c r="W146" s="12">
        <f t="shared" si="109"/>
        <v>48</v>
      </c>
    </row>
    <row r="147" spans="2:23" x14ac:dyDescent="0.45">
      <c r="B147" s="3">
        <v>21</v>
      </c>
      <c r="C147" s="3">
        <v>2</v>
      </c>
      <c r="D147" s="3">
        <v>1</v>
      </c>
      <c r="E147" s="3">
        <v>3</v>
      </c>
      <c r="F147" s="3"/>
      <c r="G147" s="3">
        <v>1</v>
      </c>
      <c r="H147" s="3">
        <v>1</v>
      </c>
      <c r="I147" s="3">
        <v>8</v>
      </c>
      <c r="J147" s="3">
        <v>4</v>
      </c>
      <c r="K147" s="3">
        <v>12</v>
      </c>
      <c r="L147" s="3">
        <v>1</v>
      </c>
      <c r="M147" s="3">
        <v>4</v>
      </c>
      <c r="N147" s="3">
        <v>5</v>
      </c>
      <c r="O147" s="3"/>
      <c r="P147" s="3">
        <v>5</v>
      </c>
      <c r="Q147" s="3">
        <v>5</v>
      </c>
      <c r="R147" s="3">
        <v>1</v>
      </c>
      <c r="S147" s="3"/>
      <c r="T147" s="3">
        <v>1</v>
      </c>
      <c r="U147" s="3">
        <v>27</v>
      </c>
      <c r="V147" s="12">
        <f t="shared" si="108"/>
        <v>12</v>
      </c>
      <c r="W147" s="12">
        <f t="shared" si="109"/>
        <v>15</v>
      </c>
    </row>
    <row r="148" spans="2:23" x14ac:dyDescent="0.45">
      <c r="B148" s="3">
        <v>22</v>
      </c>
      <c r="C148" s="3"/>
      <c r="D148" s="3"/>
      <c r="E148" s="3"/>
      <c r="F148" s="3">
        <v>1</v>
      </c>
      <c r="G148" s="3"/>
      <c r="H148" s="3">
        <v>1</v>
      </c>
      <c r="I148" s="3"/>
      <c r="J148" s="3">
        <v>2</v>
      </c>
      <c r="K148" s="3">
        <v>2</v>
      </c>
      <c r="L148" s="3"/>
      <c r="M148" s="3">
        <v>1</v>
      </c>
      <c r="N148" s="3">
        <v>1</v>
      </c>
      <c r="O148" s="3"/>
      <c r="P148" s="3">
        <v>1</v>
      </c>
      <c r="Q148" s="3">
        <v>1</v>
      </c>
      <c r="R148" s="3"/>
      <c r="S148" s="3"/>
      <c r="T148" s="3"/>
      <c r="U148" s="3">
        <v>5</v>
      </c>
      <c r="V148" s="12">
        <f t="shared" si="108"/>
        <v>1</v>
      </c>
      <c r="W148" s="12">
        <f t="shared" si="109"/>
        <v>4</v>
      </c>
    </row>
    <row r="149" spans="2:23" ht="28.5" x14ac:dyDescent="0.45">
      <c r="B149" s="3" t="s">
        <v>12</v>
      </c>
      <c r="C149" s="3">
        <v>61</v>
      </c>
      <c r="D149" s="3">
        <v>39</v>
      </c>
      <c r="E149" s="3">
        <v>100</v>
      </c>
      <c r="F149" s="3">
        <v>47</v>
      </c>
      <c r="G149" s="3">
        <v>42</v>
      </c>
      <c r="H149" s="3">
        <v>89</v>
      </c>
      <c r="I149" s="3">
        <v>259</v>
      </c>
      <c r="J149" s="3">
        <v>204</v>
      </c>
      <c r="K149" s="3">
        <v>463</v>
      </c>
      <c r="L149" s="3">
        <v>389</v>
      </c>
      <c r="M149" s="3">
        <v>296</v>
      </c>
      <c r="N149" s="3">
        <v>685</v>
      </c>
      <c r="O149" s="3">
        <v>75</v>
      </c>
      <c r="P149" s="3">
        <v>77</v>
      </c>
      <c r="Q149" s="3">
        <v>152</v>
      </c>
      <c r="R149" s="3">
        <v>8</v>
      </c>
      <c r="S149" s="3">
        <v>8</v>
      </c>
      <c r="T149" s="3">
        <v>16</v>
      </c>
      <c r="U149" s="3">
        <v>1505</v>
      </c>
      <c r="V149" s="12">
        <f t="shared" si="108"/>
        <v>839</v>
      </c>
      <c r="W149" s="12">
        <f t="shared" si="109"/>
        <v>666</v>
      </c>
    </row>
    <row r="150" spans="2:23" x14ac:dyDescent="0.45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12"/>
      <c r="W150" s="12"/>
    </row>
    <row r="151" spans="2:23" x14ac:dyDescent="0.45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12"/>
      <c r="W151" s="12"/>
    </row>
    <row r="152" spans="2:23" x14ac:dyDescent="0.45">
      <c r="B152" s="11" t="s">
        <v>47</v>
      </c>
      <c r="C152" s="12">
        <f>C143</f>
        <v>26</v>
      </c>
      <c r="D152" s="12">
        <f t="shared" ref="D152:W152" si="110">D143</f>
        <v>12</v>
      </c>
      <c r="E152" s="12">
        <f t="shared" si="110"/>
        <v>38</v>
      </c>
      <c r="F152" s="12">
        <f t="shared" si="110"/>
        <v>13</v>
      </c>
      <c r="G152" s="12">
        <f t="shared" si="110"/>
        <v>13</v>
      </c>
      <c r="H152" s="12">
        <f t="shared" si="110"/>
        <v>26</v>
      </c>
      <c r="I152" s="12">
        <f t="shared" si="110"/>
        <v>82</v>
      </c>
      <c r="J152" s="12">
        <f t="shared" si="110"/>
        <v>55</v>
      </c>
      <c r="K152" s="12">
        <f t="shared" si="110"/>
        <v>137</v>
      </c>
      <c r="L152" s="12">
        <f t="shared" si="110"/>
        <v>153</v>
      </c>
      <c r="M152" s="12">
        <f t="shared" si="110"/>
        <v>95</v>
      </c>
      <c r="N152" s="12">
        <f t="shared" si="110"/>
        <v>248</v>
      </c>
      <c r="O152" s="12">
        <f t="shared" si="110"/>
        <v>19</v>
      </c>
      <c r="P152" s="12">
        <f t="shared" si="110"/>
        <v>11</v>
      </c>
      <c r="Q152" s="12">
        <f t="shared" si="110"/>
        <v>30</v>
      </c>
      <c r="R152" s="12">
        <f t="shared" si="110"/>
        <v>3</v>
      </c>
      <c r="S152" s="12">
        <f t="shared" si="110"/>
        <v>2</v>
      </c>
      <c r="T152" s="12">
        <f t="shared" si="110"/>
        <v>5</v>
      </c>
      <c r="U152" s="12">
        <f t="shared" si="110"/>
        <v>484</v>
      </c>
      <c r="V152" s="12">
        <f t="shared" si="110"/>
        <v>296</v>
      </c>
      <c r="W152" s="12">
        <f t="shared" si="110"/>
        <v>188</v>
      </c>
    </row>
    <row r="153" spans="2:23" x14ac:dyDescent="0.45">
      <c r="B153" s="12" t="s">
        <v>41</v>
      </c>
      <c r="C153" s="12">
        <f>C149-C152</f>
        <v>35</v>
      </c>
      <c r="D153" s="12">
        <f t="shared" ref="D153" si="111">D149-D152</f>
        <v>27</v>
      </c>
      <c r="E153" s="12">
        <f t="shared" ref="E153" si="112">E149-E152</f>
        <v>62</v>
      </c>
      <c r="F153" s="12">
        <f t="shared" ref="F153" si="113">F149-F152</f>
        <v>34</v>
      </c>
      <c r="G153" s="12">
        <f t="shared" ref="G153" si="114">G149-G152</f>
        <v>29</v>
      </c>
      <c r="H153" s="12">
        <f t="shared" ref="H153" si="115">H149-H152</f>
        <v>63</v>
      </c>
      <c r="I153" s="12">
        <f t="shared" ref="I153" si="116">I149-I152</f>
        <v>177</v>
      </c>
      <c r="J153" s="12">
        <f t="shared" ref="J153" si="117">J149-J152</f>
        <v>149</v>
      </c>
      <c r="K153" s="12">
        <f t="shared" ref="K153" si="118">K149-K152</f>
        <v>326</v>
      </c>
      <c r="L153" s="12">
        <f t="shared" ref="L153" si="119">L149-L152</f>
        <v>236</v>
      </c>
      <c r="M153" s="12">
        <f t="shared" ref="M153" si="120">M149-M152</f>
        <v>201</v>
      </c>
      <c r="N153" s="12">
        <f t="shared" ref="N153" si="121">N149-N152</f>
        <v>437</v>
      </c>
      <c r="O153" s="12">
        <f t="shared" ref="O153" si="122">O149-O152</f>
        <v>56</v>
      </c>
      <c r="P153" s="12">
        <f t="shared" ref="P153" si="123">P149-P152</f>
        <v>66</v>
      </c>
      <c r="Q153" s="12">
        <f t="shared" ref="Q153" si="124">Q149-Q152</f>
        <v>122</v>
      </c>
      <c r="R153" s="12">
        <f t="shared" ref="R153" si="125">R149-R152</f>
        <v>5</v>
      </c>
      <c r="S153" s="12">
        <f t="shared" ref="S153" si="126">S149-S152</f>
        <v>6</v>
      </c>
      <c r="T153" s="12">
        <f t="shared" ref="T153" si="127">T149-T152</f>
        <v>11</v>
      </c>
      <c r="U153" s="12">
        <f t="shared" ref="U153" si="128">U149-U152</f>
        <v>1021</v>
      </c>
      <c r="V153" s="12">
        <f t="shared" ref="V153" si="129">V149-V152</f>
        <v>543</v>
      </c>
      <c r="W153" s="12">
        <f t="shared" ref="W153" si="130">W149-W152</f>
        <v>478</v>
      </c>
    </row>
    <row r="154" spans="2:23" x14ac:dyDescent="0.45">
      <c r="B154" s="12"/>
      <c r="C154" s="13">
        <f>C152/C149</f>
        <v>0.42622950819672129</v>
      </c>
      <c r="D154" s="13">
        <f t="shared" ref="D154:W154" si="131">D152/D149</f>
        <v>0.30769230769230771</v>
      </c>
      <c r="E154" s="13">
        <f t="shared" si="131"/>
        <v>0.38</v>
      </c>
      <c r="F154" s="13">
        <f t="shared" si="131"/>
        <v>0.27659574468085107</v>
      </c>
      <c r="G154" s="13">
        <f t="shared" si="131"/>
        <v>0.30952380952380953</v>
      </c>
      <c r="H154" s="13">
        <f t="shared" si="131"/>
        <v>0.29213483146067415</v>
      </c>
      <c r="I154" s="13">
        <f t="shared" si="131"/>
        <v>0.31660231660231658</v>
      </c>
      <c r="J154" s="13">
        <f t="shared" si="131"/>
        <v>0.26960784313725489</v>
      </c>
      <c r="K154" s="13">
        <f t="shared" si="131"/>
        <v>0.29589632829373652</v>
      </c>
      <c r="L154" s="13">
        <f t="shared" si="131"/>
        <v>0.39331619537275064</v>
      </c>
      <c r="M154" s="13">
        <f t="shared" si="131"/>
        <v>0.32094594594594594</v>
      </c>
      <c r="N154" s="13">
        <f t="shared" si="131"/>
        <v>0.36204379562043798</v>
      </c>
      <c r="O154" s="13">
        <f t="shared" si="131"/>
        <v>0.25333333333333335</v>
      </c>
      <c r="P154" s="13">
        <f t="shared" si="131"/>
        <v>0.14285714285714285</v>
      </c>
      <c r="Q154" s="13">
        <f t="shared" si="131"/>
        <v>0.19736842105263158</v>
      </c>
      <c r="R154" s="13">
        <f t="shared" si="131"/>
        <v>0.375</v>
      </c>
      <c r="S154" s="13">
        <f t="shared" si="131"/>
        <v>0.25</v>
      </c>
      <c r="T154" s="13">
        <f t="shared" si="131"/>
        <v>0.3125</v>
      </c>
      <c r="U154" s="13">
        <f t="shared" si="131"/>
        <v>0.32159468438538208</v>
      </c>
      <c r="V154" s="13">
        <f t="shared" si="131"/>
        <v>0.35280095351609059</v>
      </c>
      <c r="W154" s="13">
        <f t="shared" si="131"/>
        <v>0.2822822822822823</v>
      </c>
    </row>
    <row r="156" spans="2:23" x14ac:dyDescent="0.45">
      <c r="B156" s="21" t="s">
        <v>32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2:23" ht="28.5" x14ac:dyDescent="0.45">
      <c r="B157" s="3"/>
      <c r="C157" s="20" t="s">
        <v>0</v>
      </c>
      <c r="D157" s="20"/>
      <c r="E157" s="3" t="s">
        <v>1</v>
      </c>
      <c r="F157" s="20" t="s">
        <v>2</v>
      </c>
      <c r="G157" s="20"/>
      <c r="H157" s="3" t="s">
        <v>3</v>
      </c>
      <c r="I157" s="20" t="s">
        <v>4</v>
      </c>
      <c r="J157" s="20"/>
      <c r="K157" s="3" t="s">
        <v>5</v>
      </c>
      <c r="L157" s="20" t="s">
        <v>6</v>
      </c>
      <c r="M157" s="20"/>
      <c r="N157" s="3" t="s">
        <v>7</v>
      </c>
      <c r="O157" s="20" t="s">
        <v>8</v>
      </c>
      <c r="P157" s="20"/>
      <c r="Q157" s="3" t="s">
        <v>9</v>
      </c>
      <c r="R157" s="20" t="s">
        <v>10</v>
      </c>
      <c r="S157" s="20"/>
      <c r="T157" s="3" t="s">
        <v>11</v>
      </c>
      <c r="U157" s="3" t="s">
        <v>12</v>
      </c>
    </row>
    <row r="158" spans="2:23" x14ac:dyDescent="0.45">
      <c r="B158" s="3" t="s">
        <v>16</v>
      </c>
      <c r="C158" s="5" t="s">
        <v>14</v>
      </c>
      <c r="D158" s="5" t="s">
        <v>15</v>
      </c>
      <c r="E158" s="5"/>
      <c r="F158" s="5" t="s">
        <v>14</v>
      </c>
      <c r="G158" s="5" t="s">
        <v>15</v>
      </c>
      <c r="H158" s="5"/>
      <c r="I158" s="5" t="s">
        <v>14</v>
      </c>
      <c r="J158" s="5" t="s">
        <v>15</v>
      </c>
      <c r="K158" s="5"/>
      <c r="L158" s="5" t="s">
        <v>14</v>
      </c>
      <c r="M158" s="5" t="s">
        <v>15</v>
      </c>
      <c r="N158" s="5"/>
      <c r="O158" s="5" t="s">
        <v>14</v>
      </c>
      <c r="P158" s="5" t="s">
        <v>15</v>
      </c>
      <c r="Q158" s="5"/>
      <c r="R158" s="5" t="s">
        <v>14</v>
      </c>
      <c r="S158" s="5" t="s">
        <v>15</v>
      </c>
      <c r="T158" s="5"/>
      <c r="U158" s="5"/>
      <c r="V158" s="4" t="s">
        <v>14</v>
      </c>
      <c r="W158" s="4" t="s">
        <v>15</v>
      </c>
    </row>
    <row r="159" spans="2:23" x14ac:dyDescent="0.45">
      <c r="B159" s="3">
        <v>9</v>
      </c>
      <c r="C159" s="3"/>
      <c r="D159" s="3"/>
      <c r="E159" s="3"/>
      <c r="F159" s="3"/>
      <c r="G159" s="3"/>
      <c r="H159" s="3"/>
      <c r="I159" s="3"/>
      <c r="J159" s="3">
        <v>1</v>
      </c>
      <c r="K159" s="3">
        <v>1</v>
      </c>
      <c r="L159" s="3"/>
      <c r="M159" s="3"/>
      <c r="N159" s="3"/>
      <c r="O159" s="3"/>
      <c r="P159" s="3"/>
      <c r="Q159" s="3"/>
      <c r="R159" s="3"/>
      <c r="S159" s="3"/>
      <c r="T159" s="3"/>
      <c r="U159" s="3">
        <v>1</v>
      </c>
      <c r="V159" s="12">
        <f>SUM(C159,F159,I159,L159,O159,R159)</f>
        <v>0</v>
      </c>
      <c r="W159" s="12">
        <f>SUM(D159,G159,J159,M159,P159,S159)</f>
        <v>1</v>
      </c>
    </row>
    <row r="160" spans="2:23" x14ac:dyDescent="0.45">
      <c r="B160" s="3">
        <v>10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>
        <v>1</v>
      </c>
      <c r="N160" s="3">
        <v>1</v>
      </c>
      <c r="O160" s="3"/>
      <c r="P160" s="3"/>
      <c r="Q160" s="3"/>
      <c r="R160" s="3"/>
      <c r="S160" s="3"/>
      <c r="T160" s="3"/>
      <c r="U160" s="3">
        <v>1</v>
      </c>
      <c r="V160" s="12">
        <f t="shared" ref="V160:V169" si="132">SUM(C160,F160,I160,L160,O160,R160)</f>
        <v>0</v>
      </c>
      <c r="W160" s="12">
        <f t="shared" ref="W160:W169" si="133">SUM(D160,G160,J160,M160,P160,S160)</f>
        <v>1</v>
      </c>
    </row>
    <row r="161" spans="2:23" x14ac:dyDescent="0.45">
      <c r="B161" s="3">
        <v>12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>
        <v>1</v>
      </c>
      <c r="Q161" s="3">
        <v>1</v>
      </c>
      <c r="R161" s="3"/>
      <c r="S161" s="3"/>
      <c r="T161" s="3"/>
      <c r="U161" s="3">
        <v>1</v>
      </c>
      <c r="V161" s="12">
        <f t="shared" si="132"/>
        <v>0</v>
      </c>
      <c r="W161" s="12">
        <f t="shared" si="133"/>
        <v>1</v>
      </c>
    </row>
    <row r="162" spans="2:23" x14ac:dyDescent="0.45">
      <c r="B162" s="3">
        <v>16</v>
      </c>
      <c r="C162" s="3"/>
      <c r="D162" s="3"/>
      <c r="E162" s="3"/>
      <c r="F162" s="3"/>
      <c r="G162" s="3"/>
      <c r="H162" s="3"/>
      <c r="I162" s="3"/>
      <c r="J162" s="3">
        <v>2</v>
      </c>
      <c r="K162" s="3">
        <v>2</v>
      </c>
      <c r="L162" s="3">
        <v>11</v>
      </c>
      <c r="M162" s="3">
        <v>6</v>
      </c>
      <c r="N162" s="3">
        <v>17</v>
      </c>
      <c r="O162" s="3"/>
      <c r="P162" s="3"/>
      <c r="Q162" s="3"/>
      <c r="R162" s="3"/>
      <c r="S162" s="3"/>
      <c r="T162" s="3"/>
      <c r="U162" s="3">
        <v>19</v>
      </c>
      <c r="V162" s="12">
        <f t="shared" si="132"/>
        <v>11</v>
      </c>
      <c r="W162" s="12">
        <f t="shared" si="133"/>
        <v>8</v>
      </c>
    </row>
    <row r="163" spans="2:23" x14ac:dyDescent="0.45">
      <c r="B163" s="3">
        <v>17</v>
      </c>
      <c r="C163" s="3">
        <v>2</v>
      </c>
      <c r="D163" s="3"/>
      <c r="E163" s="3">
        <v>2</v>
      </c>
      <c r="F163" s="3"/>
      <c r="G163" s="3">
        <v>1</v>
      </c>
      <c r="H163" s="3">
        <v>1</v>
      </c>
      <c r="I163" s="3">
        <v>24</v>
      </c>
      <c r="J163" s="3">
        <v>18</v>
      </c>
      <c r="K163" s="3">
        <v>42</v>
      </c>
      <c r="L163" s="3">
        <v>91</v>
      </c>
      <c r="M163" s="3">
        <v>41</v>
      </c>
      <c r="N163" s="3">
        <v>132</v>
      </c>
      <c r="O163" s="3">
        <v>5</v>
      </c>
      <c r="P163" s="3">
        <v>2</v>
      </c>
      <c r="Q163" s="3">
        <v>7</v>
      </c>
      <c r="R163" s="3">
        <v>3</v>
      </c>
      <c r="S163" s="3"/>
      <c r="T163" s="3">
        <v>3</v>
      </c>
      <c r="U163" s="3">
        <v>187</v>
      </c>
      <c r="V163" s="12">
        <f t="shared" si="132"/>
        <v>125</v>
      </c>
      <c r="W163" s="12">
        <f t="shared" si="133"/>
        <v>62</v>
      </c>
    </row>
    <row r="164" spans="2:23" x14ac:dyDescent="0.45">
      <c r="B164" s="3">
        <v>18</v>
      </c>
      <c r="C164" s="3">
        <v>14</v>
      </c>
      <c r="D164" s="3">
        <v>8</v>
      </c>
      <c r="E164" s="3">
        <v>22</v>
      </c>
      <c r="F164" s="3">
        <v>16</v>
      </c>
      <c r="G164" s="3">
        <v>7</v>
      </c>
      <c r="H164" s="3">
        <v>23</v>
      </c>
      <c r="I164" s="3">
        <v>55</v>
      </c>
      <c r="J164" s="3">
        <v>33</v>
      </c>
      <c r="K164" s="3">
        <v>88</v>
      </c>
      <c r="L164" s="3">
        <v>138</v>
      </c>
      <c r="M164" s="3">
        <v>92</v>
      </c>
      <c r="N164" s="3">
        <v>230</v>
      </c>
      <c r="O164" s="3">
        <v>13</v>
      </c>
      <c r="P164" s="3">
        <v>5</v>
      </c>
      <c r="Q164" s="3">
        <v>18</v>
      </c>
      <c r="R164" s="3">
        <v>2</v>
      </c>
      <c r="S164" s="3">
        <v>1</v>
      </c>
      <c r="T164" s="3">
        <v>3</v>
      </c>
      <c r="U164" s="3">
        <v>384</v>
      </c>
      <c r="V164" s="12">
        <f t="shared" si="132"/>
        <v>238</v>
      </c>
      <c r="W164" s="12">
        <f t="shared" si="133"/>
        <v>146</v>
      </c>
    </row>
    <row r="165" spans="2:23" x14ac:dyDescent="0.45">
      <c r="B165" s="3">
        <v>19</v>
      </c>
      <c r="C165" s="3">
        <v>9</v>
      </c>
      <c r="D165" s="3">
        <v>9</v>
      </c>
      <c r="E165" s="3">
        <v>18</v>
      </c>
      <c r="F165" s="3">
        <v>16</v>
      </c>
      <c r="G165" s="3">
        <v>16</v>
      </c>
      <c r="H165" s="3">
        <v>32</v>
      </c>
      <c r="I165" s="3">
        <v>55</v>
      </c>
      <c r="J165" s="3">
        <v>43</v>
      </c>
      <c r="K165" s="3">
        <v>98</v>
      </c>
      <c r="L165" s="3">
        <v>54</v>
      </c>
      <c r="M165" s="3">
        <v>75</v>
      </c>
      <c r="N165" s="3">
        <v>129</v>
      </c>
      <c r="O165" s="3">
        <v>14</v>
      </c>
      <c r="P165" s="3">
        <v>8</v>
      </c>
      <c r="Q165" s="3">
        <v>22</v>
      </c>
      <c r="R165" s="3">
        <v>2</v>
      </c>
      <c r="S165" s="3">
        <v>4</v>
      </c>
      <c r="T165" s="3">
        <v>6</v>
      </c>
      <c r="U165" s="3">
        <v>305</v>
      </c>
      <c r="V165" s="12">
        <f t="shared" si="132"/>
        <v>150</v>
      </c>
      <c r="W165" s="12">
        <f t="shared" si="133"/>
        <v>155</v>
      </c>
    </row>
    <row r="166" spans="2:23" x14ac:dyDescent="0.45">
      <c r="B166" s="3">
        <v>20</v>
      </c>
      <c r="C166" s="3">
        <v>2</v>
      </c>
      <c r="D166" s="3">
        <v>3</v>
      </c>
      <c r="E166" s="3">
        <v>5</v>
      </c>
      <c r="F166" s="3">
        <v>7</v>
      </c>
      <c r="G166" s="3">
        <v>6</v>
      </c>
      <c r="H166" s="3">
        <v>13</v>
      </c>
      <c r="I166" s="3">
        <v>16</v>
      </c>
      <c r="J166" s="3">
        <v>30</v>
      </c>
      <c r="K166" s="3">
        <v>46</v>
      </c>
      <c r="L166" s="3">
        <v>23</v>
      </c>
      <c r="M166" s="3">
        <v>25</v>
      </c>
      <c r="N166" s="3">
        <v>48</v>
      </c>
      <c r="O166" s="3">
        <v>5</v>
      </c>
      <c r="P166" s="3">
        <v>4</v>
      </c>
      <c r="Q166" s="3">
        <v>9</v>
      </c>
      <c r="R166" s="3">
        <v>1</v>
      </c>
      <c r="S166" s="3">
        <v>2</v>
      </c>
      <c r="T166" s="3">
        <v>3</v>
      </c>
      <c r="U166" s="3">
        <v>124</v>
      </c>
      <c r="V166" s="12">
        <f t="shared" si="132"/>
        <v>54</v>
      </c>
      <c r="W166" s="12">
        <f t="shared" si="133"/>
        <v>70</v>
      </c>
    </row>
    <row r="167" spans="2:23" x14ac:dyDescent="0.45">
      <c r="B167" s="3">
        <v>21</v>
      </c>
      <c r="C167" s="3">
        <v>1</v>
      </c>
      <c r="D167" s="3"/>
      <c r="E167" s="3">
        <v>1</v>
      </c>
      <c r="F167" s="3"/>
      <c r="G167" s="3">
        <v>2</v>
      </c>
      <c r="H167" s="3">
        <v>2</v>
      </c>
      <c r="I167" s="3">
        <v>2</v>
      </c>
      <c r="J167" s="3">
        <v>3</v>
      </c>
      <c r="K167" s="3">
        <v>5</v>
      </c>
      <c r="L167" s="3"/>
      <c r="M167" s="3">
        <v>5</v>
      </c>
      <c r="N167" s="3">
        <v>5</v>
      </c>
      <c r="O167" s="3">
        <v>2</v>
      </c>
      <c r="P167" s="3">
        <v>3</v>
      </c>
      <c r="Q167" s="3">
        <v>5</v>
      </c>
      <c r="R167" s="3"/>
      <c r="S167" s="3">
        <v>1</v>
      </c>
      <c r="T167" s="3">
        <v>1</v>
      </c>
      <c r="U167" s="3">
        <v>19</v>
      </c>
      <c r="V167" s="12">
        <f t="shared" si="132"/>
        <v>5</v>
      </c>
      <c r="W167" s="12">
        <f t="shared" si="133"/>
        <v>14</v>
      </c>
    </row>
    <row r="168" spans="2:23" x14ac:dyDescent="0.45">
      <c r="B168" s="3">
        <v>22</v>
      </c>
      <c r="C168" s="3"/>
      <c r="D168" s="3">
        <v>2</v>
      </c>
      <c r="E168" s="3">
        <v>2</v>
      </c>
      <c r="F168" s="3"/>
      <c r="G168" s="3"/>
      <c r="H168" s="3"/>
      <c r="I168" s="3">
        <v>1</v>
      </c>
      <c r="J168" s="3">
        <v>2</v>
      </c>
      <c r="K168" s="3">
        <v>3</v>
      </c>
      <c r="L168" s="3"/>
      <c r="M168" s="3">
        <v>2</v>
      </c>
      <c r="N168" s="3">
        <v>2</v>
      </c>
      <c r="O168" s="3"/>
      <c r="P168" s="3"/>
      <c r="Q168" s="3"/>
      <c r="R168" s="3"/>
      <c r="S168" s="3"/>
      <c r="T168" s="3"/>
      <c r="U168" s="3">
        <v>7</v>
      </c>
      <c r="V168" s="12">
        <f t="shared" si="132"/>
        <v>1</v>
      </c>
      <c r="W168" s="12">
        <f t="shared" si="133"/>
        <v>6</v>
      </c>
    </row>
    <row r="169" spans="2:23" x14ac:dyDescent="0.45">
      <c r="B169" s="3">
        <v>23</v>
      </c>
      <c r="C169" s="3"/>
      <c r="D169" s="3"/>
      <c r="E169" s="3"/>
      <c r="F169" s="3"/>
      <c r="G169" s="3">
        <v>1</v>
      </c>
      <c r="H169" s="3">
        <v>1</v>
      </c>
      <c r="I169" s="3"/>
      <c r="J169" s="3">
        <v>1</v>
      </c>
      <c r="K169" s="3">
        <v>1</v>
      </c>
      <c r="L169" s="3"/>
      <c r="M169" s="3"/>
      <c r="N169" s="3"/>
      <c r="O169" s="3">
        <v>1</v>
      </c>
      <c r="P169" s="3"/>
      <c r="Q169" s="3">
        <v>1</v>
      </c>
      <c r="R169" s="3"/>
      <c r="S169" s="3"/>
      <c r="T169" s="3"/>
      <c r="U169" s="3">
        <v>3</v>
      </c>
      <c r="V169" s="12">
        <f t="shared" si="132"/>
        <v>1</v>
      </c>
      <c r="W169" s="12">
        <f t="shared" si="133"/>
        <v>2</v>
      </c>
    </row>
    <row r="170" spans="2:23" x14ac:dyDescent="0.45">
      <c r="B170" s="3">
        <v>27</v>
      </c>
      <c r="C170" s="3"/>
      <c r="D170" s="3"/>
      <c r="E170" s="3"/>
      <c r="F170" s="3"/>
      <c r="G170" s="3"/>
      <c r="H170" s="3"/>
      <c r="I170" s="3"/>
      <c r="J170" s="3"/>
      <c r="K170" s="3"/>
      <c r="L170" s="3">
        <v>1</v>
      </c>
      <c r="M170" s="3"/>
      <c r="N170" s="3">
        <v>1</v>
      </c>
      <c r="O170" s="3"/>
      <c r="P170" s="3"/>
      <c r="Q170" s="3"/>
      <c r="R170" s="3"/>
      <c r="S170" s="3"/>
      <c r="T170" s="3"/>
      <c r="U170" s="3">
        <v>1</v>
      </c>
      <c r="V170" s="12">
        <f t="shared" ref="V170:V171" si="134">SUM(C170,F170,I170,L170,O170,R170)</f>
        <v>1</v>
      </c>
      <c r="W170" s="12">
        <f t="shared" ref="W170:W171" si="135">SUM(D170,G170,J170,M170,P170,S170)</f>
        <v>0</v>
      </c>
    </row>
    <row r="171" spans="2:23" ht="28.5" x14ac:dyDescent="0.45">
      <c r="B171" s="3" t="s">
        <v>12</v>
      </c>
      <c r="C171" s="3">
        <v>28</v>
      </c>
      <c r="D171" s="3">
        <v>22</v>
      </c>
      <c r="E171" s="3">
        <v>50</v>
      </c>
      <c r="F171" s="3">
        <v>39</v>
      </c>
      <c r="G171" s="3">
        <v>33</v>
      </c>
      <c r="H171" s="3">
        <v>72</v>
      </c>
      <c r="I171" s="3">
        <v>153</v>
      </c>
      <c r="J171" s="3">
        <v>133</v>
      </c>
      <c r="K171" s="3">
        <v>286</v>
      </c>
      <c r="L171" s="3">
        <v>318</v>
      </c>
      <c r="M171" s="3">
        <v>247</v>
      </c>
      <c r="N171" s="3">
        <v>565</v>
      </c>
      <c r="O171" s="3">
        <v>40</v>
      </c>
      <c r="P171" s="3">
        <v>23</v>
      </c>
      <c r="Q171" s="3">
        <v>63</v>
      </c>
      <c r="R171" s="3">
        <v>8</v>
      </c>
      <c r="S171" s="3">
        <v>8</v>
      </c>
      <c r="T171" s="3">
        <v>16</v>
      </c>
      <c r="U171" s="3">
        <v>1052</v>
      </c>
      <c r="V171" s="12">
        <f t="shared" si="134"/>
        <v>586</v>
      </c>
      <c r="W171" s="12">
        <f t="shared" si="135"/>
        <v>466</v>
      </c>
    </row>
    <row r="172" spans="2:23" x14ac:dyDescent="0.45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2:23" x14ac:dyDescent="0.45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2:23" x14ac:dyDescent="0.45">
      <c r="B174" s="11" t="s">
        <v>48</v>
      </c>
      <c r="C174" s="12">
        <f>C164</f>
        <v>14</v>
      </c>
      <c r="D174" s="12">
        <f t="shared" ref="D174:W174" si="136">D164</f>
        <v>8</v>
      </c>
      <c r="E174" s="12">
        <f t="shared" si="136"/>
        <v>22</v>
      </c>
      <c r="F174" s="12">
        <f t="shared" si="136"/>
        <v>16</v>
      </c>
      <c r="G174" s="12">
        <f t="shared" si="136"/>
        <v>7</v>
      </c>
      <c r="H174" s="12">
        <f t="shared" si="136"/>
        <v>23</v>
      </c>
      <c r="I174" s="12">
        <f t="shared" si="136"/>
        <v>55</v>
      </c>
      <c r="J174" s="12">
        <f t="shared" si="136"/>
        <v>33</v>
      </c>
      <c r="K174" s="12">
        <f t="shared" si="136"/>
        <v>88</v>
      </c>
      <c r="L174" s="12">
        <f t="shared" si="136"/>
        <v>138</v>
      </c>
      <c r="M174" s="12">
        <f t="shared" si="136"/>
        <v>92</v>
      </c>
      <c r="N174" s="12">
        <f t="shared" si="136"/>
        <v>230</v>
      </c>
      <c r="O174" s="12">
        <f t="shared" si="136"/>
        <v>13</v>
      </c>
      <c r="P174" s="12">
        <f t="shared" si="136"/>
        <v>5</v>
      </c>
      <c r="Q174" s="12">
        <f t="shared" si="136"/>
        <v>18</v>
      </c>
      <c r="R174" s="12">
        <f t="shared" si="136"/>
        <v>2</v>
      </c>
      <c r="S174" s="12">
        <f t="shared" si="136"/>
        <v>1</v>
      </c>
      <c r="T174" s="12">
        <f t="shared" si="136"/>
        <v>3</v>
      </c>
      <c r="U174" s="12">
        <f t="shared" si="136"/>
        <v>384</v>
      </c>
      <c r="V174" s="12">
        <f t="shared" si="136"/>
        <v>238</v>
      </c>
      <c r="W174" s="12">
        <f t="shared" si="136"/>
        <v>146</v>
      </c>
    </row>
    <row r="175" spans="2:23" x14ac:dyDescent="0.45">
      <c r="B175" s="12" t="s">
        <v>41</v>
      </c>
      <c r="C175" s="12">
        <f>C171-C174</f>
        <v>14</v>
      </c>
      <c r="D175" s="12">
        <f t="shared" ref="D175" si="137">D171-D174</f>
        <v>14</v>
      </c>
      <c r="E175" s="12">
        <f t="shared" ref="E175" si="138">E171-E174</f>
        <v>28</v>
      </c>
      <c r="F175" s="12">
        <f t="shared" ref="F175" si="139">F171-F174</f>
        <v>23</v>
      </c>
      <c r="G175" s="12">
        <f t="shared" ref="G175" si="140">G171-G174</f>
        <v>26</v>
      </c>
      <c r="H175" s="12">
        <f t="shared" ref="H175" si="141">H171-H174</f>
        <v>49</v>
      </c>
      <c r="I175" s="12">
        <f t="shared" ref="I175" si="142">I171-I174</f>
        <v>98</v>
      </c>
      <c r="J175" s="12">
        <f t="shared" ref="J175" si="143">J171-J174</f>
        <v>100</v>
      </c>
      <c r="K175" s="12">
        <f t="shared" ref="K175" si="144">K171-K174</f>
        <v>198</v>
      </c>
      <c r="L175" s="12">
        <f t="shared" ref="L175" si="145">L171-L174</f>
        <v>180</v>
      </c>
      <c r="M175" s="12">
        <f t="shared" ref="M175" si="146">M171-M174</f>
        <v>155</v>
      </c>
      <c r="N175" s="12">
        <f t="shared" ref="N175" si="147">N171-N174</f>
        <v>335</v>
      </c>
      <c r="O175" s="12">
        <f t="shared" ref="O175" si="148">O171-O174</f>
        <v>27</v>
      </c>
      <c r="P175" s="12">
        <f t="shared" ref="P175" si="149">P171-P174</f>
        <v>18</v>
      </c>
      <c r="Q175" s="12">
        <f t="shared" ref="Q175" si="150">Q171-Q174</f>
        <v>45</v>
      </c>
      <c r="R175" s="12">
        <f t="shared" ref="R175" si="151">R171-R174</f>
        <v>6</v>
      </c>
      <c r="S175" s="12">
        <f t="shared" ref="S175" si="152">S171-S174</f>
        <v>7</v>
      </c>
      <c r="T175" s="12">
        <f t="shared" ref="T175" si="153">T171-T174</f>
        <v>13</v>
      </c>
      <c r="U175" s="12">
        <f t="shared" ref="U175" si="154">U171-U174</f>
        <v>668</v>
      </c>
      <c r="V175" s="12">
        <f t="shared" ref="V175" si="155">V171-V174</f>
        <v>348</v>
      </c>
      <c r="W175" s="12">
        <f t="shared" ref="W175" si="156">W171-W174</f>
        <v>320</v>
      </c>
    </row>
    <row r="176" spans="2:23" x14ac:dyDescent="0.45">
      <c r="B176" s="12"/>
      <c r="C176" s="13">
        <f>C174/C171</f>
        <v>0.5</v>
      </c>
      <c r="D176" s="13">
        <f t="shared" ref="D176:W176" si="157">D174/D171</f>
        <v>0.36363636363636365</v>
      </c>
      <c r="E176" s="13">
        <f t="shared" si="157"/>
        <v>0.44</v>
      </c>
      <c r="F176" s="13">
        <f t="shared" si="157"/>
        <v>0.41025641025641024</v>
      </c>
      <c r="G176" s="13">
        <f t="shared" si="157"/>
        <v>0.21212121212121213</v>
      </c>
      <c r="H176" s="13">
        <f t="shared" si="157"/>
        <v>0.31944444444444442</v>
      </c>
      <c r="I176" s="13">
        <f t="shared" si="157"/>
        <v>0.35947712418300654</v>
      </c>
      <c r="J176" s="13">
        <f t="shared" si="157"/>
        <v>0.24812030075187969</v>
      </c>
      <c r="K176" s="13">
        <f t="shared" si="157"/>
        <v>0.30769230769230771</v>
      </c>
      <c r="L176" s="13">
        <f t="shared" si="157"/>
        <v>0.43396226415094341</v>
      </c>
      <c r="M176" s="13">
        <f t="shared" si="157"/>
        <v>0.37246963562753038</v>
      </c>
      <c r="N176" s="13">
        <f t="shared" si="157"/>
        <v>0.40707964601769914</v>
      </c>
      <c r="O176" s="13">
        <f t="shared" si="157"/>
        <v>0.32500000000000001</v>
      </c>
      <c r="P176" s="13">
        <f t="shared" si="157"/>
        <v>0.21739130434782608</v>
      </c>
      <c r="Q176" s="13">
        <f t="shared" si="157"/>
        <v>0.2857142857142857</v>
      </c>
      <c r="R176" s="13">
        <f t="shared" si="157"/>
        <v>0.25</v>
      </c>
      <c r="S176" s="13">
        <f t="shared" si="157"/>
        <v>0.125</v>
      </c>
      <c r="T176" s="13">
        <f t="shared" si="157"/>
        <v>0.1875</v>
      </c>
      <c r="U176" s="13">
        <f t="shared" si="157"/>
        <v>0.36501901140684412</v>
      </c>
      <c r="V176" s="13">
        <f t="shared" si="157"/>
        <v>0.4061433447098976</v>
      </c>
      <c r="W176" s="13">
        <f t="shared" si="157"/>
        <v>0.31330472103004292</v>
      </c>
    </row>
    <row r="178" spans="2:23" x14ac:dyDescent="0.45">
      <c r="B178" s="21" t="s">
        <v>33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2:23" ht="28.5" x14ac:dyDescent="0.45">
      <c r="B179" s="3"/>
      <c r="C179" s="20" t="s">
        <v>0</v>
      </c>
      <c r="D179" s="20"/>
      <c r="E179" s="3" t="s">
        <v>1</v>
      </c>
      <c r="F179" s="20" t="s">
        <v>2</v>
      </c>
      <c r="G179" s="20"/>
      <c r="H179" s="3" t="s">
        <v>3</v>
      </c>
      <c r="I179" s="20" t="s">
        <v>4</v>
      </c>
      <c r="J179" s="20"/>
      <c r="K179" s="3" t="s">
        <v>5</v>
      </c>
      <c r="L179" s="20" t="s">
        <v>6</v>
      </c>
      <c r="M179" s="20"/>
      <c r="N179" s="3" t="s">
        <v>7</v>
      </c>
      <c r="O179" s="20" t="s">
        <v>8</v>
      </c>
      <c r="P179" s="20"/>
      <c r="Q179" s="3" t="s">
        <v>9</v>
      </c>
      <c r="R179" s="20" t="s">
        <v>10</v>
      </c>
      <c r="S179" s="20"/>
      <c r="T179" s="3" t="s">
        <v>11</v>
      </c>
      <c r="U179" s="3" t="s">
        <v>12</v>
      </c>
    </row>
    <row r="180" spans="2:23" x14ac:dyDescent="0.45">
      <c r="B180" s="3" t="s">
        <v>16</v>
      </c>
      <c r="C180" s="5" t="s">
        <v>14</v>
      </c>
      <c r="D180" s="5" t="s">
        <v>15</v>
      </c>
      <c r="E180" s="5"/>
      <c r="F180" s="5" t="s">
        <v>14</v>
      </c>
      <c r="G180" s="5" t="s">
        <v>15</v>
      </c>
      <c r="H180" s="5"/>
      <c r="I180" s="5" t="s">
        <v>14</v>
      </c>
      <c r="J180" s="5" t="s">
        <v>15</v>
      </c>
      <c r="K180" s="5"/>
      <c r="L180" s="5" t="s">
        <v>14</v>
      </c>
      <c r="M180" s="5" t="s">
        <v>15</v>
      </c>
      <c r="N180" s="5"/>
      <c r="O180" s="5" t="s">
        <v>14</v>
      </c>
      <c r="P180" s="5" t="s">
        <v>15</v>
      </c>
      <c r="Q180" s="5"/>
      <c r="R180" s="5" t="s">
        <v>14</v>
      </c>
      <c r="S180" s="5" t="s">
        <v>15</v>
      </c>
      <c r="T180" s="5"/>
      <c r="U180" s="5"/>
      <c r="V180" s="4" t="s">
        <v>14</v>
      </c>
      <c r="W180" s="4" t="s">
        <v>15</v>
      </c>
    </row>
    <row r="181" spans="2:23" x14ac:dyDescent="0.45">
      <c r="B181" s="3">
        <v>17</v>
      </c>
      <c r="C181" s="3"/>
      <c r="D181" s="3"/>
      <c r="E181" s="3"/>
      <c r="F181" s="3"/>
      <c r="G181" s="3"/>
      <c r="H181" s="3"/>
      <c r="I181" s="3">
        <v>2</v>
      </c>
      <c r="J181" s="3">
        <v>1</v>
      </c>
      <c r="K181" s="3">
        <v>3</v>
      </c>
      <c r="L181" s="3">
        <v>3</v>
      </c>
      <c r="M181" s="3">
        <v>1</v>
      </c>
      <c r="N181" s="3">
        <v>4</v>
      </c>
      <c r="O181" s="3"/>
      <c r="P181" s="3"/>
      <c r="Q181" s="3"/>
      <c r="R181" s="3"/>
      <c r="S181" s="3"/>
      <c r="T181" s="3"/>
      <c r="U181" s="3">
        <v>7</v>
      </c>
      <c r="V181" s="12">
        <f>SUM(C181,F181,I181,L181,O181,R181)</f>
        <v>5</v>
      </c>
      <c r="W181" s="12">
        <f>SUM(D181,G181,J181,M181,P181,S181)</f>
        <v>2</v>
      </c>
    </row>
    <row r="182" spans="2:23" x14ac:dyDescent="0.45">
      <c r="B182" s="3">
        <v>18</v>
      </c>
      <c r="C182" s="3"/>
      <c r="D182" s="3"/>
      <c r="E182" s="3"/>
      <c r="F182" s="3"/>
      <c r="G182" s="3"/>
      <c r="H182" s="3"/>
      <c r="I182" s="3">
        <v>8</v>
      </c>
      <c r="J182" s="3">
        <v>4</v>
      </c>
      <c r="K182" s="3">
        <v>12</v>
      </c>
      <c r="L182" s="3">
        <v>16</v>
      </c>
      <c r="M182" s="3">
        <v>13</v>
      </c>
      <c r="N182" s="3">
        <v>29</v>
      </c>
      <c r="O182" s="3"/>
      <c r="P182" s="3"/>
      <c r="Q182" s="3"/>
      <c r="R182" s="3"/>
      <c r="S182" s="3"/>
      <c r="T182" s="3"/>
      <c r="U182" s="3">
        <v>41</v>
      </c>
      <c r="V182" s="12">
        <f t="shared" ref="V182:V184" si="158">SUM(C182,F182,I182,L182,O182,R182)</f>
        <v>24</v>
      </c>
      <c r="W182" s="12">
        <f t="shared" ref="W182:W184" si="159">SUM(D182,G182,J182,M182,P182,S182)</f>
        <v>17</v>
      </c>
    </row>
    <row r="183" spans="2:23" x14ac:dyDescent="0.45">
      <c r="B183" s="3">
        <v>19</v>
      </c>
      <c r="C183" s="3"/>
      <c r="D183" s="3"/>
      <c r="E183" s="3"/>
      <c r="F183" s="3"/>
      <c r="G183" s="3"/>
      <c r="H183" s="3"/>
      <c r="I183" s="3">
        <v>16</v>
      </c>
      <c r="J183" s="3">
        <v>3</v>
      </c>
      <c r="K183" s="3">
        <v>19</v>
      </c>
      <c r="L183" s="3">
        <v>31</v>
      </c>
      <c r="M183" s="3">
        <v>27</v>
      </c>
      <c r="N183" s="3">
        <v>58</v>
      </c>
      <c r="O183" s="3"/>
      <c r="P183" s="3"/>
      <c r="Q183" s="3"/>
      <c r="R183" s="3"/>
      <c r="S183" s="3"/>
      <c r="T183" s="3"/>
      <c r="U183" s="3">
        <v>77</v>
      </c>
      <c r="V183" s="12">
        <f t="shared" si="158"/>
        <v>47</v>
      </c>
      <c r="W183" s="12">
        <f t="shared" si="159"/>
        <v>30</v>
      </c>
    </row>
    <row r="184" spans="2:23" x14ac:dyDescent="0.45">
      <c r="B184" s="3">
        <v>20</v>
      </c>
      <c r="C184" s="3"/>
      <c r="D184" s="3"/>
      <c r="E184" s="3"/>
      <c r="F184" s="3"/>
      <c r="G184" s="3"/>
      <c r="H184" s="3"/>
      <c r="I184" s="3">
        <v>6</v>
      </c>
      <c r="J184" s="3">
        <v>1</v>
      </c>
      <c r="K184" s="3">
        <v>7</v>
      </c>
      <c r="L184" s="3">
        <v>9</v>
      </c>
      <c r="M184" s="3">
        <v>20</v>
      </c>
      <c r="N184" s="3">
        <v>29</v>
      </c>
      <c r="O184" s="3"/>
      <c r="P184" s="3"/>
      <c r="Q184" s="3"/>
      <c r="R184" s="3"/>
      <c r="S184" s="3"/>
      <c r="T184" s="3"/>
      <c r="U184" s="3">
        <v>36</v>
      </c>
      <c r="V184" s="12">
        <f t="shared" si="158"/>
        <v>15</v>
      </c>
      <c r="W184" s="12">
        <f t="shared" si="159"/>
        <v>21</v>
      </c>
    </row>
    <row r="185" spans="2:23" x14ac:dyDescent="0.45">
      <c r="B185" s="3">
        <v>21</v>
      </c>
      <c r="C185" s="3"/>
      <c r="D185" s="3"/>
      <c r="E185" s="3"/>
      <c r="F185" s="3"/>
      <c r="G185" s="3"/>
      <c r="H185" s="3"/>
      <c r="I185" s="3">
        <v>1</v>
      </c>
      <c r="J185" s="3">
        <v>4</v>
      </c>
      <c r="K185" s="3">
        <v>5</v>
      </c>
      <c r="L185" s="3">
        <v>10</v>
      </c>
      <c r="M185" s="3">
        <v>5</v>
      </c>
      <c r="N185" s="3">
        <v>15</v>
      </c>
      <c r="O185" s="3"/>
      <c r="P185" s="3"/>
      <c r="Q185" s="3"/>
      <c r="R185" s="3"/>
      <c r="S185" s="3"/>
      <c r="T185" s="3"/>
      <c r="U185" s="3">
        <v>20</v>
      </c>
      <c r="V185" s="12">
        <f t="shared" ref="V185:V190" si="160">SUM(C185,F185,I185,L185,O185,R185)</f>
        <v>11</v>
      </c>
      <c r="W185" s="12">
        <f t="shared" ref="W185:W190" si="161">SUM(D185,G185,J185,M185,P185,S185)</f>
        <v>9</v>
      </c>
    </row>
    <row r="186" spans="2:23" x14ac:dyDescent="0.45">
      <c r="B186" s="3">
        <v>22</v>
      </c>
      <c r="C186" s="3"/>
      <c r="D186" s="3"/>
      <c r="E186" s="3"/>
      <c r="F186" s="3"/>
      <c r="G186" s="3"/>
      <c r="H186" s="3"/>
      <c r="I186" s="3">
        <v>2</v>
      </c>
      <c r="J186" s="3"/>
      <c r="K186" s="3">
        <v>2</v>
      </c>
      <c r="L186" s="3">
        <v>4</v>
      </c>
      <c r="M186" s="3">
        <v>7</v>
      </c>
      <c r="N186" s="3">
        <v>11</v>
      </c>
      <c r="O186" s="3"/>
      <c r="P186" s="3"/>
      <c r="Q186" s="3"/>
      <c r="R186" s="3"/>
      <c r="S186" s="3"/>
      <c r="T186" s="3"/>
      <c r="U186" s="3">
        <v>13</v>
      </c>
      <c r="V186" s="12">
        <f t="shared" si="160"/>
        <v>6</v>
      </c>
      <c r="W186" s="12">
        <f t="shared" si="161"/>
        <v>7</v>
      </c>
    </row>
    <row r="187" spans="2:23" x14ac:dyDescent="0.45">
      <c r="B187" s="3">
        <v>23</v>
      </c>
      <c r="C187" s="3"/>
      <c r="D187" s="3"/>
      <c r="E187" s="3"/>
      <c r="F187" s="3"/>
      <c r="G187" s="3"/>
      <c r="H187" s="3"/>
      <c r="I187" s="3">
        <v>1</v>
      </c>
      <c r="J187" s="3"/>
      <c r="K187" s="3">
        <v>1</v>
      </c>
      <c r="L187" s="3"/>
      <c r="M187" s="3">
        <v>1</v>
      </c>
      <c r="N187" s="3">
        <v>1</v>
      </c>
      <c r="O187" s="3"/>
      <c r="P187" s="3"/>
      <c r="Q187" s="3"/>
      <c r="R187" s="3"/>
      <c r="S187" s="3"/>
      <c r="T187" s="3"/>
      <c r="U187" s="3">
        <v>2</v>
      </c>
      <c r="V187" s="12">
        <f t="shared" si="160"/>
        <v>1</v>
      </c>
      <c r="W187" s="12">
        <f t="shared" si="161"/>
        <v>1</v>
      </c>
    </row>
    <row r="188" spans="2:23" x14ac:dyDescent="0.45">
      <c r="B188" s="3">
        <v>24</v>
      </c>
      <c r="C188" s="3"/>
      <c r="D188" s="3"/>
      <c r="E188" s="3"/>
      <c r="F188" s="3"/>
      <c r="G188" s="3"/>
      <c r="H188" s="3"/>
      <c r="I188" s="3">
        <v>1</v>
      </c>
      <c r="J188" s="3"/>
      <c r="K188" s="3">
        <v>1</v>
      </c>
      <c r="L188" s="3">
        <v>1</v>
      </c>
      <c r="M188" s="3">
        <v>1</v>
      </c>
      <c r="N188" s="3">
        <v>2</v>
      </c>
      <c r="O188" s="3"/>
      <c r="P188" s="3"/>
      <c r="Q188" s="3"/>
      <c r="R188" s="3"/>
      <c r="S188" s="3"/>
      <c r="T188" s="3"/>
      <c r="U188" s="3">
        <v>3</v>
      </c>
      <c r="V188" s="12">
        <f t="shared" si="160"/>
        <v>2</v>
      </c>
      <c r="W188" s="12">
        <f t="shared" si="161"/>
        <v>1</v>
      </c>
    </row>
    <row r="189" spans="2:23" x14ac:dyDescent="0.45">
      <c r="B189" s="3">
        <v>26</v>
      </c>
      <c r="C189" s="3"/>
      <c r="D189" s="3"/>
      <c r="E189" s="3"/>
      <c r="F189" s="3"/>
      <c r="G189" s="3"/>
      <c r="H189" s="3"/>
      <c r="I189" s="3">
        <v>1</v>
      </c>
      <c r="J189" s="3"/>
      <c r="K189" s="3">
        <v>1</v>
      </c>
      <c r="L189" s="3"/>
      <c r="M189" s="3"/>
      <c r="N189" s="3"/>
      <c r="O189" s="3"/>
      <c r="P189" s="3"/>
      <c r="Q189" s="3"/>
      <c r="R189" s="3"/>
      <c r="S189" s="3"/>
      <c r="T189" s="3"/>
      <c r="U189" s="3">
        <v>1</v>
      </c>
      <c r="V189" s="12">
        <f t="shared" si="160"/>
        <v>1</v>
      </c>
      <c r="W189" s="12">
        <f t="shared" si="161"/>
        <v>0</v>
      </c>
    </row>
    <row r="190" spans="2:23" ht="31.25" customHeight="1" x14ac:dyDescent="0.45">
      <c r="B190" s="3" t="s">
        <v>12</v>
      </c>
      <c r="C190" s="3"/>
      <c r="D190" s="3"/>
      <c r="E190" s="3"/>
      <c r="F190" s="3"/>
      <c r="G190" s="3"/>
      <c r="H190" s="3"/>
      <c r="I190" s="3">
        <v>38</v>
      </c>
      <c r="J190" s="3">
        <v>13</v>
      </c>
      <c r="K190" s="3">
        <v>51</v>
      </c>
      <c r="L190" s="3">
        <v>74</v>
      </c>
      <c r="M190" s="3">
        <v>75</v>
      </c>
      <c r="N190" s="3">
        <v>149</v>
      </c>
      <c r="O190" s="3"/>
      <c r="P190" s="3"/>
      <c r="Q190" s="3"/>
      <c r="R190" s="3"/>
      <c r="S190" s="3"/>
      <c r="T190" s="3"/>
      <c r="U190" s="3">
        <v>200</v>
      </c>
      <c r="V190" s="12">
        <f t="shared" si="160"/>
        <v>112</v>
      </c>
      <c r="W190" s="12">
        <f t="shared" si="161"/>
        <v>88</v>
      </c>
    </row>
    <row r="193" spans="2:23" x14ac:dyDescent="0.45">
      <c r="B193" s="11" t="s">
        <v>50</v>
      </c>
      <c r="C193" s="12">
        <f>C183</f>
        <v>0</v>
      </c>
      <c r="D193" s="12">
        <f t="shared" ref="D193:W193" si="162">D183</f>
        <v>0</v>
      </c>
      <c r="E193" s="12">
        <f t="shared" si="162"/>
        <v>0</v>
      </c>
      <c r="F193" s="12">
        <f t="shared" si="162"/>
        <v>0</v>
      </c>
      <c r="G193" s="12">
        <f t="shared" si="162"/>
        <v>0</v>
      </c>
      <c r="H193" s="12">
        <f t="shared" si="162"/>
        <v>0</v>
      </c>
      <c r="I193" s="12">
        <f t="shared" si="162"/>
        <v>16</v>
      </c>
      <c r="J193" s="12">
        <f t="shared" si="162"/>
        <v>3</v>
      </c>
      <c r="K193" s="12">
        <f t="shared" si="162"/>
        <v>19</v>
      </c>
      <c r="L193" s="12">
        <f t="shared" si="162"/>
        <v>31</v>
      </c>
      <c r="M193" s="12">
        <f t="shared" si="162"/>
        <v>27</v>
      </c>
      <c r="N193" s="12">
        <f t="shared" si="162"/>
        <v>58</v>
      </c>
      <c r="O193" s="12">
        <f t="shared" si="162"/>
        <v>0</v>
      </c>
      <c r="P193" s="12">
        <f t="shared" si="162"/>
        <v>0</v>
      </c>
      <c r="Q193" s="12">
        <f t="shared" si="162"/>
        <v>0</v>
      </c>
      <c r="R193" s="12">
        <f t="shared" si="162"/>
        <v>0</v>
      </c>
      <c r="S193" s="12">
        <f t="shared" si="162"/>
        <v>0</v>
      </c>
      <c r="T193" s="12">
        <f t="shared" si="162"/>
        <v>0</v>
      </c>
      <c r="U193" s="12">
        <f t="shared" si="162"/>
        <v>77</v>
      </c>
      <c r="V193" s="12">
        <f t="shared" si="162"/>
        <v>47</v>
      </c>
      <c r="W193" s="12">
        <f t="shared" si="162"/>
        <v>30</v>
      </c>
    </row>
    <row r="194" spans="2:23" x14ac:dyDescent="0.45">
      <c r="B194" s="12" t="s">
        <v>41</v>
      </c>
      <c r="C194" s="12">
        <f>C190-C193</f>
        <v>0</v>
      </c>
      <c r="D194" s="12">
        <f t="shared" ref="D194" si="163">D190-D193</f>
        <v>0</v>
      </c>
      <c r="E194" s="12">
        <f t="shared" ref="E194" si="164">E190-E193</f>
        <v>0</v>
      </c>
      <c r="F194" s="12">
        <f t="shared" ref="F194" si="165">F190-F193</f>
        <v>0</v>
      </c>
      <c r="G194" s="12">
        <f t="shared" ref="G194" si="166">G190-G193</f>
        <v>0</v>
      </c>
      <c r="H194" s="12">
        <f t="shared" ref="H194" si="167">H190-H193</f>
        <v>0</v>
      </c>
      <c r="I194" s="12">
        <f t="shared" ref="I194" si="168">I190-I193</f>
        <v>22</v>
      </c>
      <c r="J194" s="12">
        <f t="shared" ref="J194" si="169">J190-J193</f>
        <v>10</v>
      </c>
      <c r="K194" s="12">
        <f t="shared" ref="K194" si="170">K190-K193</f>
        <v>32</v>
      </c>
      <c r="L194" s="12">
        <f t="shared" ref="L194" si="171">L190-L193</f>
        <v>43</v>
      </c>
      <c r="M194" s="12">
        <f t="shared" ref="M194" si="172">M190-M193</f>
        <v>48</v>
      </c>
      <c r="N194" s="12">
        <f t="shared" ref="N194" si="173">N190-N193</f>
        <v>91</v>
      </c>
      <c r="O194" s="12">
        <f t="shared" ref="O194" si="174">O190-O193</f>
        <v>0</v>
      </c>
      <c r="P194" s="12">
        <f t="shared" ref="P194" si="175">P190-P193</f>
        <v>0</v>
      </c>
      <c r="Q194" s="12">
        <f t="shared" ref="Q194" si="176">Q190-Q193</f>
        <v>0</v>
      </c>
      <c r="R194" s="12">
        <f t="shared" ref="R194" si="177">R190-R193</f>
        <v>0</v>
      </c>
      <c r="S194" s="12">
        <f t="shared" ref="S194" si="178">S190-S193</f>
        <v>0</v>
      </c>
      <c r="T194" s="12">
        <f t="shared" ref="T194" si="179">T190-T193</f>
        <v>0</v>
      </c>
      <c r="U194" s="12">
        <f t="shared" ref="U194" si="180">U190-U193</f>
        <v>123</v>
      </c>
      <c r="V194" s="12">
        <f t="shared" ref="V194" si="181">V190-V193</f>
        <v>65</v>
      </c>
      <c r="W194" s="12">
        <f t="shared" ref="W194" si="182">W190-W193</f>
        <v>58</v>
      </c>
    </row>
    <row r="195" spans="2:23" x14ac:dyDescent="0.45">
      <c r="B195" s="12"/>
      <c r="C195" s="13" t="e">
        <f>C193/C190</f>
        <v>#DIV/0!</v>
      </c>
      <c r="D195" s="13" t="e">
        <f t="shared" ref="D195:W195" si="183">D193/D190</f>
        <v>#DIV/0!</v>
      </c>
      <c r="E195" s="13" t="e">
        <f t="shared" si="183"/>
        <v>#DIV/0!</v>
      </c>
      <c r="F195" s="13" t="e">
        <f t="shared" si="183"/>
        <v>#DIV/0!</v>
      </c>
      <c r="G195" s="13" t="e">
        <f t="shared" si="183"/>
        <v>#DIV/0!</v>
      </c>
      <c r="H195" s="13" t="e">
        <f t="shared" si="183"/>
        <v>#DIV/0!</v>
      </c>
      <c r="I195" s="13">
        <f t="shared" si="183"/>
        <v>0.42105263157894735</v>
      </c>
      <c r="J195" s="13">
        <f t="shared" si="183"/>
        <v>0.23076923076923078</v>
      </c>
      <c r="K195" s="13">
        <f t="shared" si="183"/>
        <v>0.37254901960784315</v>
      </c>
      <c r="L195" s="13">
        <f t="shared" si="183"/>
        <v>0.41891891891891891</v>
      </c>
      <c r="M195" s="13">
        <f t="shared" si="183"/>
        <v>0.36</v>
      </c>
      <c r="N195" s="13">
        <f t="shared" si="183"/>
        <v>0.38926174496644295</v>
      </c>
      <c r="O195" s="13" t="e">
        <f t="shared" si="183"/>
        <v>#DIV/0!</v>
      </c>
      <c r="P195" s="13" t="e">
        <f t="shared" si="183"/>
        <v>#DIV/0!</v>
      </c>
      <c r="Q195" s="13" t="e">
        <f t="shared" si="183"/>
        <v>#DIV/0!</v>
      </c>
      <c r="R195" s="13" t="e">
        <f t="shared" si="183"/>
        <v>#DIV/0!</v>
      </c>
      <c r="S195" s="13" t="e">
        <f t="shared" si="183"/>
        <v>#DIV/0!</v>
      </c>
      <c r="T195" s="13" t="e">
        <f t="shared" si="183"/>
        <v>#DIV/0!</v>
      </c>
      <c r="U195" s="13">
        <f t="shared" si="183"/>
        <v>0.38500000000000001</v>
      </c>
      <c r="V195" s="13">
        <f t="shared" si="183"/>
        <v>0.41964285714285715</v>
      </c>
      <c r="W195" s="13">
        <f t="shared" si="183"/>
        <v>0.34090909090909088</v>
      </c>
    </row>
  </sheetData>
  <mergeCells count="56">
    <mergeCell ref="B178:U178"/>
    <mergeCell ref="C179:D179"/>
    <mergeCell ref="F179:G179"/>
    <mergeCell ref="I179:J179"/>
    <mergeCell ref="L179:M179"/>
    <mergeCell ref="O179:P179"/>
    <mergeCell ref="R179:S179"/>
    <mergeCell ref="B156:U156"/>
    <mergeCell ref="C157:D157"/>
    <mergeCell ref="F157:G157"/>
    <mergeCell ref="I157:J157"/>
    <mergeCell ref="L157:M157"/>
    <mergeCell ref="O157:P157"/>
    <mergeCell ref="R157:S157"/>
    <mergeCell ref="B134:U134"/>
    <mergeCell ref="C135:D135"/>
    <mergeCell ref="F135:G135"/>
    <mergeCell ref="I135:J135"/>
    <mergeCell ref="L135:M135"/>
    <mergeCell ref="O135:P135"/>
    <mergeCell ref="R135:S135"/>
    <mergeCell ref="B110:U110"/>
    <mergeCell ref="C111:D111"/>
    <mergeCell ref="F111:G111"/>
    <mergeCell ref="I111:J111"/>
    <mergeCell ref="L111:M111"/>
    <mergeCell ref="O111:P111"/>
    <mergeCell ref="R111:S111"/>
    <mergeCell ref="B84:U84"/>
    <mergeCell ref="C85:D85"/>
    <mergeCell ref="F85:G85"/>
    <mergeCell ref="I85:J85"/>
    <mergeCell ref="L85:M85"/>
    <mergeCell ref="O85:P85"/>
    <mergeCell ref="R85:S85"/>
    <mergeCell ref="B57:U57"/>
    <mergeCell ref="C58:D58"/>
    <mergeCell ref="F58:G58"/>
    <mergeCell ref="I58:J58"/>
    <mergeCell ref="L58:M58"/>
    <mergeCell ref="O58:P58"/>
    <mergeCell ref="R58:S58"/>
    <mergeCell ref="B28:U28"/>
    <mergeCell ref="C29:D29"/>
    <mergeCell ref="F29:G29"/>
    <mergeCell ref="I29:J29"/>
    <mergeCell ref="L29:M29"/>
    <mergeCell ref="O29:P29"/>
    <mergeCell ref="R29:S29"/>
    <mergeCell ref="B3:U3"/>
    <mergeCell ref="C4:D4"/>
    <mergeCell ref="F4:G4"/>
    <mergeCell ref="I4:J4"/>
    <mergeCell ref="L4:M4"/>
    <mergeCell ref="O4:P4"/>
    <mergeCell ref="R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803E-AB21-4458-9CED-E86658784269}">
  <dimension ref="B2:W177"/>
  <sheetViews>
    <sheetView tabSelected="1" topLeftCell="A154" zoomScale="85" zoomScaleNormal="85" workbookViewId="0">
      <selection activeCell="B171" activeCellId="7" sqref="B20:W22 B44:W46 B66:W68 B90:W92 B113:W115 B134:W136 B153:W155 B171:W173"/>
    </sheetView>
  </sheetViews>
  <sheetFormatPr defaultRowHeight="14.25" x14ac:dyDescent="0.45"/>
  <sheetData>
    <row r="2" spans="2:23" x14ac:dyDescent="0.45">
      <c r="B2" s="21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2:23" ht="28.5" x14ac:dyDescent="0.45">
      <c r="B3" s="3"/>
      <c r="C3" s="20" t="s">
        <v>0</v>
      </c>
      <c r="D3" s="20"/>
      <c r="E3" s="3" t="s">
        <v>1</v>
      </c>
      <c r="F3" s="20" t="s">
        <v>2</v>
      </c>
      <c r="G3" s="20"/>
      <c r="H3" s="3" t="s">
        <v>3</v>
      </c>
      <c r="I3" s="20" t="s">
        <v>4</v>
      </c>
      <c r="J3" s="20"/>
      <c r="K3" s="3" t="s">
        <v>5</v>
      </c>
      <c r="L3" s="20" t="s">
        <v>6</v>
      </c>
      <c r="M3" s="20"/>
      <c r="N3" s="3" t="s">
        <v>7</v>
      </c>
      <c r="O3" s="20" t="s">
        <v>8</v>
      </c>
      <c r="P3" s="20"/>
      <c r="Q3" s="3" t="s">
        <v>9</v>
      </c>
      <c r="R3" s="20" t="s">
        <v>10</v>
      </c>
      <c r="S3" s="20"/>
      <c r="T3" s="3" t="s">
        <v>11</v>
      </c>
      <c r="U3" s="3" t="s">
        <v>12</v>
      </c>
    </row>
    <row r="4" spans="2:23" x14ac:dyDescent="0.45">
      <c r="B4" s="3" t="s">
        <v>16</v>
      </c>
      <c r="C4" s="5" t="s">
        <v>14</v>
      </c>
      <c r="D4" s="5" t="s">
        <v>15</v>
      </c>
      <c r="E4" s="5"/>
      <c r="F4" s="5" t="s">
        <v>14</v>
      </c>
      <c r="G4" s="5" t="s">
        <v>15</v>
      </c>
      <c r="H4" s="5"/>
      <c r="I4" s="5" t="s">
        <v>14</v>
      </c>
      <c r="J4" s="5" t="s">
        <v>15</v>
      </c>
      <c r="K4" s="5"/>
      <c r="L4" s="5" t="s">
        <v>14</v>
      </c>
      <c r="M4" s="5" t="s">
        <v>15</v>
      </c>
      <c r="N4" s="5"/>
      <c r="O4" s="5" t="s">
        <v>14</v>
      </c>
      <c r="P4" s="5" t="s">
        <v>15</v>
      </c>
      <c r="Q4" s="5"/>
      <c r="R4" s="5" t="s">
        <v>14</v>
      </c>
      <c r="S4" s="5" t="s">
        <v>15</v>
      </c>
      <c r="T4" s="5"/>
      <c r="U4" s="5"/>
      <c r="V4" s="4" t="s">
        <v>14</v>
      </c>
      <c r="W4" s="4" t="s">
        <v>15</v>
      </c>
    </row>
    <row r="5" spans="2:23" x14ac:dyDescent="0.45">
      <c r="B5" s="3">
        <v>8</v>
      </c>
      <c r="C5" s="5">
        <v>1</v>
      </c>
      <c r="D5" s="5"/>
      <c r="E5" s="5">
        <v>1</v>
      </c>
      <c r="F5" s="5"/>
      <c r="G5" s="5"/>
      <c r="H5" s="5"/>
      <c r="I5" s="5"/>
      <c r="J5" s="5"/>
      <c r="K5" s="5"/>
      <c r="L5" s="5">
        <v>1</v>
      </c>
      <c r="M5" s="5"/>
      <c r="N5" s="5">
        <v>1</v>
      </c>
      <c r="O5" s="5"/>
      <c r="P5" s="5"/>
      <c r="Q5" s="5"/>
      <c r="R5" s="5"/>
      <c r="S5" s="5"/>
      <c r="T5" s="5"/>
      <c r="U5" s="5">
        <v>2</v>
      </c>
      <c r="V5" s="12">
        <f>SUM(C5,F5,I5,L5,O5,R5)</f>
        <v>2</v>
      </c>
      <c r="W5" s="12">
        <f>SUM(D5,G5,J5,M5,P5,S5)</f>
        <v>0</v>
      </c>
    </row>
    <row r="6" spans="2:23" x14ac:dyDescent="0.45">
      <c r="B6" s="3">
        <v>9</v>
      </c>
      <c r="C6" s="5"/>
      <c r="D6" s="5">
        <v>2</v>
      </c>
      <c r="E6" s="5">
        <v>2</v>
      </c>
      <c r="F6" s="5"/>
      <c r="G6" s="5"/>
      <c r="H6" s="5"/>
      <c r="I6" s="5"/>
      <c r="J6" s="5">
        <v>1</v>
      </c>
      <c r="K6" s="5">
        <v>1</v>
      </c>
      <c r="L6" s="5">
        <v>1</v>
      </c>
      <c r="M6" s="5"/>
      <c r="N6" s="5">
        <v>1</v>
      </c>
      <c r="O6" s="5">
        <v>1</v>
      </c>
      <c r="P6" s="5"/>
      <c r="Q6" s="5">
        <v>1</v>
      </c>
      <c r="R6" s="5"/>
      <c r="S6" s="5">
        <v>1</v>
      </c>
      <c r="T6" s="5">
        <v>1</v>
      </c>
      <c r="U6" s="5">
        <v>6</v>
      </c>
      <c r="V6" s="12">
        <f t="shared" ref="V6:W17" si="0">SUM(C6,F6,I6,L6,O6,R6)</f>
        <v>2</v>
      </c>
      <c r="W6" s="12">
        <f t="shared" si="0"/>
        <v>4</v>
      </c>
    </row>
    <row r="7" spans="2:23" x14ac:dyDescent="0.45">
      <c r="B7" s="3">
        <v>10</v>
      </c>
      <c r="C7" s="5">
        <v>1</v>
      </c>
      <c r="D7" s="5">
        <v>2</v>
      </c>
      <c r="E7" s="5">
        <v>3</v>
      </c>
      <c r="F7" s="5">
        <v>1</v>
      </c>
      <c r="G7" s="5"/>
      <c r="H7" s="5">
        <v>1</v>
      </c>
      <c r="I7" s="5">
        <v>8</v>
      </c>
      <c r="J7" s="5">
        <v>5</v>
      </c>
      <c r="K7" s="5">
        <v>13</v>
      </c>
      <c r="L7" s="5">
        <v>20</v>
      </c>
      <c r="M7" s="5">
        <v>13</v>
      </c>
      <c r="N7" s="5">
        <v>33</v>
      </c>
      <c r="O7" s="5">
        <v>4</v>
      </c>
      <c r="P7" s="5">
        <v>6</v>
      </c>
      <c r="Q7" s="5">
        <v>10</v>
      </c>
      <c r="R7" s="5"/>
      <c r="S7" s="5">
        <v>1</v>
      </c>
      <c r="T7" s="5">
        <v>1</v>
      </c>
      <c r="U7" s="5">
        <v>61</v>
      </c>
      <c r="V7" s="12">
        <f t="shared" si="0"/>
        <v>34</v>
      </c>
      <c r="W7" s="12">
        <f t="shared" si="0"/>
        <v>27</v>
      </c>
    </row>
    <row r="8" spans="2:23" x14ac:dyDescent="0.45">
      <c r="B8" s="3">
        <v>11</v>
      </c>
      <c r="C8" s="5">
        <v>38</v>
      </c>
      <c r="D8" s="5">
        <v>20</v>
      </c>
      <c r="E8" s="5">
        <v>58</v>
      </c>
      <c r="F8" s="5">
        <v>16</v>
      </c>
      <c r="G8" s="5">
        <v>11</v>
      </c>
      <c r="H8" s="5">
        <v>27</v>
      </c>
      <c r="I8" s="5">
        <v>42</v>
      </c>
      <c r="J8" s="5">
        <v>22</v>
      </c>
      <c r="K8" s="5">
        <v>64</v>
      </c>
      <c r="L8" s="5">
        <v>168</v>
      </c>
      <c r="M8" s="5">
        <v>135</v>
      </c>
      <c r="N8" s="5">
        <v>303</v>
      </c>
      <c r="O8" s="5">
        <v>32</v>
      </c>
      <c r="P8" s="5">
        <v>22</v>
      </c>
      <c r="Q8" s="5">
        <v>54</v>
      </c>
      <c r="R8" s="5">
        <v>8</v>
      </c>
      <c r="S8" s="5">
        <v>9</v>
      </c>
      <c r="T8" s="5">
        <v>17</v>
      </c>
      <c r="U8" s="5">
        <v>523</v>
      </c>
      <c r="V8" s="12">
        <f t="shared" si="0"/>
        <v>304</v>
      </c>
      <c r="W8" s="12">
        <f t="shared" si="0"/>
        <v>219</v>
      </c>
    </row>
    <row r="9" spans="2:23" x14ac:dyDescent="0.45">
      <c r="B9" s="3">
        <v>12</v>
      </c>
      <c r="C9" s="5">
        <v>139</v>
      </c>
      <c r="D9" s="5">
        <v>103</v>
      </c>
      <c r="E9" s="5">
        <v>242</v>
      </c>
      <c r="F9" s="5">
        <v>56</v>
      </c>
      <c r="G9" s="5">
        <v>37</v>
      </c>
      <c r="H9" s="5">
        <v>93</v>
      </c>
      <c r="I9" s="5">
        <v>179</v>
      </c>
      <c r="J9" s="5">
        <v>135</v>
      </c>
      <c r="K9" s="5">
        <v>314</v>
      </c>
      <c r="L9" s="5">
        <v>329</v>
      </c>
      <c r="M9" s="5">
        <v>381</v>
      </c>
      <c r="N9" s="5">
        <v>710</v>
      </c>
      <c r="O9" s="5">
        <v>74</v>
      </c>
      <c r="P9" s="5">
        <v>66</v>
      </c>
      <c r="Q9" s="5">
        <v>140</v>
      </c>
      <c r="R9" s="5">
        <v>20</v>
      </c>
      <c r="S9" s="5">
        <v>20</v>
      </c>
      <c r="T9" s="5">
        <v>40</v>
      </c>
      <c r="U9" s="5">
        <v>1539</v>
      </c>
      <c r="V9" s="12">
        <f t="shared" si="0"/>
        <v>797</v>
      </c>
      <c r="W9" s="12">
        <f t="shared" si="0"/>
        <v>742</v>
      </c>
    </row>
    <row r="10" spans="2:23" x14ac:dyDescent="0.45">
      <c r="B10" s="3">
        <v>13</v>
      </c>
      <c r="C10" s="5">
        <v>148</v>
      </c>
      <c r="D10" s="5">
        <v>164</v>
      </c>
      <c r="E10" s="5">
        <v>312</v>
      </c>
      <c r="F10" s="5">
        <v>103</v>
      </c>
      <c r="G10" s="5">
        <v>101</v>
      </c>
      <c r="H10" s="5">
        <v>204</v>
      </c>
      <c r="I10" s="5">
        <v>205</v>
      </c>
      <c r="J10" s="5">
        <v>203</v>
      </c>
      <c r="K10" s="5">
        <v>408</v>
      </c>
      <c r="L10" s="5">
        <v>288</v>
      </c>
      <c r="M10" s="5">
        <v>259</v>
      </c>
      <c r="N10" s="5">
        <v>547</v>
      </c>
      <c r="O10" s="5">
        <v>120</v>
      </c>
      <c r="P10" s="5">
        <v>105</v>
      </c>
      <c r="Q10" s="5">
        <v>225</v>
      </c>
      <c r="R10" s="5">
        <v>29</v>
      </c>
      <c r="S10" s="5">
        <v>23</v>
      </c>
      <c r="T10" s="5">
        <v>52</v>
      </c>
      <c r="U10" s="5">
        <v>1748</v>
      </c>
      <c r="V10" s="12">
        <f t="shared" si="0"/>
        <v>893</v>
      </c>
      <c r="W10" s="12">
        <f t="shared" si="0"/>
        <v>855</v>
      </c>
    </row>
    <row r="11" spans="2:23" x14ac:dyDescent="0.45">
      <c r="B11" s="3">
        <v>14</v>
      </c>
      <c r="C11" s="5">
        <v>75</v>
      </c>
      <c r="D11" s="5">
        <v>96</v>
      </c>
      <c r="E11" s="5">
        <v>171</v>
      </c>
      <c r="F11" s="5">
        <v>63</v>
      </c>
      <c r="G11" s="5">
        <v>67</v>
      </c>
      <c r="H11" s="5">
        <v>130</v>
      </c>
      <c r="I11" s="5">
        <v>103</v>
      </c>
      <c r="J11" s="5">
        <v>156</v>
      </c>
      <c r="K11" s="5">
        <v>259</v>
      </c>
      <c r="L11" s="5">
        <v>124</v>
      </c>
      <c r="M11" s="5">
        <v>152</v>
      </c>
      <c r="N11" s="5">
        <v>276</v>
      </c>
      <c r="O11" s="5">
        <v>80</v>
      </c>
      <c r="P11" s="5">
        <v>89</v>
      </c>
      <c r="Q11" s="5">
        <v>169</v>
      </c>
      <c r="R11" s="5">
        <v>15</v>
      </c>
      <c r="S11" s="5">
        <v>17</v>
      </c>
      <c r="T11" s="5">
        <v>32</v>
      </c>
      <c r="U11" s="5">
        <v>1037</v>
      </c>
      <c r="V11" s="12">
        <f t="shared" si="0"/>
        <v>460</v>
      </c>
      <c r="W11" s="12">
        <f t="shared" si="0"/>
        <v>577</v>
      </c>
    </row>
    <row r="12" spans="2:23" x14ac:dyDescent="0.45">
      <c r="B12" s="3">
        <v>15</v>
      </c>
      <c r="C12" s="5">
        <v>28</v>
      </c>
      <c r="D12" s="5">
        <v>50</v>
      </c>
      <c r="E12" s="5">
        <v>78</v>
      </c>
      <c r="F12" s="5">
        <v>36</v>
      </c>
      <c r="G12" s="5">
        <v>42</v>
      </c>
      <c r="H12" s="5">
        <v>78</v>
      </c>
      <c r="I12" s="5">
        <v>54</v>
      </c>
      <c r="J12" s="5">
        <v>70</v>
      </c>
      <c r="K12" s="5">
        <v>124</v>
      </c>
      <c r="L12" s="5">
        <v>22</v>
      </c>
      <c r="M12" s="5">
        <v>73</v>
      </c>
      <c r="N12" s="5">
        <v>95</v>
      </c>
      <c r="O12" s="5">
        <v>62</v>
      </c>
      <c r="P12" s="5">
        <v>78</v>
      </c>
      <c r="Q12" s="5">
        <v>140</v>
      </c>
      <c r="R12" s="5">
        <v>9</v>
      </c>
      <c r="S12" s="5">
        <v>17</v>
      </c>
      <c r="T12" s="5">
        <v>26</v>
      </c>
      <c r="U12" s="5">
        <v>541</v>
      </c>
      <c r="V12" s="12">
        <f t="shared" si="0"/>
        <v>211</v>
      </c>
      <c r="W12" s="12">
        <f t="shared" si="0"/>
        <v>330</v>
      </c>
    </row>
    <row r="13" spans="2:23" x14ac:dyDescent="0.45">
      <c r="B13" s="3">
        <v>16</v>
      </c>
      <c r="C13" s="5">
        <v>12</v>
      </c>
      <c r="D13" s="5">
        <v>23</v>
      </c>
      <c r="E13" s="5">
        <v>35</v>
      </c>
      <c r="F13" s="5">
        <v>6</v>
      </c>
      <c r="G13" s="5">
        <v>10</v>
      </c>
      <c r="H13" s="5">
        <v>16</v>
      </c>
      <c r="I13" s="5">
        <v>17</v>
      </c>
      <c r="J13" s="5">
        <v>32</v>
      </c>
      <c r="K13" s="5">
        <v>49</v>
      </c>
      <c r="L13" s="5">
        <v>6</v>
      </c>
      <c r="M13" s="5">
        <v>17</v>
      </c>
      <c r="N13" s="5">
        <v>23</v>
      </c>
      <c r="O13" s="5">
        <v>30</v>
      </c>
      <c r="P13" s="5">
        <v>28</v>
      </c>
      <c r="Q13" s="5">
        <v>58</v>
      </c>
      <c r="R13" s="5">
        <v>2</v>
      </c>
      <c r="S13" s="5">
        <v>4</v>
      </c>
      <c r="T13" s="5">
        <v>6</v>
      </c>
      <c r="U13" s="5">
        <v>187</v>
      </c>
      <c r="V13" s="12">
        <f t="shared" si="0"/>
        <v>73</v>
      </c>
      <c r="W13" s="12">
        <f t="shared" si="0"/>
        <v>114</v>
      </c>
    </row>
    <row r="14" spans="2:23" x14ac:dyDescent="0.45">
      <c r="B14" s="3">
        <v>17</v>
      </c>
      <c r="C14" s="5">
        <v>3</v>
      </c>
      <c r="D14" s="5">
        <v>2</v>
      </c>
      <c r="E14" s="5">
        <v>5</v>
      </c>
      <c r="F14" s="5">
        <v>5</v>
      </c>
      <c r="G14" s="5">
        <v>8</v>
      </c>
      <c r="H14" s="5">
        <v>13</v>
      </c>
      <c r="I14" s="5">
        <v>2</v>
      </c>
      <c r="J14" s="5">
        <v>3</v>
      </c>
      <c r="K14" s="5">
        <v>5</v>
      </c>
      <c r="L14" s="5">
        <v>9</v>
      </c>
      <c r="M14" s="5">
        <v>7</v>
      </c>
      <c r="N14" s="5">
        <v>16</v>
      </c>
      <c r="O14" s="5">
        <v>15</v>
      </c>
      <c r="P14" s="5">
        <v>23</v>
      </c>
      <c r="Q14" s="5">
        <v>38</v>
      </c>
      <c r="R14" s="5"/>
      <c r="S14" s="5">
        <v>1</v>
      </c>
      <c r="T14" s="5">
        <v>1</v>
      </c>
      <c r="U14" s="5">
        <v>78</v>
      </c>
      <c r="V14" s="12">
        <f t="shared" si="0"/>
        <v>34</v>
      </c>
      <c r="W14" s="12">
        <f t="shared" si="0"/>
        <v>44</v>
      </c>
    </row>
    <row r="15" spans="2:23" x14ac:dyDescent="0.45">
      <c r="B15" s="3">
        <v>18</v>
      </c>
      <c r="C15" s="5">
        <v>1</v>
      </c>
      <c r="D15" s="5">
        <v>1</v>
      </c>
      <c r="E15" s="5">
        <v>2</v>
      </c>
      <c r="F15" s="5">
        <v>1</v>
      </c>
      <c r="G15" s="5"/>
      <c r="H15" s="5">
        <v>1</v>
      </c>
      <c r="I15" s="5">
        <v>2</v>
      </c>
      <c r="J15" s="5">
        <v>2</v>
      </c>
      <c r="K15" s="5">
        <v>4</v>
      </c>
      <c r="L15" s="5">
        <v>1</v>
      </c>
      <c r="M15" s="5">
        <v>2</v>
      </c>
      <c r="N15" s="5">
        <v>3</v>
      </c>
      <c r="O15" s="5">
        <v>2</v>
      </c>
      <c r="P15" s="5">
        <v>4</v>
      </c>
      <c r="Q15" s="5">
        <v>6</v>
      </c>
      <c r="R15" s="5"/>
      <c r="S15" s="5"/>
      <c r="T15" s="5"/>
      <c r="U15" s="5">
        <v>16</v>
      </c>
      <c r="V15" s="12">
        <f t="shared" si="0"/>
        <v>7</v>
      </c>
      <c r="W15" s="12">
        <f t="shared" si="0"/>
        <v>9</v>
      </c>
    </row>
    <row r="16" spans="2:23" x14ac:dyDescent="0.45">
      <c r="B16" s="3">
        <v>19</v>
      </c>
      <c r="C16" s="5">
        <v>3</v>
      </c>
      <c r="D16" s="5"/>
      <c r="E16" s="5">
        <v>3</v>
      </c>
      <c r="F16" s="5"/>
      <c r="G16" s="5">
        <v>1</v>
      </c>
      <c r="H16" s="5">
        <v>1</v>
      </c>
      <c r="I16" s="5">
        <v>1</v>
      </c>
      <c r="J16" s="5"/>
      <c r="K16" s="5">
        <v>1</v>
      </c>
      <c r="L16" s="5">
        <v>1</v>
      </c>
      <c r="M16" s="5"/>
      <c r="N16" s="5">
        <v>1</v>
      </c>
      <c r="O16" s="5">
        <v>1</v>
      </c>
      <c r="P16" s="5"/>
      <c r="Q16" s="5">
        <v>1</v>
      </c>
      <c r="R16" s="5"/>
      <c r="S16" s="5"/>
      <c r="T16" s="5"/>
      <c r="U16" s="5">
        <v>7</v>
      </c>
      <c r="V16" s="12">
        <f t="shared" si="0"/>
        <v>6</v>
      </c>
      <c r="W16" s="12">
        <f t="shared" si="0"/>
        <v>1</v>
      </c>
    </row>
    <row r="17" spans="2:23" ht="28.5" x14ac:dyDescent="0.45">
      <c r="B17" s="3" t="s">
        <v>12</v>
      </c>
      <c r="C17" s="5">
        <v>449</v>
      </c>
      <c r="D17" s="5">
        <v>463</v>
      </c>
      <c r="E17" s="5">
        <v>912</v>
      </c>
      <c r="F17" s="5">
        <v>287</v>
      </c>
      <c r="G17" s="5">
        <v>277</v>
      </c>
      <c r="H17" s="5">
        <v>564</v>
      </c>
      <c r="I17" s="5">
        <v>613</v>
      </c>
      <c r="J17" s="5">
        <v>629</v>
      </c>
      <c r="K17" s="5">
        <v>1242</v>
      </c>
      <c r="L17" s="5">
        <v>970</v>
      </c>
      <c r="M17" s="5">
        <v>1039</v>
      </c>
      <c r="N17" s="5">
        <v>2009</v>
      </c>
      <c r="O17" s="5">
        <v>421</v>
      </c>
      <c r="P17" s="5">
        <v>421</v>
      </c>
      <c r="Q17" s="5">
        <v>842</v>
      </c>
      <c r="R17" s="5">
        <v>83</v>
      </c>
      <c r="S17" s="5">
        <v>93</v>
      </c>
      <c r="T17" s="5">
        <v>176</v>
      </c>
      <c r="U17" s="5">
        <v>5745</v>
      </c>
      <c r="V17" s="12">
        <f t="shared" si="0"/>
        <v>2823</v>
      </c>
      <c r="W17" s="12">
        <f t="shared" si="0"/>
        <v>2922</v>
      </c>
    </row>
    <row r="18" spans="2:23" x14ac:dyDescent="0.4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2:23" x14ac:dyDescent="0.4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3" x14ac:dyDescent="0.45">
      <c r="B20" s="11" t="s">
        <v>42</v>
      </c>
      <c r="C20" s="12">
        <f>C9</f>
        <v>139</v>
      </c>
      <c r="D20" s="12">
        <f t="shared" ref="D20:W20" si="1">D9</f>
        <v>103</v>
      </c>
      <c r="E20" s="12">
        <f t="shared" si="1"/>
        <v>242</v>
      </c>
      <c r="F20" s="12">
        <f t="shared" si="1"/>
        <v>56</v>
      </c>
      <c r="G20" s="12">
        <f t="shared" si="1"/>
        <v>37</v>
      </c>
      <c r="H20" s="12">
        <f t="shared" si="1"/>
        <v>93</v>
      </c>
      <c r="I20" s="12">
        <f t="shared" si="1"/>
        <v>179</v>
      </c>
      <c r="J20" s="12">
        <f t="shared" si="1"/>
        <v>135</v>
      </c>
      <c r="K20" s="12">
        <f t="shared" si="1"/>
        <v>314</v>
      </c>
      <c r="L20" s="12">
        <f t="shared" si="1"/>
        <v>329</v>
      </c>
      <c r="M20" s="12">
        <f t="shared" si="1"/>
        <v>381</v>
      </c>
      <c r="N20" s="12">
        <f t="shared" si="1"/>
        <v>710</v>
      </c>
      <c r="O20" s="12">
        <f t="shared" si="1"/>
        <v>74</v>
      </c>
      <c r="P20" s="12">
        <f t="shared" si="1"/>
        <v>66</v>
      </c>
      <c r="Q20" s="12">
        <f t="shared" si="1"/>
        <v>140</v>
      </c>
      <c r="R20" s="12">
        <f t="shared" si="1"/>
        <v>20</v>
      </c>
      <c r="S20" s="12">
        <f t="shared" si="1"/>
        <v>20</v>
      </c>
      <c r="T20" s="12">
        <f t="shared" si="1"/>
        <v>40</v>
      </c>
      <c r="U20" s="12">
        <f t="shared" si="1"/>
        <v>1539</v>
      </c>
      <c r="V20" s="12">
        <f t="shared" si="1"/>
        <v>797</v>
      </c>
      <c r="W20" s="12">
        <f t="shared" si="1"/>
        <v>742</v>
      </c>
    </row>
    <row r="21" spans="2:23" x14ac:dyDescent="0.45">
      <c r="B21" s="12" t="s">
        <v>41</v>
      </c>
      <c r="C21" s="12">
        <f>C17-C20</f>
        <v>310</v>
      </c>
      <c r="D21" s="12">
        <f t="shared" ref="D21:W21" si="2">D17-D20</f>
        <v>360</v>
      </c>
      <c r="E21" s="12">
        <f t="shared" si="2"/>
        <v>670</v>
      </c>
      <c r="F21" s="12">
        <f t="shared" si="2"/>
        <v>231</v>
      </c>
      <c r="G21" s="12">
        <f t="shared" si="2"/>
        <v>240</v>
      </c>
      <c r="H21" s="12">
        <f t="shared" si="2"/>
        <v>471</v>
      </c>
      <c r="I21" s="12">
        <f t="shared" si="2"/>
        <v>434</v>
      </c>
      <c r="J21" s="12">
        <f t="shared" si="2"/>
        <v>494</v>
      </c>
      <c r="K21" s="12">
        <f t="shared" si="2"/>
        <v>928</v>
      </c>
      <c r="L21" s="12">
        <f t="shared" si="2"/>
        <v>641</v>
      </c>
      <c r="M21" s="12">
        <f t="shared" si="2"/>
        <v>658</v>
      </c>
      <c r="N21" s="12">
        <f t="shared" si="2"/>
        <v>1299</v>
      </c>
      <c r="O21" s="12">
        <f t="shared" si="2"/>
        <v>347</v>
      </c>
      <c r="P21" s="12">
        <f t="shared" si="2"/>
        <v>355</v>
      </c>
      <c r="Q21" s="12">
        <f t="shared" si="2"/>
        <v>702</v>
      </c>
      <c r="R21" s="12">
        <f t="shared" si="2"/>
        <v>63</v>
      </c>
      <c r="S21" s="12">
        <f t="shared" si="2"/>
        <v>73</v>
      </c>
      <c r="T21" s="12">
        <f t="shared" si="2"/>
        <v>136</v>
      </c>
      <c r="U21" s="12">
        <f t="shared" si="2"/>
        <v>4206</v>
      </c>
      <c r="V21" s="12">
        <f t="shared" si="2"/>
        <v>2026</v>
      </c>
      <c r="W21" s="12">
        <f t="shared" si="2"/>
        <v>2180</v>
      </c>
    </row>
    <row r="22" spans="2:23" x14ac:dyDescent="0.45">
      <c r="B22" s="12"/>
      <c r="C22" s="13">
        <f>C20/C17</f>
        <v>0.30957683741648107</v>
      </c>
      <c r="D22" s="13">
        <f t="shared" ref="D22:W22" si="3">D20/D17</f>
        <v>0.2224622030237581</v>
      </c>
      <c r="E22" s="13">
        <f t="shared" si="3"/>
        <v>0.26535087719298245</v>
      </c>
      <c r="F22" s="13">
        <f t="shared" si="3"/>
        <v>0.1951219512195122</v>
      </c>
      <c r="G22" s="13">
        <f t="shared" si="3"/>
        <v>0.13357400722021662</v>
      </c>
      <c r="H22" s="13">
        <f t="shared" si="3"/>
        <v>0.16489361702127658</v>
      </c>
      <c r="I22" s="13">
        <f t="shared" si="3"/>
        <v>0.29200652528548127</v>
      </c>
      <c r="J22" s="13">
        <f t="shared" si="3"/>
        <v>0.21462639109697934</v>
      </c>
      <c r="K22" s="13">
        <f t="shared" si="3"/>
        <v>0.25281803542673109</v>
      </c>
      <c r="L22" s="13">
        <f t="shared" si="3"/>
        <v>0.33917525773195878</v>
      </c>
      <c r="M22" s="13">
        <f t="shared" si="3"/>
        <v>0.3666987487969201</v>
      </c>
      <c r="N22" s="13">
        <f t="shared" si="3"/>
        <v>0.35340965654554507</v>
      </c>
      <c r="O22" s="13">
        <f t="shared" si="3"/>
        <v>0.17577197149643706</v>
      </c>
      <c r="P22" s="13">
        <f t="shared" si="3"/>
        <v>0.15676959619952494</v>
      </c>
      <c r="Q22" s="13">
        <f t="shared" si="3"/>
        <v>0.166270783847981</v>
      </c>
      <c r="R22" s="13">
        <f t="shared" si="3"/>
        <v>0.24096385542168675</v>
      </c>
      <c r="S22" s="13">
        <f t="shared" si="3"/>
        <v>0.21505376344086022</v>
      </c>
      <c r="T22" s="13">
        <f t="shared" si="3"/>
        <v>0.22727272727272727</v>
      </c>
      <c r="U22" s="13">
        <f t="shared" si="3"/>
        <v>0.2678851174934726</v>
      </c>
      <c r="V22" s="13">
        <f t="shared" si="3"/>
        <v>0.28232376904002832</v>
      </c>
      <c r="W22" s="13">
        <f t="shared" si="3"/>
        <v>0.2539356605065024</v>
      </c>
    </row>
    <row r="24" spans="2:23" x14ac:dyDescent="0.45">
      <c r="B24" s="21" t="s">
        <v>35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2:23" ht="28.5" x14ac:dyDescent="0.45">
      <c r="B25" s="3"/>
      <c r="C25" s="20" t="s">
        <v>0</v>
      </c>
      <c r="D25" s="20"/>
      <c r="E25" s="3" t="s">
        <v>1</v>
      </c>
      <c r="F25" s="20" t="s">
        <v>2</v>
      </c>
      <c r="G25" s="20"/>
      <c r="H25" s="3" t="s">
        <v>3</v>
      </c>
      <c r="I25" s="20" t="s">
        <v>4</v>
      </c>
      <c r="J25" s="20"/>
      <c r="K25" s="3" t="s">
        <v>5</v>
      </c>
      <c r="L25" s="20" t="s">
        <v>6</v>
      </c>
      <c r="M25" s="20"/>
      <c r="N25" s="3" t="s">
        <v>7</v>
      </c>
      <c r="O25" s="20" t="s">
        <v>8</v>
      </c>
      <c r="P25" s="20"/>
      <c r="Q25" s="3" t="s">
        <v>9</v>
      </c>
      <c r="R25" s="20" t="s">
        <v>10</v>
      </c>
      <c r="S25" s="20"/>
      <c r="T25" s="3" t="s">
        <v>11</v>
      </c>
      <c r="U25" s="3" t="s">
        <v>12</v>
      </c>
    </row>
    <row r="26" spans="2:23" x14ac:dyDescent="0.45">
      <c r="B26" s="3" t="s">
        <v>16</v>
      </c>
      <c r="C26" s="5" t="s">
        <v>14</v>
      </c>
      <c r="D26" s="5" t="s">
        <v>15</v>
      </c>
      <c r="E26" s="5"/>
      <c r="F26" s="5" t="s">
        <v>14</v>
      </c>
      <c r="G26" s="5" t="s">
        <v>15</v>
      </c>
      <c r="H26" s="5"/>
      <c r="I26" s="5" t="s">
        <v>14</v>
      </c>
      <c r="J26" s="5" t="s">
        <v>15</v>
      </c>
      <c r="K26" s="5"/>
      <c r="L26" s="5" t="s">
        <v>14</v>
      </c>
      <c r="M26" s="5" t="s">
        <v>15</v>
      </c>
      <c r="N26" s="5"/>
      <c r="O26" s="5" t="s">
        <v>14</v>
      </c>
      <c r="P26" s="5" t="s">
        <v>15</v>
      </c>
      <c r="Q26" s="5"/>
      <c r="R26" s="5" t="s">
        <v>14</v>
      </c>
      <c r="S26" s="5" t="s">
        <v>15</v>
      </c>
      <c r="T26" s="5"/>
      <c r="U26" s="5"/>
      <c r="V26" s="4" t="s">
        <v>14</v>
      </c>
      <c r="W26" s="4" t="s">
        <v>15</v>
      </c>
    </row>
    <row r="27" spans="2:23" x14ac:dyDescent="0.45">
      <c r="B27" s="3">
        <v>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v>1</v>
      </c>
      <c r="Q27" s="5">
        <v>1</v>
      </c>
      <c r="R27" s="5"/>
      <c r="S27" s="5"/>
      <c r="T27" s="5"/>
      <c r="U27" s="5">
        <v>1</v>
      </c>
      <c r="V27" s="12">
        <f>SUM(C27,F27,I27,L27,O27,R27)</f>
        <v>0</v>
      </c>
      <c r="W27" s="12">
        <f>SUM(D27,G27,J27,M27,P27,S27)</f>
        <v>1</v>
      </c>
    </row>
    <row r="28" spans="2:23" x14ac:dyDescent="0.45">
      <c r="B28" s="3">
        <v>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v>1</v>
      </c>
      <c r="N28" s="5">
        <v>1</v>
      </c>
      <c r="O28" s="5"/>
      <c r="P28" s="5"/>
      <c r="Q28" s="5"/>
      <c r="R28" s="5"/>
      <c r="S28" s="5"/>
      <c r="T28" s="5"/>
      <c r="U28" s="5">
        <v>1</v>
      </c>
      <c r="V28" s="12">
        <f t="shared" ref="V28:V38" si="4">SUM(C28,F28,I28,L28,O28,R28)</f>
        <v>0</v>
      </c>
      <c r="W28" s="12">
        <f t="shared" ref="W28:W38" si="5">SUM(D28,G28,J28,M28,P28,S28)</f>
        <v>1</v>
      </c>
    </row>
    <row r="29" spans="2:23" x14ac:dyDescent="0.45">
      <c r="B29" s="3">
        <v>10</v>
      </c>
      <c r="C29" s="5">
        <v>1</v>
      </c>
      <c r="D29" s="5"/>
      <c r="E29" s="5">
        <v>1</v>
      </c>
      <c r="F29" s="5"/>
      <c r="G29" s="5"/>
      <c r="H29" s="5"/>
      <c r="I29" s="5"/>
      <c r="J29" s="5"/>
      <c r="K29" s="5"/>
      <c r="L29" s="5">
        <v>2</v>
      </c>
      <c r="M29" s="5">
        <v>3</v>
      </c>
      <c r="N29" s="5">
        <v>5</v>
      </c>
      <c r="O29" s="5">
        <v>1</v>
      </c>
      <c r="P29" s="5">
        <v>1</v>
      </c>
      <c r="Q29" s="5">
        <v>2</v>
      </c>
      <c r="R29" s="5"/>
      <c r="S29" s="5"/>
      <c r="T29" s="5"/>
      <c r="U29" s="5">
        <v>8</v>
      </c>
      <c r="V29" s="12">
        <f t="shared" si="4"/>
        <v>4</v>
      </c>
      <c r="W29" s="12">
        <f t="shared" si="5"/>
        <v>4</v>
      </c>
    </row>
    <row r="30" spans="2:23" x14ac:dyDescent="0.45">
      <c r="B30" s="3">
        <v>11</v>
      </c>
      <c r="C30" s="5">
        <v>4</v>
      </c>
      <c r="D30" s="5">
        <v>7</v>
      </c>
      <c r="E30" s="5">
        <v>11</v>
      </c>
      <c r="F30" s="5"/>
      <c r="G30" s="5"/>
      <c r="H30" s="5"/>
      <c r="I30" s="5">
        <v>9</v>
      </c>
      <c r="J30" s="5">
        <v>3</v>
      </c>
      <c r="K30" s="5">
        <v>12</v>
      </c>
      <c r="L30" s="5">
        <v>24</v>
      </c>
      <c r="M30" s="5">
        <v>22</v>
      </c>
      <c r="N30" s="5">
        <v>46</v>
      </c>
      <c r="O30" s="5">
        <v>7</v>
      </c>
      <c r="P30" s="5">
        <v>13</v>
      </c>
      <c r="Q30" s="5">
        <v>20</v>
      </c>
      <c r="R30" s="5">
        <v>1</v>
      </c>
      <c r="S30" s="5"/>
      <c r="T30" s="5">
        <v>1</v>
      </c>
      <c r="U30" s="5">
        <v>90</v>
      </c>
      <c r="V30" s="12">
        <f t="shared" si="4"/>
        <v>45</v>
      </c>
      <c r="W30" s="12">
        <f t="shared" si="5"/>
        <v>45</v>
      </c>
    </row>
    <row r="31" spans="2:23" x14ac:dyDescent="0.45">
      <c r="B31" s="3">
        <v>12</v>
      </c>
      <c r="C31" s="5">
        <v>27</v>
      </c>
      <c r="D31" s="5">
        <v>17</v>
      </c>
      <c r="E31" s="5">
        <v>44</v>
      </c>
      <c r="F31" s="5">
        <v>12</v>
      </c>
      <c r="G31" s="5">
        <v>5</v>
      </c>
      <c r="H31" s="5">
        <v>17</v>
      </c>
      <c r="I31" s="5">
        <v>44</v>
      </c>
      <c r="J31" s="5">
        <v>22</v>
      </c>
      <c r="K31" s="5">
        <v>66</v>
      </c>
      <c r="L31" s="5">
        <v>157</v>
      </c>
      <c r="M31" s="5">
        <v>133</v>
      </c>
      <c r="N31" s="5">
        <v>290</v>
      </c>
      <c r="O31" s="5">
        <v>18</v>
      </c>
      <c r="P31" s="5">
        <v>28</v>
      </c>
      <c r="Q31" s="5">
        <v>46</v>
      </c>
      <c r="R31" s="5">
        <v>2</v>
      </c>
      <c r="S31" s="5">
        <v>2</v>
      </c>
      <c r="T31" s="5">
        <v>4</v>
      </c>
      <c r="U31" s="5">
        <v>467</v>
      </c>
      <c r="V31" s="12">
        <f t="shared" si="4"/>
        <v>260</v>
      </c>
      <c r="W31" s="12">
        <f t="shared" si="5"/>
        <v>207</v>
      </c>
    </row>
    <row r="32" spans="2:23" x14ac:dyDescent="0.45">
      <c r="B32" s="3">
        <v>13</v>
      </c>
      <c r="C32" s="5">
        <v>109</v>
      </c>
      <c r="D32" s="5">
        <v>87</v>
      </c>
      <c r="E32" s="5">
        <v>196</v>
      </c>
      <c r="F32" s="5">
        <v>64</v>
      </c>
      <c r="G32" s="5">
        <v>38</v>
      </c>
      <c r="H32" s="5">
        <v>102</v>
      </c>
      <c r="I32" s="5">
        <v>154</v>
      </c>
      <c r="J32" s="5">
        <v>122</v>
      </c>
      <c r="K32" s="5">
        <v>276</v>
      </c>
      <c r="L32" s="5">
        <v>317</v>
      </c>
      <c r="M32" s="5">
        <v>320</v>
      </c>
      <c r="N32" s="5">
        <v>637</v>
      </c>
      <c r="O32" s="5">
        <v>90</v>
      </c>
      <c r="P32" s="5">
        <v>65</v>
      </c>
      <c r="Q32" s="5">
        <v>155</v>
      </c>
      <c r="R32" s="5">
        <v>20</v>
      </c>
      <c r="S32" s="5">
        <v>14</v>
      </c>
      <c r="T32" s="5">
        <v>34</v>
      </c>
      <c r="U32" s="5">
        <v>1400</v>
      </c>
      <c r="V32" s="12">
        <f t="shared" si="4"/>
        <v>754</v>
      </c>
      <c r="W32" s="12">
        <f t="shared" si="5"/>
        <v>646</v>
      </c>
    </row>
    <row r="33" spans="2:23" x14ac:dyDescent="0.45">
      <c r="B33" s="3">
        <v>14</v>
      </c>
      <c r="C33" s="5">
        <v>140</v>
      </c>
      <c r="D33" s="5">
        <v>96</v>
      </c>
      <c r="E33" s="5">
        <v>236</v>
      </c>
      <c r="F33" s="5">
        <v>65</v>
      </c>
      <c r="G33" s="5">
        <v>70</v>
      </c>
      <c r="H33" s="5">
        <v>135</v>
      </c>
      <c r="I33" s="5">
        <v>162</v>
      </c>
      <c r="J33" s="5">
        <v>171</v>
      </c>
      <c r="K33" s="5">
        <v>333</v>
      </c>
      <c r="L33" s="5">
        <v>217</v>
      </c>
      <c r="M33" s="5">
        <v>217</v>
      </c>
      <c r="N33" s="5">
        <v>434</v>
      </c>
      <c r="O33" s="5">
        <v>107</v>
      </c>
      <c r="P33" s="5">
        <v>101</v>
      </c>
      <c r="Q33" s="5">
        <v>208</v>
      </c>
      <c r="R33" s="5">
        <v>27</v>
      </c>
      <c r="S33" s="5">
        <v>21</v>
      </c>
      <c r="T33" s="5">
        <v>48</v>
      </c>
      <c r="U33" s="5">
        <v>1394</v>
      </c>
      <c r="V33" s="12">
        <f t="shared" si="4"/>
        <v>718</v>
      </c>
      <c r="W33" s="12">
        <f t="shared" si="5"/>
        <v>676</v>
      </c>
    </row>
    <row r="34" spans="2:23" x14ac:dyDescent="0.45">
      <c r="B34" s="3">
        <v>15</v>
      </c>
      <c r="C34" s="5">
        <v>70</v>
      </c>
      <c r="D34" s="5">
        <v>99</v>
      </c>
      <c r="E34" s="5">
        <v>169</v>
      </c>
      <c r="F34" s="5">
        <v>55</v>
      </c>
      <c r="G34" s="5">
        <v>51</v>
      </c>
      <c r="H34" s="5">
        <v>106</v>
      </c>
      <c r="I34" s="5">
        <v>86</v>
      </c>
      <c r="J34" s="5">
        <v>101</v>
      </c>
      <c r="K34" s="5">
        <v>187</v>
      </c>
      <c r="L34" s="5">
        <v>111</v>
      </c>
      <c r="M34" s="5">
        <v>131</v>
      </c>
      <c r="N34" s="5">
        <v>242</v>
      </c>
      <c r="O34" s="5">
        <v>80</v>
      </c>
      <c r="P34" s="5">
        <v>106</v>
      </c>
      <c r="Q34" s="5">
        <v>186</v>
      </c>
      <c r="R34" s="5">
        <v>21</v>
      </c>
      <c r="S34" s="5">
        <v>14</v>
      </c>
      <c r="T34" s="5">
        <v>35</v>
      </c>
      <c r="U34" s="5">
        <v>925</v>
      </c>
      <c r="V34" s="12">
        <f t="shared" si="4"/>
        <v>423</v>
      </c>
      <c r="W34" s="12">
        <f t="shared" si="5"/>
        <v>502</v>
      </c>
    </row>
    <row r="35" spans="2:23" x14ac:dyDescent="0.45">
      <c r="B35" s="3">
        <v>16</v>
      </c>
      <c r="C35" s="5">
        <v>25</v>
      </c>
      <c r="D35" s="5">
        <v>50</v>
      </c>
      <c r="E35" s="5">
        <v>75</v>
      </c>
      <c r="F35" s="5">
        <v>19</v>
      </c>
      <c r="G35" s="5">
        <v>27</v>
      </c>
      <c r="H35" s="5">
        <v>46</v>
      </c>
      <c r="I35" s="5">
        <v>42</v>
      </c>
      <c r="J35" s="5">
        <v>56</v>
      </c>
      <c r="K35" s="5">
        <v>98</v>
      </c>
      <c r="L35" s="5">
        <v>38</v>
      </c>
      <c r="M35" s="5">
        <v>62</v>
      </c>
      <c r="N35" s="5">
        <v>100</v>
      </c>
      <c r="O35" s="5">
        <v>78</v>
      </c>
      <c r="P35" s="5">
        <v>80</v>
      </c>
      <c r="Q35" s="5">
        <v>158</v>
      </c>
      <c r="R35" s="5">
        <v>6</v>
      </c>
      <c r="S35" s="5">
        <v>7</v>
      </c>
      <c r="T35" s="5">
        <v>13</v>
      </c>
      <c r="U35" s="5">
        <v>490</v>
      </c>
      <c r="V35" s="12">
        <f t="shared" si="4"/>
        <v>208</v>
      </c>
      <c r="W35" s="12">
        <f t="shared" si="5"/>
        <v>282</v>
      </c>
    </row>
    <row r="36" spans="2:23" x14ac:dyDescent="0.45">
      <c r="B36" s="3">
        <v>17</v>
      </c>
      <c r="C36" s="5">
        <v>7</v>
      </c>
      <c r="D36" s="5">
        <v>18</v>
      </c>
      <c r="E36" s="5">
        <v>25</v>
      </c>
      <c r="F36" s="5">
        <v>3</v>
      </c>
      <c r="G36" s="5">
        <v>4</v>
      </c>
      <c r="H36" s="5">
        <v>7</v>
      </c>
      <c r="I36" s="5">
        <v>12</v>
      </c>
      <c r="J36" s="5">
        <v>29</v>
      </c>
      <c r="K36" s="5">
        <v>41</v>
      </c>
      <c r="L36" s="5">
        <v>9</v>
      </c>
      <c r="M36" s="5">
        <v>18</v>
      </c>
      <c r="N36" s="5">
        <v>27</v>
      </c>
      <c r="O36" s="5">
        <v>19</v>
      </c>
      <c r="P36" s="5">
        <v>38</v>
      </c>
      <c r="Q36" s="5">
        <v>57</v>
      </c>
      <c r="R36" s="5">
        <v>1</v>
      </c>
      <c r="S36" s="5">
        <v>4</v>
      </c>
      <c r="T36" s="5">
        <v>5</v>
      </c>
      <c r="U36" s="5">
        <v>162</v>
      </c>
      <c r="V36" s="12">
        <f t="shared" si="4"/>
        <v>51</v>
      </c>
      <c r="W36" s="12">
        <f t="shared" si="5"/>
        <v>111</v>
      </c>
    </row>
    <row r="37" spans="2:23" x14ac:dyDescent="0.45">
      <c r="B37" s="3">
        <v>18</v>
      </c>
      <c r="C37" s="5"/>
      <c r="D37" s="5">
        <v>3</v>
      </c>
      <c r="E37" s="5">
        <v>3</v>
      </c>
      <c r="F37" s="5">
        <v>1</v>
      </c>
      <c r="G37" s="5">
        <v>1</v>
      </c>
      <c r="H37" s="5">
        <v>2</v>
      </c>
      <c r="I37" s="5">
        <v>6</v>
      </c>
      <c r="J37" s="5">
        <v>10</v>
      </c>
      <c r="K37" s="5">
        <v>16</v>
      </c>
      <c r="L37" s="5">
        <v>3</v>
      </c>
      <c r="M37" s="5">
        <v>3</v>
      </c>
      <c r="N37" s="5">
        <v>6</v>
      </c>
      <c r="O37" s="5">
        <v>7</v>
      </c>
      <c r="P37" s="5">
        <v>8</v>
      </c>
      <c r="Q37" s="5">
        <v>15</v>
      </c>
      <c r="R37" s="5"/>
      <c r="S37" s="5">
        <v>2</v>
      </c>
      <c r="T37" s="5">
        <v>2</v>
      </c>
      <c r="U37" s="5">
        <v>44</v>
      </c>
      <c r="V37" s="12">
        <f t="shared" si="4"/>
        <v>17</v>
      </c>
      <c r="W37" s="12">
        <f t="shared" si="5"/>
        <v>27</v>
      </c>
    </row>
    <row r="38" spans="2:23" x14ac:dyDescent="0.45">
      <c r="B38" s="3">
        <v>19</v>
      </c>
      <c r="C38" s="5">
        <v>2</v>
      </c>
      <c r="D38" s="5">
        <v>3</v>
      </c>
      <c r="E38" s="5">
        <v>5</v>
      </c>
      <c r="F38" s="5"/>
      <c r="G38" s="5">
        <v>2</v>
      </c>
      <c r="H38" s="5">
        <v>2</v>
      </c>
      <c r="I38" s="5">
        <v>1</v>
      </c>
      <c r="J38" s="5">
        <v>1</v>
      </c>
      <c r="K38" s="5">
        <v>2</v>
      </c>
      <c r="L38" s="5">
        <v>1</v>
      </c>
      <c r="M38" s="5">
        <v>2</v>
      </c>
      <c r="N38" s="5">
        <v>3</v>
      </c>
      <c r="O38" s="5">
        <v>4</v>
      </c>
      <c r="P38" s="5">
        <v>7</v>
      </c>
      <c r="Q38" s="5">
        <v>11</v>
      </c>
      <c r="R38" s="5"/>
      <c r="S38" s="5">
        <v>2</v>
      </c>
      <c r="T38" s="5">
        <v>2</v>
      </c>
      <c r="U38" s="5">
        <v>25</v>
      </c>
      <c r="V38" s="12">
        <f t="shared" si="4"/>
        <v>8</v>
      </c>
      <c r="W38" s="12">
        <f t="shared" si="5"/>
        <v>17</v>
      </c>
    </row>
    <row r="39" spans="2:23" x14ac:dyDescent="0.45">
      <c r="B39" s="3">
        <v>20</v>
      </c>
      <c r="C39" s="5"/>
      <c r="D39" s="5"/>
      <c r="E39" s="5"/>
      <c r="F39" s="5"/>
      <c r="G39" s="5"/>
      <c r="H39" s="5"/>
      <c r="I39" s="5"/>
      <c r="J39" s="5">
        <v>1</v>
      </c>
      <c r="K39" s="5">
        <v>1</v>
      </c>
      <c r="L39" s="5"/>
      <c r="M39" s="5"/>
      <c r="N39" s="5"/>
      <c r="O39" s="5">
        <v>1</v>
      </c>
      <c r="P39" s="5"/>
      <c r="Q39" s="5">
        <v>1</v>
      </c>
      <c r="R39" s="5"/>
      <c r="S39" s="5"/>
      <c r="T39" s="5"/>
      <c r="U39" s="5">
        <v>2</v>
      </c>
      <c r="V39" s="12">
        <f t="shared" ref="V39:V40" si="6">SUM(C39,F39,I39,L39,O39,R39)</f>
        <v>1</v>
      </c>
      <c r="W39" s="12">
        <f t="shared" ref="W39:W40" si="7">SUM(D39,G39,J39,M39,P39,S39)</f>
        <v>1</v>
      </c>
    </row>
    <row r="40" spans="2:23" x14ac:dyDescent="0.45">
      <c r="B40" s="1">
        <v>26</v>
      </c>
      <c r="C40" s="1">
        <v>1</v>
      </c>
      <c r="D40" s="1"/>
      <c r="E40" s="1">
        <v>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>
        <v>1</v>
      </c>
      <c r="V40" s="12">
        <f t="shared" si="6"/>
        <v>1</v>
      </c>
      <c r="W40" s="12">
        <f t="shared" si="7"/>
        <v>0</v>
      </c>
    </row>
    <row r="41" spans="2:23" x14ac:dyDescent="0.45">
      <c r="B41" s="1" t="s">
        <v>12</v>
      </c>
      <c r="C41" s="1">
        <v>386</v>
      </c>
      <c r="D41" s="1">
        <v>380</v>
      </c>
      <c r="E41" s="1">
        <v>766</v>
      </c>
      <c r="F41" s="1">
        <v>219</v>
      </c>
      <c r="G41" s="1">
        <v>198</v>
      </c>
      <c r="H41" s="1">
        <v>417</v>
      </c>
      <c r="I41" s="1">
        <v>516</v>
      </c>
      <c r="J41" s="1">
        <v>516</v>
      </c>
      <c r="K41" s="1">
        <v>1032</v>
      </c>
      <c r="L41" s="1">
        <v>879</v>
      </c>
      <c r="M41" s="1">
        <v>912</v>
      </c>
      <c r="N41" s="1">
        <v>1791</v>
      </c>
      <c r="O41" s="1">
        <v>412</v>
      </c>
      <c r="P41" s="1">
        <v>448</v>
      </c>
      <c r="Q41" s="1">
        <v>860</v>
      </c>
      <c r="R41" s="1">
        <v>78</v>
      </c>
      <c r="S41" s="1">
        <v>66</v>
      </c>
      <c r="T41" s="1">
        <v>144</v>
      </c>
      <c r="U41" s="1">
        <v>5010</v>
      </c>
      <c r="V41" s="12">
        <f>SUM(V27:V40)</f>
        <v>2490</v>
      </c>
      <c r="W41" s="12">
        <f>SUM(W27:W40)</f>
        <v>2520</v>
      </c>
    </row>
    <row r="42" spans="2:23" x14ac:dyDescent="0.4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2:23" x14ac:dyDescent="0.4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2:23" x14ac:dyDescent="0.45">
      <c r="B44" s="11" t="s">
        <v>43</v>
      </c>
      <c r="C44" s="12">
        <f>C32</f>
        <v>109</v>
      </c>
      <c r="D44" s="12">
        <f t="shared" ref="D44:W44" si="8">D32</f>
        <v>87</v>
      </c>
      <c r="E44" s="12">
        <f t="shared" si="8"/>
        <v>196</v>
      </c>
      <c r="F44" s="12">
        <f t="shared" si="8"/>
        <v>64</v>
      </c>
      <c r="G44" s="12">
        <f t="shared" si="8"/>
        <v>38</v>
      </c>
      <c r="H44" s="12">
        <f t="shared" si="8"/>
        <v>102</v>
      </c>
      <c r="I44" s="12">
        <f t="shared" si="8"/>
        <v>154</v>
      </c>
      <c r="J44" s="12">
        <f t="shared" si="8"/>
        <v>122</v>
      </c>
      <c r="K44" s="12">
        <f t="shared" si="8"/>
        <v>276</v>
      </c>
      <c r="L44" s="12">
        <f t="shared" si="8"/>
        <v>317</v>
      </c>
      <c r="M44" s="12">
        <f t="shared" si="8"/>
        <v>320</v>
      </c>
      <c r="N44" s="12">
        <f t="shared" si="8"/>
        <v>637</v>
      </c>
      <c r="O44" s="12">
        <f t="shared" si="8"/>
        <v>90</v>
      </c>
      <c r="P44" s="12">
        <f t="shared" si="8"/>
        <v>65</v>
      </c>
      <c r="Q44" s="12">
        <f t="shared" si="8"/>
        <v>155</v>
      </c>
      <c r="R44" s="12">
        <f t="shared" si="8"/>
        <v>20</v>
      </c>
      <c r="S44" s="12">
        <f t="shared" si="8"/>
        <v>14</v>
      </c>
      <c r="T44" s="12">
        <f t="shared" si="8"/>
        <v>34</v>
      </c>
      <c r="U44" s="12">
        <f t="shared" si="8"/>
        <v>1400</v>
      </c>
      <c r="V44" s="12">
        <f t="shared" si="8"/>
        <v>754</v>
      </c>
      <c r="W44" s="12">
        <f t="shared" si="8"/>
        <v>646</v>
      </c>
    </row>
    <row r="45" spans="2:23" x14ac:dyDescent="0.45">
      <c r="B45" s="12" t="s">
        <v>41</v>
      </c>
      <c r="C45" s="12">
        <f>C41-C44</f>
        <v>277</v>
      </c>
      <c r="D45" s="12">
        <f t="shared" ref="D45" si="9">D41-D44</f>
        <v>293</v>
      </c>
      <c r="E45" s="12">
        <f t="shared" ref="E45" si="10">E41-E44</f>
        <v>570</v>
      </c>
      <c r="F45" s="12">
        <f t="shared" ref="F45" si="11">F41-F44</f>
        <v>155</v>
      </c>
      <c r="G45" s="12">
        <f t="shared" ref="G45" si="12">G41-G44</f>
        <v>160</v>
      </c>
      <c r="H45" s="12">
        <f t="shared" ref="H45" si="13">H41-H44</f>
        <v>315</v>
      </c>
      <c r="I45" s="12">
        <f t="shared" ref="I45" si="14">I41-I44</f>
        <v>362</v>
      </c>
      <c r="J45" s="12">
        <f t="shared" ref="J45" si="15">J41-J44</f>
        <v>394</v>
      </c>
      <c r="K45" s="12">
        <f t="shared" ref="K45" si="16">K41-K44</f>
        <v>756</v>
      </c>
      <c r="L45" s="12">
        <f t="shared" ref="L45" si="17">L41-L44</f>
        <v>562</v>
      </c>
      <c r="M45" s="12">
        <f t="shared" ref="M45" si="18">M41-M44</f>
        <v>592</v>
      </c>
      <c r="N45" s="12">
        <f t="shared" ref="N45" si="19">N41-N44</f>
        <v>1154</v>
      </c>
      <c r="O45" s="12">
        <f t="shared" ref="O45" si="20">O41-O44</f>
        <v>322</v>
      </c>
      <c r="P45" s="12">
        <f t="shared" ref="P45" si="21">P41-P44</f>
        <v>383</v>
      </c>
      <c r="Q45" s="12">
        <f t="shared" ref="Q45" si="22">Q41-Q44</f>
        <v>705</v>
      </c>
      <c r="R45" s="12">
        <f t="shared" ref="R45" si="23">R41-R44</f>
        <v>58</v>
      </c>
      <c r="S45" s="12">
        <f t="shared" ref="S45" si="24">S41-S44</f>
        <v>52</v>
      </c>
      <c r="T45" s="12">
        <f t="shared" ref="T45" si="25">T41-T44</f>
        <v>110</v>
      </c>
      <c r="U45" s="12">
        <f t="shared" ref="U45" si="26">U41-U44</f>
        <v>3610</v>
      </c>
      <c r="V45" s="12">
        <f t="shared" ref="V45" si="27">V41-V44</f>
        <v>1736</v>
      </c>
      <c r="W45" s="12">
        <f t="shared" ref="W45" si="28">W41-W44</f>
        <v>1874</v>
      </c>
    </row>
    <row r="46" spans="2:23" x14ac:dyDescent="0.45">
      <c r="B46" s="12"/>
      <c r="C46" s="13">
        <f>C44/C41</f>
        <v>0.28238341968911918</v>
      </c>
      <c r="D46" s="13">
        <f t="shared" ref="D46:W46" si="29">D44/D41</f>
        <v>0.22894736842105262</v>
      </c>
      <c r="E46" s="13">
        <f t="shared" si="29"/>
        <v>0.25587467362924282</v>
      </c>
      <c r="F46" s="13">
        <f t="shared" si="29"/>
        <v>0.29223744292237441</v>
      </c>
      <c r="G46" s="13">
        <f t="shared" si="29"/>
        <v>0.19191919191919191</v>
      </c>
      <c r="H46" s="13">
        <f t="shared" si="29"/>
        <v>0.2446043165467626</v>
      </c>
      <c r="I46" s="13">
        <f t="shared" si="29"/>
        <v>0.29844961240310075</v>
      </c>
      <c r="J46" s="13">
        <f t="shared" si="29"/>
        <v>0.23643410852713179</v>
      </c>
      <c r="K46" s="13">
        <f t="shared" si="29"/>
        <v>0.26744186046511625</v>
      </c>
      <c r="L46" s="13">
        <f t="shared" si="29"/>
        <v>0.36063708759954494</v>
      </c>
      <c r="M46" s="13">
        <f t="shared" si="29"/>
        <v>0.35087719298245612</v>
      </c>
      <c r="N46" s="13">
        <f t="shared" si="29"/>
        <v>0.3556672250139587</v>
      </c>
      <c r="O46" s="13">
        <f t="shared" si="29"/>
        <v>0.21844660194174756</v>
      </c>
      <c r="P46" s="13">
        <f t="shared" si="29"/>
        <v>0.14508928571428573</v>
      </c>
      <c r="Q46" s="13">
        <f t="shared" si="29"/>
        <v>0.18023255813953487</v>
      </c>
      <c r="R46" s="13">
        <f t="shared" si="29"/>
        <v>0.25641025641025639</v>
      </c>
      <c r="S46" s="13">
        <f t="shared" si="29"/>
        <v>0.21212121212121213</v>
      </c>
      <c r="T46" s="13">
        <f t="shared" si="29"/>
        <v>0.2361111111111111</v>
      </c>
      <c r="U46" s="13">
        <f t="shared" si="29"/>
        <v>0.27944111776447106</v>
      </c>
      <c r="V46" s="13">
        <f t="shared" si="29"/>
        <v>0.30281124497991968</v>
      </c>
      <c r="W46" s="13">
        <f t="shared" si="29"/>
        <v>0.25634920634920633</v>
      </c>
    </row>
    <row r="48" spans="2:23" x14ac:dyDescent="0.45">
      <c r="B48" s="21" t="s">
        <v>36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2:23" ht="28.5" x14ac:dyDescent="0.45">
      <c r="B49" s="3"/>
      <c r="C49" s="20" t="s">
        <v>0</v>
      </c>
      <c r="D49" s="20"/>
      <c r="E49" s="3" t="s">
        <v>1</v>
      </c>
      <c r="F49" s="20" t="s">
        <v>2</v>
      </c>
      <c r="G49" s="20"/>
      <c r="H49" s="3" t="s">
        <v>3</v>
      </c>
      <c r="I49" s="20" t="s">
        <v>4</v>
      </c>
      <c r="J49" s="20"/>
      <c r="K49" s="3" t="s">
        <v>5</v>
      </c>
      <c r="L49" s="20" t="s">
        <v>6</v>
      </c>
      <c r="M49" s="20"/>
      <c r="N49" s="3" t="s">
        <v>7</v>
      </c>
      <c r="O49" s="20" t="s">
        <v>8</v>
      </c>
      <c r="P49" s="20"/>
      <c r="Q49" s="3" t="s">
        <v>9</v>
      </c>
      <c r="R49" s="20" t="s">
        <v>10</v>
      </c>
      <c r="S49" s="20"/>
      <c r="T49" s="3" t="s">
        <v>11</v>
      </c>
      <c r="U49" s="3" t="s">
        <v>12</v>
      </c>
    </row>
    <row r="50" spans="2:23" x14ac:dyDescent="0.45">
      <c r="B50" s="3" t="s">
        <v>16</v>
      </c>
      <c r="C50" s="5" t="s">
        <v>14</v>
      </c>
      <c r="D50" s="5" t="s">
        <v>15</v>
      </c>
      <c r="E50" s="5"/>
      <c r="F50" s="5" t="s">
        <v>14</v>
      </c>
      <c r="G50" s="5" t="s">
        <v>15</v>
      </c>
      <c r="H50" s="5"/>
      <c r="I50" s="5" t="s">
        <v>14</v>
      </c>
      <c r="J50" s="5" t="s">
        <v>15</v>
      </c>
      <c r="K50" s="5"/>
      <c r="L50" s="5" t="s">
        <v>14</v>
      </c>
      <c r="M50" s="5" t="s">
        <v>15</v>
      </c>
      <c r="N50" s="5"/>
      <c r="O50" s="5" t="s">
        <v>14</v>
      </c>
      <c r="P50" s="5" t="s">
        <v>15</v>
      </c>
      <c r="Q50" s="5"/>
      <c r="R50" s="5" t="s">
        <v>14</v>
      </c>
      <c r="S50" s="5" t="s">
        <v>15</v>
      </c>
      <c r="T50" s="5"/>
      <c r="U50" s="5"/>
      <c r="V50" s="4" t="s">
        <v>14</v>
      </c>
      <c r="W50" s="4" t="s">
        <v>15</v>
      </c>
    </row>
    <row r="51" spans="2:23" x14ac:dyDescent="0.45">
      <c r="B51" s="3">
        <v>10</v>
      </c>
      <c r="C51" s="5">
        <v>1</v>
      </c>
      <c r="D51" s="5"/>
      <c r="E51" s="5">
        <v>1</v>
      </c>
      <c r="F51" s="5"/>
      <c r="G51" s="5"/>
      <c r="H51" s="5"/>
      <c r="I51" s="5">
        <v>2</v>
      </c>
      <c r="J51" s="5"/>
      <c r="K51" s="5">
        <v>2</v>
      </c>
      <c r="L51" s="5"/>
      <c r="M51" s="5">
        <v>2</v>
      </c>
      <c r="N51" s="5">
        <v>2</v>
      </c>
      <c r="O51" s="5"/>
      <c r="P51" s="5">
        <v>1</v>
      </c>
      <c r="Q51" s="5">
        <v>1</v>
      </c>
      <c r="R51" s="5"/>
      <c r="S51" s="5"/>
      <c r="T51" s="5"/>
      <c r="U51" s="5">
        <v>6</v>
      </c>
      <c r="V51" s="12">
        <f>SUM(C51,F51,I51,L51,O51,R51)</f>
        <v>3</v>
      </c>
      <c r="W51" s="12">
        <f>SUM(D51,G51,J51,M51,P51,S51)</f>
        <v>3</v>
      </c>
    </row>
    <row r="52" spans="2:23" x14ac:dyDescent="0.45">
      <c r="B52" s="3">
        <v>11</v>
      </c>
      <c r="C52" s="5">
        <v>1</v>
      </c>
      <c r="D52" s="5"/>
      <c r="E52" s="5">
        <v>1</v>
      </c>
      <c r="F52" s="5"/>
      <c r="G52" s="5"/>
      <c r="H52" s="5"/>
      <c r="I52" s="5"/>
      <c r="J52" s="5">
        <v>1</v>
      </c>
      <c r="K52" s="5">
        <v>1</v>
      </c>
      <c r="L52" s="5"/>
      <c r="M52" s="5">
        <v>1</v>
      </c>
      <c r="N52" s="5">
        <v>1</v>
      </c>
      <c r="O52" s="5">
        <v>1</v>
      </c>
      <c r="P52" s="5">
        <v>1</v>
      </c>
      <c r="Q52" s="5">
        <v>2</v>
      </c>
      <c r="R52" s="5"/>
      <c r="S52" s="5"/>
      <c r="T52" s="5"/>
      <c r="U52" s="5">
        <v>5</v>
      </c>
      <c r="V52" s="12">
        <f t="shared" ref="V52:V62" si="30">SUM(C52,F52,I52,L52,O52,R52)</f>
        <v>2</v>
      </c>
      <c r="W52" s="12">
        <f t="shared" ref="W52:W62" si="31">SUM(D52,G52,J52,M52,P52,S52)</f>
        <v>3</v>
      </c>
    </row>
    <row r="53" spans="2:23" x14ac:dyDescent="0.45">
      <c r="B53" s="3">
        <v>12</v>
      </c>
      <c r="C53" s="5">
        <v>3</v>
      </c>
      <c r="D53" s="5">
        <v>1</v>
      </c>
      <c r="E53" s="5">
        <v>4</v>
      </c>
      <c r="F53" s="5"/>
      <c r="G53" s="5"/>
      <c r="H53" s="5"/>
      <c r="I53" s="5">
        <v>2</v>
      </c>
      <c r="J53" s="5">
        <v>2</v>
      </c>
      <c r="K53" s="5">
        <v>4</v>
      </c>
      <c r="L53" s="5">
        <v>7</v>
      </c>
      <c r="M53" s="5">
        <v>14</v>
      </c>
      <c r="N53" s="5">
        <v>21</v>
      </c>
      <c r="O53" s="5">
        <v>2</v>
      </c>
      <c r="P53" s="5">
        <v>3</v>
      </c>
      <c r="Q53" s="5">
        <v>5</v>
      </c>
      <c r="R53" s="5">
        <v>1</v>
      </c>
      <c r="S53" s="5"/>
      <c r="T53" s="5">
        <v>1</v>
      </c>
      <c r="U53" s="5">
        <v>35</v>
      </c>
      <c r="V53" s="12">
        <f t="shared" si="30"/>
        <v>15</v>
      </c>
      <c r="W53" s="12">
        <f t="shared" si="31"/>
        <v>20</v>
      </c>
    </row>
    <row r="54" spans="2:23" x14ac:dyDescent="0.45">
      <c r="B54" s="3">
        <v>13</v>
      </c>
      <c r="C54" s="5">
        <v>41</v>
      </c>
      <c r="D54" s="5">
        <v>13</v>
      </c>
      <c r="E54" s="5">
        <v>54</v>
      </c>
      <c r="F54" s="5">
        <v>11</v>
      </c>
      <c r="G54" s="5">
        <v>11</v>
      </c>
      <c r="H54" s="5">
        <v>22</v>
      </c>
      <c r="I54" s="5">
        <v>47</v>
      </c>
      <c r="J54" s="5">
        <v>15</v>
      </c>
      <c r="K54" s="5">
        <v>62</v>
      </c>
      <c r="L54" s="5">
        <v>149</v>
      </c>
      <c r="M54" s="5">
        <v>101</v>
      </c>
      <c r="N54" s="5">
        <v>250</v>
      </c>
      <c r="O54" s="5">
        <v>24</v>
      </c>
      <c r="P54" s="5">
        <v>23</v>
      </c>
      <c r="Q54" s="5">
        <v>47</v>
      </c>
      <c r="R54" s="5">
        <v>3</v>
      </c>
      <c r="S54" s="5">
        <v>2</v>
      </c>
      <c r="T54" s="5">
        <v>5</v>
      </c>
      <c r="U54" s="5">
        <v>440</v>
      </c>
      <c r="V54" s="12">
        <f t="shared" si="30"/>
        <v>275</v>
      </c>
      <c r="W54" s="12">
        <f t="shared" si="31"/>
        <v>165</v>
      </c>
    </row>
    <row r="55" spans="2:23" x14ac:dyDescent="0.45">
      <c r="B55" s="3">
        <v>14</v>
      </c>
      <c r="C55" s="5">
        <v>104</v>
      </c>
      <c r="D55" s="5">
        <v>64</v>
      </c>
      <c r="E55" s="5">
        <v>168</v>
      </c>
      <c r="F55" s="5">
        <v>42</v>
      </c>
      <c r="G55" s="5">
        <v>24</v>
      </c>
      <c r="H55" s="5">
        <v>66</v>
      </c>
      <c r="I55" s="5">
        <v>125</v>
      </c>
      <c r="J55" s="5">
        <v>101</v>
      </c>
      <c r="K55" s="5">
        <v>226</v>
      </c>
      <c r="L55" s="5">
        <v>294</v>
      </c>
      <c r="M55" s="5">
        <v>250</v>
      </c>
      <c r="N55" s="5">
        <v>544</v>
      </c>
      <c r="O55" s="5">
        <v>38</v>
      </c>
      <c r="P55" s="5">
        <v>49</v>
      </c>
      <c r="Q55" s="5">
        <v>87</v>
      </c>
      <c r="R55" s="5">
        <v>12</v>
      </c>
      <c r="S55" s="5">
        <v>15</v>
      </c>
      <c r="T55" s="5">
        <v>27</v>
      </c>
      <c r="U55" s="5">
        <v>1118</v>
      </c>
      <c r="V55" s="12">
        <f t="shared" si="30"/>
        <v>615</v>
      </c>
      <c r="W55" s="12">
        <f t="shared" si="31"/>
        <v>503</v>
      </c>
    </row>
    <row r="56" spans="2:23" x14ac:dyDescent="0.45">
      <c r="B56" s="3">
        <v>15</v>
      </c>
      <c r="C56" s="5">
        <v>103</v>
      </c>
      <c r="D56" s="5">
        <v>74</v>
      </c>
      <c r="E56" s="5">
        <v>177</v>
      </c>
      <c r="F56" s="5">
        <v>74</v>
      </c>
      <c r="G56" s="5">
        <v>61</v>
      </c>
      <c r="H56" s="5">
        <v>135</v>
      </c>
      <c r="I56" s="5">
        <v>143</v>
      </c>
      <c r="J56" s="5">
        <v>147</v>
      </c>
      <c r="K56" s="5">
        <v>290</v>
      </c>
      <c r="L56" s="5">
        <v>189</v>
      </c>
      <c r="M56" s="5">
        <v>201</v>
      </c>
      <c r="N56" s="5">
        <v>390</v>
      </c>
      <c r="O56" s="5">
        <v>81</v>
      </c>
      <c r="P56" s="5">
        <v>101</v>
      </c>
      <c r="Q56" s="5">
        <v>182</v>
      </c>
      <c r="R56" s="5">
        <v>12</v>
      </c>
      <c r="S56" s="5">
        <v>14</v>
      </c>
      <c r="T56" s="5">
        <v>26</v>
      </c>
      <c r="U56" s="5">
        <v>1200</v>
      </c>
      <c r="V56" s="12">
        <f t="shared" si="30"/>
        <v>602</v>
      </c>
      <c r="W56" s="12">
        <f t="shared" si="31"/>
        <v>598</v>
      </c>
    </row>
    <row r="57" spans="2:23" x14ac:dyDescent="0.45">
      <c r="B57" s="3">
        <v>16</v>
      </c>
      <c r="C57" s="5">
        <v>54</v>
      </c>
      <c r="D57" s="5">
        <v>60</v>
      </c>
      <c r="E57" s="5">
        <v>114</v>
      </c>
      <c r="F57" s="5">
        <v>44</v>
      </c>
      <c r="G57" s="5">
        <v>38</v>
      </c>
      <c r="H57" s="5">
        <v>82</v>
      </c>
      <c r="I57" s="5">
        <v>88</v>
      </c>
      <c r="J57" s="5">
        <v>79</v>
      </c>
      <c r="K57" s="5">
        <v>167</v>
      </c>
      <c r="L57" s="5">
        <v>91</v>
      </c>
      <c r="M57" s="5">
        <v>120</v>
      </c>
      <c r="N57" s="5">
        <v>211</v>
      </c>
      <c r="O57" s="5">
        <v>69</v>
      </c>
      <c r="P57" s="5">
        <v>92</v>
      </c>
      <c r="Q57" s="5">
        <v>161</v>
      </c>
      <c r="R57" s="5">
        <v>19</v>
      </c>
      <c r="S57" s="5">
        <v>8</v>
      </c>
      <c r="T57" s="5">
        <v>27</v>
      </c>
      <c r="U57" s="5">
        <v>762</v>
      </c>
      <c r="V57" s="12">
        <f t="shared" si="30"/>
        <v>365</v>
      </c>
      <c r="W57" s="12">
        <f t="shared" si="31"/>
        <v>397</v>
      </c>
    </row>
    <row r="58" spans="2:23" x14ac:dyDescent="0.45">
      <c r="B58" s="3">
        <v>17</v>
      </c>
      <c r="C58" s="5">
        <v>21</v>
      </c>
      <c r="D58" s="5">
        <v>28</v>
      </c>
      <c r="E58" s="5">
        <v>49</v>
      </c>
      <c r="F58" s="5">
        <v>21</v>
      </c>
      <c r="G58" s="5">
        <v>28</v>
      </c>
      <c r="H58" s="5">
        <v>49</v>
      </c>
      <c r="I58" s="5">
        <v>30</v>
      </c>
      <c r="J58" s="5">
        <v>40</v>
      </c>
      <c r="K58" s="5">
        <v>70</v>
      </c>
      <c r="L58" s="5">
        <v>43</v>
      </c>
      <c r="M58" s="5">
        <v>27</v>
      </c>
      <c r="N58" s="5">
        <v>70</v>
      </c>
      <c r="O58" s="5">
        <v>45</v>
      </c>
      <c r="P58" s="5">
        <v>60</v>
      </c>
      <c r="Q58" s="5">
        <v>105</v>
      </c>
      <c r="R58" s="5">
        <v>2</v>
      </c>
      <c r="S58" s="5">
        <v>3</v>
      </c>
      <c r="T58" s="5">
        <v>5</v>
      </c>
      <c r="U58" s="5">
        <v>348</v>
      </c>
      <c r="V58" s="12">
        <f t="shared" si="30"/>
        <v>162</v>
      </c>
      <c r="W58" s="12">
        <f t="shared" si="31"/>
        <v>186</v>
      </c>
    </row>
    <row r="59" spans="2:23" x14ac:dyDescent="0.45">
      <c r="B59" s="3">
        <v>18</v>
      </c>
      <c r="C59" s="5">
        <v>1</v>
      </c>
      <c r="D59" s="5">
        <v>9</v>
      </c>
      <c r="E59" s="5">
        <v>10</v>
      </c>
      <c r="F59" s="5">
        <v>6</v>
      </c>
      <c r="G59" s="5">
        <v>15</v>
      </c>
      <c r="H59" s="5">
        <v>21</v>
      </c>
      <c r="I59" s="5">
        <v>12</v>
      </c>
      <c r="J59" s="5">
        <v>17</v>
      </c>
      <c r="K59" s="5">
        <v>29</v>
      </c>
      <c r="L59" s="5">
        <v>6</v>
      </c>
      <c r="M59" s="5">
        <v>13</v>
      </c>
      <c r="N59" s="5">
        <v>19</v>
      </c>
      <c r="O59" s="5">
        <v>21</v>
      </c>
      <c r="P59" s="5">
        <v>26</v>
      </c>
      <c r="Q59" s="5">
        <v>47</v>
      </c>
      <c r="R59" s="5"/>
      <c r="S59" s="5">
        <v>2</v>
      </c>
      <c r="T59" s="5">
        <v>2</v>
      </c>
      <c r="U59" s="5">
        <v>128</v>
      </c>
      <c r="V59" s="12">
        <f t="shared" si="30"/>
        <v>46</v>
      </c>
      <c r="W59" s="12">
        <f t="shared" si="31"/>
        <v>82</v>
      </c>
    </row>
    <row r="60" spans="2:23" x14ac:dyDescent="0.45">
      <c r="B60" s="3">
        <v>19</v>
      </c>
      <c r="C60" s="5">
        <v>3</v>
      </c>
      <c r="D60" s="5">
        <v>1</v>
      </c>
      <c r="E60" s="5">
        <v>4</v>
      </c>
      <c r="F60" s="5">
        <v>3</v>
      </c>
      <c r="G60" s="5">
        <v>2</v>
      </c>
      <c r="H60" s="5">
        <v>5</v>
      </c>
      <c r="I60" s="5">
        <v>7</v>
      </c>
      <c r="J60" s="5">
        <v>13</v>
      </c>
      <c r="K60" s="5">
        <v>20</v>
      </c>
      <c r="L60" s="5">
        <v>7</v>
      </c>
      <c r="M60" s="5">
        <v>7</v>
      </c>
      <c r="N60" s="5">
        <v>14</v>
      </c>
      <c r="O60" s="5">
        <v>8</v>
      </c>
      <c r="P60" s="5">
        <v>8</v>
      </c>
      <c r="Q60" s="5">
        <v>16</v>
      </c>
      <c r="R60" s="5"/>
      <c r="S60" s="5"/>
      <c r="T60" s="5"/>
      <c r="U60" s="5">
        <v>59</v>
      </c>
      <c r="V60" s="12">
        <f t="shared" si="30"/>
        <v>28</v>
      </c>
      <c r="W60" s="12">
        <f t="shared" si="31"/>
        <v>31</v>
      </c>
    </row>
    <row r="61" spans="2:23" x14ac:dyDescent="0.45">
      <c r="B61" s="3">
        <v>20</v>
      </c>
      <c r="C61" s="5"/>
      <c r="D61" s="5"/>
      <c r="E61" s="5"/>
      <c r="F61" s="5">
        <v>1</v>
      </c>
      <c r="G61" s="5"/>
      <c r="H61" s="5">
        <v>1</v>
      </c>
      <c r="I61" s="5">
        <v>2</v>
      </c>
      <c r="J61" s="5">
        <v>2</v>
      </c>
      <c r="K61" s="5">
        <v>4</v>
      </c>
      <c r="L61" s="5"/>
      <c r="M61" s="5">
        <v>1</v>
      </c>
      <c r="N61" s="5">
        <v>1</v>
      </c>
      <c r="O61" s="5">
        <v>1</v>
      </c>
      <c r="P61" s="5">
        <v>6</v>
      </c>
      <c r="Q61" s="5">
        <v>7</v>
      </c>
      <c r="R61" s="5"/>
      <c r="S61" s="5"/>
      <c r="T61" s="5"/>
      <c r="U61" s="5">
        <v>13</v>
      </c>
      <c r="V61" s="12">
        <f t="shared" si="30"/>
        <v>4</v>
      </c>
      <c r="W61" s="12">
        <f t="shared" si="31"/>
        <v>9</v>
      </c>
    </row>
    <row r="62" spans="2:23" x14ac:dyDescent="0.45">
      <c r="B62" s="3">
        <v>21</v>
      </c>
      <c r="C62" s="5"/>
      <c r="D62" s="5"/>
      <c r="E62" s="5"/>
      <c r="F62" s="5"/>
      <c r="G62" s="5"/>
      <c r="H62" s="5"/>
      <c r="I62" s="5"/>
      <c r="J62" s="5">
        <v>3</v>
      </c>
      <c r="K62" s="5">
        <v>3</v>
      </c>
      <c r="L62" s="5"/>
      <c r="M62" s="5"/>
      <c r="N62" s="5"/>
      <c r="O62" s="5"/>
      <c r="P62" s="5">
        <v>1</v>
      </c>
      <c r="Q62" s="5">
        <v>1</v>
      </c>
      <c r="R62" s="5"/>
      <c r="S62" s="5"/>
      <c r="T62" s="5"/>
      <c r="U62" s="5">
        <v>4</v>
      </c>
      <c r="V62" s="12">
        <f t="shared" si="30"/>
        <v>0</v>
      </c>
      <c r="W62" s="12">
        <f t="shared" si="31"/>
        <v>4</v>
      </c>
    </row>
    <row r="63" spans="2:23" ht="28.5" x14ac:dyDescent="0.45">
      <c r="B63" s="3" t="s">
        <v>12</v>
      </c>
      <c r="C63" s="5">
        <v>332</v>
      </c>
      <c r="D63" s="5">
        <v>250</v>
      </c>
      <c r="E63" s="5">
        <v>582</v>
      </c>
      <c r="F63" s="5">
        <v>202</v>
      </c>
      <c r="G63" s="5">
        <v>179</v>
      </c>
      <c r="H63" s="5">
        <v>381</v>
      </c>
      <c r="I63" s="5">
        <v>458</v>
      </c>
      <c r="J63" s="5">
        <v>420</v>
      </c>
      <c r="K63" s="5">
        <v>878</v>
      </c>
      <c r="L63" s="5">
        <v>786</v>
      </c>
      <c r="M63" s="5">
        <v>737</v>
      </c>
      <c r="N63" s="5">
        <v>1523</v>
      </c>
      <c r="O63" s="5">
        <v>290</v>
      </c>
      <c r="P63" s="5">
        <v>371</v>
      </c>
      <c r="Q63" s="5">
        <v>661</v>
      </c>
      <c r="R63" s="5">
        <v>49</v>
      </c>
      <c r="S63" s="5">
        <v>44</v>
      </c>
      <c r="T63" s="5">
        <v>93</v>
      </c>
      <c r="U63" s="5">
        <v>4118</v>
      </c>
      <c r="V63" s="12">
        <f>SUM(V51:V62)</f>
        <v>2117</v>
      </c>
      <c r="W63" s="12">
        <f>SUM(W51:W62)</f>
        <v>2001</v>
      </c>
    </row>
    <row r="64" spans="2:23" x14ac:dyDescent="0.45"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2"/>
      <c r="W64" s="12"/>
    </row>
    <row r="65" spans="2:23" x14ac:dyDescent="0.45"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2"/>
      <c r="W65" s="12"/>
    </row>
    <row r="66" spans="2:23" x14ac:dyDescent="0.45">
      <c r="B66" s="11" t="s">
        <v>44</v>
      </c>
      <c r="C66" s="12">
        <f>C55</f>
        <v>104</v>
      </c>
      <c r="D66" s="12">
        <f t="shared" ref="D66:W66" si="32">D55</f>
        <v>64</v>
      </c>
      <c r="E66" s="12">
        <f t="shared" si="32"/>
        <v>168</v>
      </c>
      <c r="F66" s="12">
        <f t="shared" si="32"/>
        <v>42</v>
      </c>
      <c r="G66" s="12">
        <f t="shared" si="32"/>
        <v>24</v>
      </c>
      <c r="H66" s="12">
        <f t="shared" si="32"/>
        <v>66</v>
      </c>
      <c r="I66" s="12">
        <f t="shared" si="32"/>
        <v>125</v>
      </c>
      <c r="J66" s="12">
        <f t="shared" si="32"/>
        <v>101</v>
      </c>
      <c r="K66" s="12">
        <f t="shared" si="32"/>
        <v>226</v>
      </c>
      <c r="L66" s="12">
        <f t="shared" si="32"/>
        <v>294</v>
      </c>
      <c r="M66" s="12">
        <f t="shared" si="32"/>
        <v>250</v>
      </c>
      <c r="N66" s="12">
        <f t="shared" si="32"/>
        <v>544</v>
      </c>
      <c r="O66" s="12">
        <f t="shared" si="32"/>
        <v>38</v>
      </c>
      <c r="P66" s="12">
        <f t="shared" si="32"/>
        <v>49</v>
      </c>
      <c r="Q66" s="12">
        <f t="shared" si="32"/>
        <v>87</v>
      </c>
      <c r="R66" s="12">
        <f t="shared" si="32"/>
        <v>12</v>
      </c>
      <c r="S66" s="12">
        <f t="shared" si="32"/>
        <v>15</v>
      </c>
      <c r="T66" s="12">
        <f t="shared" si="32"/>
        <v>27</v>
      </c>
      <c r="U66" s="12">
        <f t="shared" si="32"/>
        <v>1118</v>
      </c>
      <c r="V66" s="12">
        <f t="shared" si="32"/>
        <v>615</v>
      </c>
      <c r="W66" s="12">
        <f t="shared" si="32"/>
        <v>503</v>
      </c>
    </row>
    <row r="67" spans="2:23" x14ac:dyDescent="0.45">
      <c r="B67" s="12" t="s">
        <v>41</v>
      </c>
      <c r="C67" s="12">
        <f>C63-C66</f>
        <v>228</v>
      </c>
      <c r="D67" s="12">
        <f t="shared" ref="D67" si="33">D63-D66</f>
        <v>186</v>
      </c>
      <c r="E67" s="12">
        <f t="shared" ref="E67" si="34">E63-E66</f>
        <v>414</v>
      </c>
      <c r="F67" s="12">
        <f t="shared" ref="F67" si="35">F63-F66</f>
        <v>160</v>
      </c>
      <c r="G67" s="12">
        <f t="shared" ref="G67" si="36">G63-G66</f>
        <v>155</v>
      </c>
      <c r="H67" s="12">
        <f t="shared" ref="H67" si="37">H63-H66</f>
        <v>315</v>
      </c>
      <c r="I67" s="12">
        <f t="shared" ref="I67" si="38">I63-I66</f>
        <v>333</v>
      </c>
      <c r="J67" s="12">
        <f t="shared" ref="J67" si="39">J63-J66</f>
        <v>319</v>
      </c>
      <c r="K67" s="12">
        <f t="shared" ref="K67" si="40">K63-K66</f>
        <v>652</v>
      </c>
      <c r="L67" s="12">
        <f t="shared" ref="L67" si="41">L63-L66</f>
        <v>492</v>
      </c>
      <c r="M67" s="12">
        <f t="shared" ref="M67" si="42">M63-M66</f>
        <v>487</v>
      </c>
      <c r="N67" s="12">
        <f t="shared" ref="N67" si="43">N63-N66</f>
        <v>979</v>
      </c>
      <c r="O67" s="12">
        <f t="shared" ref="O67" si="44">O63-O66</f>
        <v>252</v>
      </c>
      <c r="P67" s="12">
        <f t="shared" ref="P67" si="45">P63-P66</f>
        <v>322</v>
      </c>
      <c r="Q67" s="12">
        <f t="shared" ref="Q67" si="46">Q63-Q66</f>
        <v>574</v>
      </c>
      <c r="R67" s="12">
        <f t="shared" ref="R67" si="47">R63-R66</f>
        <v>37</v>
      </c>
      <c r="S67" s="12">
        <f t="shared" ref="S67" si="48">S63-S66</f>
        <v>29</v>
      </c>
      <c r="T67" s="12">
        <f t="shared" ref="T67" si="49">T63-T66</f>
        <v>66</v>
      </c>
      <c r="U67" s="12">
        <f t="shared" ref="U67" si="50">U63-U66</f>
        <v>3000</v>
      </c>
      <c r="V67" s="12">
        <f t="shared" ref="V67" si="51">V63-V66</f>
        <v>1502</v>
      </c>
      <c r="W67" s="12">
        <f t="shared" ref="W67" si="52">W63-W66</f>
        <v>1498</v>
      </c>
    </row>
    <row r="68" spans="2:23" x14ac:dyDescent="0.45">
      <c r="B68" s="12"/>
      <c r="C68" s="13">
        <f>C66/C63</f>
        <v>0.31325301204819278</v>
      </c>
      <c r="D68" s="13">
        <f t="shared" ref="D68:W68" si="53">D66/D63</f>
        <v>0.25600000000000001</v>
      </c>
      <c r="E68" s="13">
        <f t="shared" si="53"/>
        <v>0.28865979381443296</v>
      </c>
      <c r="F68" s="13">
        <f t="shared" si="53"/>
        <v>0.20792079207920791</v>
      </c>
      <c r="G68" s="13">
        <f t="shared" si="53"/>
        <v>0.13407821229050279</v>
      </c>
      <c r="H68" s="13">
        <f t="shared" si="53"/>
        <v>0.17322834645669291</v>
      </c>
      <c r="I68" s="13">
        <f t="shared" si="53"/>
        <v>0.27292576419213976</v>
      </c>
      <c r="J68" s="13">
        <f t="shared" si="53"/>
        <v>0.24047619047619048</v>
      </c>
      <c r="K68" s="13">
        <f t="shared" si="53"/>
        <v>0.25740318906605925</v>
      </c>
      <c r="L68" s="13">
        <f t="shared" si="53"/>
        <v>0.37404580152671757</v>
      </c>
      <c r="M68" s="13">
        <f t="shared" si="53"/>
        <v>0.33921302578018997</v>
      </c>
      <c r="N68" s="13">
        <f t="shared" si="53"/>
        <v>0.35718975705843731</v>
      </c>
      <c r="O68" s="13">
        <f t="shared" si="53"/>
        <v>0.1310344827586207</v>
      </c>
      <c r="P68" s="13">
        <f t="shared" si="53"/>
        <v>0.13207547169811321</v>
      </c>
      <c r="Q68" s="13">
        <f t="shared" si="53"/>
        <v>0.13161875945537066</v>
      </c>
      <c r="R68" s="13">
        <f t="shared" si="53"/>
        <v>0.24489795918367346</v>
      </c>
      <c r="S68" s="13">
        <f t="shared" si="53"/>
        <v>0.34090909090909088</v>
      </c>
      <c r="T68" s="13">
        <f t="shared" si="53"/>
        <v>0.29032258064516131</v>
      </c>
      <c r="U68" s="13">
        <f t="shared" si="53"/>
        <v>0.27149101505585238</v>
      </c>
      <c r="V68" s="13">
        <f t="shared" si="53"/>
        <v>0.29050543221539915</v>
      </c>
      <c r="W68" s="13">
        <f t="shared" si="53"/>
        <v>0.2513743128435782</v>
      </c>
    </row>
    <row r="69" spans="2:23" x14ac:dyDescent="0.45">
      <c r="V69" s="12"/>
      <c r="W69" s="12"/>
    </row>
    <row r="70" spans="2:23" x14ac:dyDescent="0.45">
      <c r="B70" s="21" t="s">
        <v>37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2:23" ht="28.5" x14ac:dyDescent="0.45">
      <c r="B71" s="3"/>
      <c r="C71" s="20" t="s">
        <v>0</v>
      </c>
      <c r="D71" s="20"/>
      <c r="E71" s="3" t="s">
        <v>1</v>
      </c>
      <c r="F71" s="20" t="s">
        <v>2</v>
      </c>
      <c r="G71" s="20"/>
      <c r="H71" s="3" t="s">
        <v>3</v>
      </c>
      <c r="I71" s="20" t="s">
        <v>4</v>
      </c>
      <c r="J71" s="20"/>
      <c r="K71" s="3" t="s">
        <v>5</v>
      </c>
      <c r="L71" s="20" t="s">
        <v>6</v>
      </c>
      <c r="M71" s="20"/>
      <c r="N71" s="3" t="s">
        <v>7</v>
      </c>
      <c r="O71" s="20" t="s">
        <v>8</v>
      </c>
      <c r="P71" s="20"/>
      <c r="Q71" s="3" t="s">
        <v>9</v>
      </c>
      <c r="R71" s="20" t="s">
        <v>10</v>
      </c>
      <c r="S71" s="20"/>
      <c r="T71" s="3" t="s">
        <v>11</v>
      </c>
      <c r="U71" s="3" t="s">
        <v>12</v>
      </c>
    </row>
    <row r="72" spans="2:23" x14ac:dyDescent="0.45">
      <c r="B72" s="3" t="s">
        <v>16</v>
      </c>
      <c r="C72" s="5" t="s">
        <v>14</v>
      </c>
      <c r="D72" s="5" t="s">
        <v>15</v>
      </c>
      <c r="E72" s="5"/>
      <c r="F72" s="5" t="s">
        <v>14</v>
      </c>
      <c r="G72" s="5" t="s">
        <v>15</v>
      </c>
      <c r="H72" s="5"/>
      <c r="I72" s="5" t="s">
        <v>14</v>
      </c>
      <c r="J72" s="5" t="s">
        <v>15</v>
      </c>
      <c r="K72" s="5"/>
      <c r="L72" s="5" t="s">
        <v>14</v>
      </c>
      <c r="M72" s="5" t="s">
        <v>15</v>
      </c>
      <c r="N72" s="5"/>
      <c r="O72" s="5" t="s">
        <v>14</v>
      </c>
      <c r="P72" s="5" t="s">
        <v>15</v>
      </c>
      <c r="Q72" s="5"/>
      <c r="R72" s="5" t="s">
        <v>14</v>
      </c>
      <c r="S72" s="5" t="s">
        <v>15</v>
      </c>
      <c r="T72" s="5"/>
      <c r="U72" s="5"/>
      <c r="V72" s="4" t="s">
        <v>14</v>
      </c>
      <c r="W72" s="4" t="s">
        <v>15</v>
      </c>
    </row>
    <row r="73" spans="2:23" x14ac:dyDescent="0.45">
      <c r="B73" s="3">
        <v>9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>
        <v>1</v>
      </c>
      <c r="N73" s="5">
        <v>1</v>
      </c>
      <c r="O73" s="5"/>
      <c r="P73" s="5"/>
      <c r="Q73" s="5"/>
      <c r="R73" s="5"/>
      <c r="S73" s="5"/>
      <c r="T73" s="5"/>
      <c r="U73" s="5">
        <v>1</v>
      </c>
      <c r="V73" s="12">
        <f>SUM(C73,F73,I73,L73,O73,R73)</f>
        <v>0</v>
      </c>
      <c r="W73" s="12">
        <f>SUM(D73,G73,J73,M73,P73,S73)</f>
        <v>1</v>
      </c>
    </row>
    <row r="74" spans="2:23" x14ac:dyDescent="0.45">
      <c r="B74" s="3">
        <v>10</v>
      </c>
      <c r="C74" s="5">
        <v>1</v>
      </c>
      <c r="D74" s="5"/>
      <c r="E74" s="5">
        <v>1</v>
      </c>
      <c r="F74" s="5"/>
      <c r="G74" s="5"/>
      <c r="H74" s="5"/>
      <c r="I74" s="5"/>
      <c r="J74" s="5">
        <v>1</v>
      </c>
      <c r="K74" s="5">
        <v>1</v>
      </c>
      <c r="L74" s="5"/>
      <c r="M74" s="5"/>
      <c r="N74" s="5"/>
      <c r="O74" s="5"/>
      <c r="P74" s="5"/>
      <c r="Q74" s="5"/>
      <c r="R74" s="5"/>
      <c r="S74" s="5"/>
      <c r="T74" s="5"/>
      <c r="U74" s="5">
        <v>2</v>
      </c>
      <c r="V74" s="12">
        <f t="shared" ref="V74:V84" si="54">SUM(C74,F74,I74,L74,O74,R74)</f>
        <v>1</v>
      </c>
      <c r="W74" s="12">
        <f t="shared" ref="W74:W84" si="55">SUM(D74,G74,J74,M74,P74,S74)</f>
        <v>1</v>
      </c>
    </row>
    <row r="75" spans="2:23" x14ac:dyDescent="0.45">
      <c r="B75" s="3">
        <v>11</v>
      </c>
      <c r="C75" s="5">
        <v>1</v>
      </c>
      <c r="D75" s="5"/>
      <c r="E75" s="5">
        <v>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v>1</v>
      </c>
      <c r="V75" s="12">
        <f t="shared" si="54"/>
        <v>1</v>
      </c>
      <c r="W75" s="12">
        <f t="shared" si="55"/>
        <v>0</v>
      </c>
    </row>
    <row r="76" spans="2:23" x14ac:dyDescent="0.45">
      <c r="B76" s="3">
        <v>12</v>
      </c>
      <c r="C76" s="5">
        <v>1</v>
      </c>
      <c r="D76" s="5"/>
      <c r="E76" s="5">
        <v>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v>1</v>
      </c>
      <c r="V76" s="12">
        <f t="shared" si="54"/>
        <v>1</v>
      </c>
      <c r="W76" s="12">
        <f t="shared" si="55"/>
        <v>0</v>
      </c>
    </row>
    <row r="77" spans="2:23" x14ac:dyDescent="0.45">
      <c r="B77" s="3">
        <v>13</v>
      </c>
      <c r="C77" s="5">
        <v>2</v>
      </c>
      <c r="D77" s="5">
        <v>2</v>
      </c>
      <c r="E77" s="5">
        <v>4</v>
      </c>
      <c r="F77" s="5">
        <v>1</v>
      </c>
      <c r="G77" s="5"/>
      <c r="H77" s="5">
        <v>1</v>
      </c>
      <c r="I77" s="5">
        <v>3</v>
      </c>
      <c r="J77" s="5">
        <v>1</v>
      </c>
      <c r="K77" s="5">
        <v>4</v>
      </c>
      <c r="L77" s="5">
        <v>12</v>
      </c>
      <c r="M77" s="5">
        <v>8</v>
      </c>
      <c r="N77" s="5">
        <v>20</v>
      </c>
      <c r="O77" s="5">
        <v>1</v>
      </c>
      <c r="P77" s="5">
        <v>1</v>
      </c>
      <c r="Q77" s="5">
        <v>2</v>
      </c>
      <c r="R77" s="5"/>
      <c r="S77" s="5"/>
      <c r="T77" s="5"/>
      <c r="U77" s="5">
        <v>31</v>
      </c>
      <c r="V77" s="12">
        <f t="shared" si="54"/>
        <v>19</v>
      </c>
      <c r="W77" s="12">
        <f t="shared" si="55"/>
        <v>12</v>
      </c>
    </row>
    <row r="78" spans="2:23" x14ac:dyDescent="0.45">
      <c r="B78" s="3">
        <v>14</v>
      </c>
      <c r="C78" s="5">
        <v>15</v>
      </c>
      <c r="D78" s="5">
        <v>11</v>
      </c>
      <c r="E78" s="5">
        <v>26</v>
      </c>
      <c r="F78" s="5">
        <v>11</v>
      </c>
      <c r="G78" s="5">
        <v>2</v>
      </c>
      <c r="H78" s="5">
        <v>13</v>
      </c>
      <c r="I78" s="5">
        <v>38</v>
      </c>
      <c r="J78" s="5">
        <v>19</v>
      </c>
      <c r="K78" s="5">
        <v>57</v>
      </c>
      <c r="L78" s="5">
        <v>133</v>
      </c>
      <c r="M78" s="5">
        <v>102</v>
      </c>
      <c r="N78" s="5">
        <v>235</v>
      </c>
      <c r="O78" s="5">
        <v>15</v>
      </c>
      <c r="P78" s="5">
        <v>7</v>
      </c>
      <c r="Q78" s="5">
        <v>22</v>
      </c>
      <c r="R78" s="5">
        <v>1</v>
      </c>
      <c r="S78" s="5">
        <v>1</v>
      </c>
      <c r="T78" s="5">
        <v>2</v>
      </c>
      <c r="U78" s="5">
        <v>355</v>
      </c>
      <c r="V78" s="12">
        <f t="shared" si="54"/>
        <v>213</v>
      </c>
      <c r="W78" s="12">
        <f t="shared" si="55"/>
        <v>142</v>
      </c>
    </row>
    <row r="79" spans="2:23" x14ac:dyDescent="0.45">
      <c r="B79" s="3">
        <v>15</v>
      </c>
      <c r="C79" s="5">
        <v>88</v>
      </c>
      <c r="D79" s="5">
        <v>53</v>
      </c>
      <c r="E79" s="5">
        <v>141</v>
      </c>
      <c r="F79" s="5">
        <v>34</v>
      </c>
      <c r="G79" s="5">
        <v>21</v>
      </c>
      <c r="H79" s="5">
        <v>55</v>
      </c>
      <c r="I79" s="5">
        <v>105</v>
      </c>
      <c r="J79" s="5">
        <v>83</v>
      </c>
      <c r="K79" s="5">
        <v>188</v>
      </c>
      <c r="L79" s="5">
        <v>296</v>
      </c>
      <c r="M79" s="5">
        <v>204</v>
      </c>
      <c r="N79" s="5">
        <v>500</v>
      </c>
      <c r="O79" s="5">
        <v>54</v>
      </c>
      <c r="P79" s="5">
        <v>51</v>
      </c>
      <c r="Q79" s="5">
        <v>105</v>
      </c>
      <c r="R79" s="5">
        <v>13</v>
      </c>
      <c r="S79" s="5">
        <v>6</v>
      </c>
      <c r="T79" s="5">
        <v>19</v>
      </c>
      <c r="U79" s="5">
        <v>1008</v>
      </c>
      <c r="V79" s="12">
        <f t="shared" si="54"/>
        <v>590</v>
      </c>
      <c r="W79" s="12">
        <f t="shared" si="55"/>
        <v>418</v>
      </c>
    </row>
    <row r="80" spans="2:23" x14ac:dyDescent="0.45">
      <c r="B80" s="3">
        <v>16</v>
      </c>
      <c r="C80" s="5">
        <v>85</v>
      </c>
      <c r="D80" s="5">
        <v>73</v>
      </c>
      <c r="E80" s="5">
        <v>158</v>
      </c>
      <c r="F80" s="5">
        <v>48</v>
      </c>
      <c r="G80" s="5">
        <v>44</v>
      </c>
      <c r="H80" s="5">
        <v>92</v>
      </c>
      <c r="I80" s="5">
        <v>112</v>
      </c>
      <c r="J80" s="5">
        <v>107</v>
      </c>
      <c r="K80" s="5">
        <v>219</v>
      </c>
      <c r="L80" s="5">
        <v>189</v>
      </c>
      <c r="M80" s="5">
        <v>149</v>
      </c>
      <c r="N80" s="5">
        <v>338</v>
      </c>
      <c r="O80" s="5">
        <v>76</v>
      </c>
      <c r="P80" s="5">
        <v>67</v>
      </c>
      <c r="Q80" s="5">
        <v>143</v>
      </c>
      <c r="R80" s="5">
        <v>17</v>
      </c>
      <c r="S80" s="5">
        <v>16</v>
      </c>
      <c r="T80" s="5">
        <v>33</v>
      </c>
      <c r="U80" s="5">
        <v>983</v>
      </c>
      <c r="V80" s="12">
        <f t="shared" si="54"/>
        <v>527</v>
      </c>
      <c r="W80" s="12">
        <f t="shared" si="55"/>
        <v>456</v>
      </c>
    </row>
    <row r="81" spans="2:23" x14ac:dyDescent="0.45">
      <c r="B81" s="3">
        <v>17</v>
      </c>
      <c r="C81" s="5">
        <v>38</v>
      </c>
      <c r="D81" s="5">
        <v>46</v>
      </c>
      <c r="E81" s="5">
        <v>84</v>
      </c>
      <c r="F81" s="5">
        <v>45</v>
      </c>
      <c r="G81" s="5">
        <v>34</v>
      </c>
      <c r="H81" s="5">
        <v>79</v>
      </c>
      <c r="I81" s="5">
        <v>53</v>
      </c>
      <c r="J81" s="5">
        <v>83</v>
      </c>
      <c r="K81" s="5">
        <v>136</v>
      </c>
      <c r="L81" s="5">
        <v>84</v>
      </c>
      <c r="M81" s="5">
        <v>97</v>
      </c>
      <c r="N81" s="5">
        <v>181</v>
      </c>
      <c r="O81" s="5">
        <v>70</v>
      </c>
      <c r="P81" s="5">
        <v>76</v>
      </c>
      <c r="Q81" s="5">
        <v>146</v>
      </c>
      <c r="R81" s="5">
        <v>10</v>
      </c>
      <c r="S81" s="5">
        <v>5</v>
      </c>
      <c r="T81" s="5">
        <v>15</v>
      </c>
      <c r="U81" s="5">
        <v>641</v>
      </c>
      <c r="V81" s="12">
        <f t="shared" si="54"/>
        <v>300</v>
      </c>
      <c r="W81" s="12">
        <f t="shared" si="55"/>
        <v>341</v>
      </c>
    </row>
    <row r="82" spans="2:23" x14ac:dyDescent="0.45">
      <c r="B82" s="3">
        <v>18</v>
      </c>
      <c r="C82" s="5">
        <v>16</v>
      </c>
      <c r="D82" s="5">
        <v>22</v>
      </c>
      <c r="E82" s="5">
        <v>38</v>
      </c>
      <c r="F82" s="5">
        <v>20</v>
      </c>
      <c r="G82" s="5">
        <v>22</v>
      </c>
      <c r="H82" s="5">
        <v>42</v>
      </c>
      <c r="I82" s="5">
        <v>31</v>
      </c>
      <c r="J82" s="5">
        <v>49</v>
      </c>
      <c r="K82" s="5">
        <v>80</v>
      </c>
      <c r="L82" s="5">
        <v>23</v>
      </c>
      <c r="M82" s="5">
        <v>29</v>
      </c>
      <c r="N82" s="5">
        <v>52</v>
      </c>
      <c r="O82" s="5">
        <v>21</v>
      </c>
      <c r="P82" s="5">
        <v>49</v>
      </c>
      <c r="Q82" s="5">
        <v>70</v>
      </c>
      <c r="R82" s="5">
        <v>4</v>
      </c>
      <c r="S82" s="5">
        <v>7</v>
      </c>
      <c r="T82" s="5">
        <v>11</v>
      </c>
      <c r="U82" s="5">
        <v>293</v>
      </c>
      <c r="V82" s="12">
        <f t="shared" si="54"/>
        <v>115</v>
      </c>
      <c r="W82" s="12">
        <f t="shared" si="55"/>
        <v>178</v>
      </c>
    </row>
    <row r="83" spans="2:23" x14ac:dyDescent="0.45">
      <c r="B83" s="3">
        <v>19</v>
      </c>
      <c r="C83" s="5">
        <v>9</v>
      </c>
      <c r="D83" s="5">
        <v>6</v>
      </c>
      <c r="E83" s="5">
        <v>15</v>
      </c>
      <c r="F83" s="5">
        <v>3</v>
      </c>
      <c r="G83" s="5">
        <v>12</v>
      </c>
      <c r="H83" s="5">
        <v>15</v>
      </c>
      <c r="I83" s="5">
        <v>16</v>
      </c>
      <c r="J83" s="5">
        <v>23</v>
      </c>
      <c r="K83" s="5">
        <v>39</v>
      </c>
      <c r="L83" s="5">
        <v>10</v>
      </c>
      <c r="M83" s="5">
        <v>11</v>
      </c>
      <c r="N83" s="5">
        <v>21</v>
      </c>
      <c r="O83" s="5">
        <v>14</v>
      </c>
      <c r="P83" s="5">
        <v>26</v>
      </c>
      <c r="Q83" s="5">
        <v>40</v>
      </c>
      <c r="R83" s="5">
        <v>2</v>
      </c>
      <c r="S83" s="5">
        <v>2</v>
      </c>
      <c r="T83" s="5">
        <v>4</v>
      </c>
      <c r="U83" s="5">
        <v>134</v>
      </c>
      <c r="V83" s="12">
        <f t="shared" si="54"/>
        <v>54</v>
      </c>
      <c r="W83" s="12">
        <f t="shared" si="55"/>
        <v>80</v>
      </c>
    </row>
    <row r="84" spans="2:23" x14ac:dyDescent="0.45">
      <c r="B84" s="3">
        <v>20</v>
      </c>
      <c r="C84" s="5"/>
      <c r="D84" s="5">
        <v>2</v>
      </c>
      <c r="E84" s="5">
        <v>2</v>
      </c>
      <c r="F84" s="5">
        <v>2</v>
      </c>
      <c r="G84" s="5">
        <v>5</v>
      </c>
      <c r="H84" s="5">
        <v>7</v>
      </c>
      <c r="I84" s="5">
        <v>3</v>
      </c>
      <c r="J84" s="5">
        <v>6</v>
      </c>
      <c r="K84" s="5">
        <v>9</v>
      </c>
      <c r="L84" s="5"/>
      <c r="M84" s="5">
        <v>3</v>
      </c>
      <c r="N84" s="5">
        <v>3</v>
      </c>
      <c r="O84" s="5">
        <v>2</v>
      </c>
      <c r="P84" s="5">
        <v>3</v>
      </c>
      <c r="Q84" s="5">
        <v>5</v>
      </c>
      <c r="R84" s="5"/>
      <c r="S84" s="5"/>
      <c r="T84" s="5"/>
      <c r="U84" s="5">
        <v>26</v>
      </c>
      <c r="V84" s="12">
        <f t="shared" si="54"/>
        <v>7</v>
      </c>
      <c r="W84" s="12">
        <f t="shared" si="55"/>
        <v>19</v>
      </c>
    </row>
    <row r="85" spans="2:23" x14ac:dyDescent="0.45">
      <c r="B85" s="3">
        <v>21</v>
      </c>
      <c r="C85" s="5"/>
      <c r="D85" s="5"/>
      <c r="E85" s="5"/>
      <c r="F85" s="5"/>
      <c r="G85" s="5"/>
      <c r="H85" s="5"/>
      <c r="I85" s="5">
        <v>1</v>
      </c>
      <c r="J85" s="5">
        <v>1</v>
      </c>
      <c r="K85" s="5">
        <v>2</v>
      </c>
      <c r="L85" s="5">
        <v>1</v>
      </c>
      <c r="M85" s="5">
        <v>2</v>
      </c>
      <c r="N85" s="5">
        <v>3</v>
      </c>
      <c r="O85" s="5"/>
      <c r="P85" s="5">
        <v>1</v>
      </c>
      <c r="Q85" s="5">
        <v>1</v>
      </c>
      <c r="R85" s="5"/>
      <c r="S85" s="5"/>
      <c r="T85" s="5"/>
      <c r="U85" s="5">
        <v>6</v>
      </c>
      <c r="V85" s="12">
        <f t="shared" ref="V85:V87" si="56">SUM(C85,F85,I85,L85,O85,R85)</f>
        <v>2</v>
      </c>
      <c r="W85" s="12">
        <f t="shared" ref="W85:W87" si="57">SUM(D85,G85,J85,M85,P85,S85)</f>
        <v>4</v>
      </c>
    </row>
    <row r="86" spans="2:23" x14ac:dyDescent="0.45">
      <c r="B86" s="1">
        <v>22</v>
      </c>
      <c r="C86" s="1"/>
      <c r="D86" s="1"/>
      <c r="E86" s="1"/>
      <c r="F86" s="1"/>
      <c r="G86" s="1"/>
      <c r="H86" s="1"/>
      <c r="I86" s="1">
        <v>1</v>
      </c>
      <c r="J86" s="1"/>
      <c r="K86" s="1">
        <v>1</v>
      </c>
      <c r="L86" s="1"/>
      <c r="M86" s="1">
        <v>1</v>
      </c>
      <c r="N86" s="1">
        <v>1</v>
      </c>
      <c r="O86" s="1"/>
      <c r="P86" s="1"/>
      <c r="Q86" s="1"/>
      <c r="R86" s="1"/>
      <c r="S86" s="1"/>
      <c r="T86" s="1"/>
      <c r="U86" s="1">
        <v>2</v>
      </c>
      <c r="V86" s="12">
        <f t="shared" si="56"/>
        <v>1</v>
      </c>
      <c r="W86" s="12">
        <f t="shared" si="57"/>
        <v>1</v>
      </c>
    </row>
    <row r="87" spans="2:23" x14ac:dyDescent="0.45">
      <c r="B87" s="1" t="s">
        <v>12</v>
      </c>
      <c r="C87" s="1">
        <v>256</v>
      </c>
      <c r="D87" s="1">
        <v>215</v>
      </c>
      <c r="E87" s="1">
        <v>471</v>
      </c>
      <c r="F87" s="1">
        <v>164</v>
      </c>
      <c r="G87" s="1">
        <v>140</v>
      </c>
      <c r="H87" s="1">
        <v>304</v>
      </c>
      <c r="I87" s="1">
        <v>363</v>
      </c>
      <c r="J87" s="1">
        <v>373</v>
      </c>
      <c r="K87" s="1">
        <v>736</v>
      </c>
      <c r="L87" s="1">
        <v>748</v>
      </c>
      <c r="M87" s="1">
        <v>607</v>
      </c>
      <c r="N87" s="1">
        <v>1355</v>
      </c>
      <c r="O87" s="1">
        <v>253</v>
      </c>
      <c r="P87" s="1">
        <v>281</v>
      </c>
      <c r="Q87" s="1">
        <v>534</v>
      </c>
      <c r="R87" s="1">
        <v>47</v>
      </c>
      <c r="S87" s="1">
        <v>37</v>
      </c>
      <c r="T87" s="1">
        <v>84</v>
      </c>
      <c r="U87" s="1">
        <v>3484</v>
      </c>
      <c r="V87" s="12">
        <f t="shared" si="56"/>
        <v>1831</v>
      </c>
      <c r="W87" s="12">
        <f t="shared" si="57"/>
        <v>1653</v>
      </c>
    </row>
    <row r="88" spans="2:23" x14ac:dyDescent="0.4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2"/>
      <c r="W88" s="12"/>
    </row>
    <row r="89" spans="2:23" x14ac:dyDescent="0.4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2"/>
      <c r="W89" s="12"/>
    </row>
    <row r="90" spans="2:23" x14ac:dyDescent="0.45">
      <c r="B90" s="11" t="s">
        <v>45</v>
      </c>
      <c r="C90" s="12">
        <f>C79</f>
        <v>88</v>
      </c>
      <c r="D90" s="12">
        <f t="shared" ref="D90:W90" si="58">D79</f>
        <v>53</v>
      </c>
      <c r="E90" s="12">
        <f t="shared" si="58"/>
        <v>141</v>
      </c>
      <c r="F90" s="12">
        <f t="shared" si="58"/>
        <v>34</v>
      </c>
      <c r="G90" s="12">
        <f t="shared" si="58"/>
        <v>21</v>
      </c>
      <c r="H90" s="12">
        <f t="shared" si="58"/>
        <v>55</v>
      </c>
      <c r="I90" s="12">
        <f t="shared" si="58"/>
        <v>105</v>
      </c>
      <c r="J90" s="12">
        <f t="shared" si="58"/>
        <v>83</v>
      </c>
      <c r="K90" s="12">
        <f t="shared" si="58"/>
        <v>188</v>
      </c>
      <c r="L90" s="12">
        <f t="shared" si="58"/>
        <v>296</v>
      </c>
      <c r="M90" s="12">
        <f t="shared" si="58"/>
        <v>204</v>
      </c>
      <c r="N90" s="12">
        <f t="shared" si="58"/>
        <v>500</v>
      </c>
      <c r="O90" s="12">
        <f t="shared" si="58"/>
        <v>54</v>
      </c>
      <c r="P90" s="12">
        <f t="shared" si="58"/>
        <v>51</v>
      </c>
      <c r="Q90" s="12">
        <f t="shared" si="58"/>
        <v>105</v>
      </c>
      <c r="R90" s="12">
        <f t="shared" si="58"/>
        <v>13</v>
      </c>
      <c r="S90" s="12">
        <f t="shared" si="58"/>
        <v>6</v>
      </c>
      <c r="T90" s="12">
        <f t="shared" si="58"/>
        <v>19</v>
      </c>
      <c r="U90" s="12">
        <f t="shared" si="58"/>
        <v>1008</v>
      </c>
      <c r="V90" s="12">
        <f t="shared" si="58"/>
        <v>590</v>
      </c>
      <c r="W90" s="12">
        <f t="shared" si="58"/>
        <v>418</v>
      </c>
    </row>
    <row r="91" spans="2:23" x14ac:dyDescent="0.45">
      <c r="B91" s="12" t="s">
        <v>41</v>
      </c>
      <c r="C91" s="12">
        <f>C87-C90</f>
        <v>168</v>
      </c>
      <c r="D91" s="12">
        <f t="shared" ref="D91" si="59">D87-D90</f>
        <v>162</v>
      </c>
      <c r="E91" s="12">
        <f t="shared" ref="E91" si="60">E87-E90</f>
        <v>330</v>
      </c>
      <c r="F91" s="12">
        <f t="shared" ref="F91" si="61">F87-F90</f>
        <v>130</v>
      </c>
      <c r="G91" s="12">
        <f t="shared" ref="G91" si="62">G87-G90</f>
        <v>119</v>
      </c>
      <c r="H91" s="12">
        <f t="shared" ref="H91" si="63">H87-H90</f>
        <v>249</v>
      </c>
      <c r="I91" s="12">
        <f t="shared" ref="I91" si="64">I87-I90</f>
        <v>258</v>
      </c>
      <c r="J91" s="12">
        <f t="shared" ref="J91" si="65">J87-J90</f>
        <v>290</v>
      </c>
      <c r="K91" s="12">
        <f t="shared" ref="K91" si="66">K87-K90</f>
        <v>548</v>
      </c>
      <c r="L91" s="12">
        <f t="shared" ref="L91" si="67">L87-L90</f>
        <v>452</v>
      </c>
      <c r="M91" s="12">
        <f t="shared" ref="M91" si="68">M87-M90</f>
        <v>403</v>
      </c>
      <c r="N91" s="12">
        <f t="shared" ref="N91" si="69">N87-N90</f>
        <v>855</v>
      </c>
      <c r="O91" s="12">
        <f t="shared" ref="O91" si="70">O87-O90</f>
        <v>199</v>
      </c>
      <c r="P91" s="12">
        <f t="shared" ref="P91" si="71">P87-P90</f>
        <v>230</v>
      </c>
      <c r="Q91" s="12">
        <f t="shared" ref="Q91" si="72">Q87-Q90</f>
        <v>429</v>
      </c>
      <c r="R91" s="12">
        <f t="shared" ref="R91" si="73">R87-R90</f>
        <v>34</v>
      </c>
      <c r="S91" s="12">
        <f t="shared" ref="S91" si="74">S87-S90</f>
        <v>31</v>
      </c>
      <c r="T91" s="12">
        <f t="shared" ref="T91" si="75">T87-T90</f>
        <v>65</v>
      </c>
      <c r="U91" s="12">
        <f t="shared" ref="U91" si="76">U87-U90</f>
        <v>2476</v>
      </c>
      <c r="V91" s="12">
        <f t="shared" ref="V91" si="77">V87-V90</f>
        <v>1241</v>
      </c>
      <c r="W91" s="12">
        <f t="shared" ref="W91" si="78">W87-W90</f>
        <v>1235</v>
      </c>
    </row>
    <row r="92" spans="2:23" x14ac:dyDescent="0.45">
      <c r="B92" s="12"/>
      <c r="C92" s="13">
        <f>C90/C87</f>
        <v>0.34375</v>
      </c>
      <c r="D92" s="13">
        <f t="shared" ref="D92:W92" si="79">D90/D87</f>
        <v>0.24651162790697675</v>
      </c>
      <c r="E92" s="13">
        <f t="shared" si="79"/>
        <v>0.29936305732484075</v>
      </c>
      <c r="F92" s="13">
        <f t="shared" si="79"/>
        <v>0.2073170731707317</v>
      </c>
      <c r="G92" s="13">
        <f t="shared" si="79"/>
        <v>0.15</v>
      </c>
      <c r="H92" s="13">
        <f t="shared" si="79"/>
        <v>0.18092105263157895</v>
      </c>
      <c r="I92" s="13">
        <f t="shared" si="79"/>
        <v>0.28925619834710742</v>
      </c>
      <c r="J92" s="13">
        <f t="shared" si="79"/>
        <v>0.22252010723860591</v>
      </c>
      <c r="K92" s="13">
        <f t="shared" si="79"/>
        <v>0.25543478260869568</v>
      </c>
      <c r="L92" s="13">
        <f t="shared" si="79"/>
        <v>0.39572192513368987</v>
      </c>
      <c r="M92" s="13">
        <f t="shared" si="79"/>
        <v>0.33607907742998355</v>
      </c>
      <c r="N92" s="13">
        <f t="shared" si="79"/>
        <v>0.36900369003690037</v>
      </c>
      <c r="O92" s="13">
        <f t="shared" si="79"/>
        <v>0.2134387351778656</v>
      </c>
      <c r="P92" s="13">
        <f t="shared" si="79"/>
        <v>0.18149466192170818</v>
      </c>
      <c r="Q92" s="13">
        <f t="shared" si="79"/>
        <v>0.19662921348314608</v>
      </c>
      <c r="R92" s="13">
        <f t="shared" si="79"/>
        <v>0.27659574468085107</v>
      </c>
      <c r="S92" s="13">
        <f t="shared" si="79"/>
        <v>0.16216216216216217</v>
      </c>
      <c r="T92" s="13">
        <f t="shared" si="79"/>
        <v>0.22619047619047619</v>
      </c>
      <c r="U92" s="13">
        <f t="shared" si="79"/>
        <v>0.28932261768082662</v>
      </c>
      <c r="V92" s="13">
        <f t="shared" si="79"/>
        <v>0.32222829055161112</v>
      </c>
      <c r="W92" s="13">
        <f t="shared" si="79"/>
        <v>0.25287356321839083</v>
      </c>
    </row>
    <row r="94" spans="2:23" x14ac:dyDescent="0.45">
      <c r="B94" s="21" t="s">
        <v>38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2:23" ht="28.5" x14ac:dyDescent="0.45">
      <c r="B95" s="3"/>
      <c r="C95" s="20" t="s">
        <v>0</v>
      </c>
      <c r="D95" s="20"/>
      <c r="E95" s="3" t="s">
        <v>1</v>
      </c>
      <c r="F95" s="20" t="s">
        <v>2</v>
      </c>
      <c r="G95" s="20"/>
      <c r="H95" s="3" t="s">
        <v>3</v>
      </c>
      <c r="I95" s="20" t="s">
        <v>4</v>
      </c>
      <c r="J95" s="20"/>
      <c r="K95" s="3" t="s">
        <v>5</v>
      </c>
      <c r="L95" s="20" t="s">
        <v>6</v>
      </c>
      <c r="M95" s="20"/>
      <c r="N95" s="3" t="s">
        <v>7</v>
      </c>
      <c r="O95" s="20" t="s">
        <v>8</v>
      </c>
      <c r="P95" s="20"/>
      <c r="Q95" s="3" t="s">
        <v>9</v>
      </c>
      <c r="R95" s="20" t="s">
        <v>10</v>
      </c>
      <c r="S95" s="20"/>
      <c r="T95" s="3" t="s">
        <v>11</v>
      </c>
      <c r="U95" s="3" t="s">
        <v>12</v>
      </c>
    </row>
    <row r="96" spans="2:23" x14ac:dyDescent="0.45">
      <c r="B96" s="3" t="s">
        <v>16</v>
      </c>
      <c r="C96" s="5" t="s">
        <v>14</v>
      </c>
      <c r="D96" s="5" t="s">
        <v>15</v>
      </c>
      <c r="E96" s="5"/>
      <c r="F96" s="5" t="s">
        <v>14</v>
      </c>
      <c r="G96" s="5" t="s">
        <v>15</v>
      </c>
      <c r="H96" s="5"/>
      <c r="I96" s="5" t="s">
        <v>14</v>
      </c>
      <c r="J96" s="5" t="s">
        <v>15</v>
      </c>
      <c r="K96" s="5"/>
      <c r="L96" s="5" t="s">
        <v>14</v>
      </c>
      <c r="M96" s="5" t="s">
        <v>15</v>
      </c>
      <c r="N96" s="5"/>
      <c r="O96" s="5" t="s">
        <v>14</v>
      </c>
      <c r="P96" s="5" t="s">
        <v>15</v>
      </c>
      <c r="Q96" s="5"/>
      <c r="R96" s="5" t="s">
        <v>14</v>
      </c>
      <c r="S96" s="5" t="s">
        <v>15</v>
      </c>
      <c r="T96" s="5"/>
      <c r="U96" s="5"/>
      <c r="V96" s="4" t="s">
        <v>14</v>
      </c>
      <c r="W96" s="4" t="s">
        <v>15</v>
      </c>
    </row>
    <row r="97" spans="2:23" x14ac:dyDescent="0.45">
      <c r="B97" s="3">
        <v>4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>
        <v>1</v>
      </c>
      <c r="N97" s="5">
        <v>1</v>
      </c>
      <c r="O97" s="5">
        <v>1</v>
      </c>
      <c r="P97" s="5"/>
      <c r="Q97" s="5">
        <v>1</v>
      </c>
      <c r="R97" s="5"/>
      <c r="S97" s="5"/>
      <c r="T97" s="5"/>
      <c r="U97" s="5">
        <v>2</v>
      </c>
      <c r="V97" s="12">
        <f>SUM(C97,F97,I97,L97,O97,R97)</f>
        <v>1</v>
      </c>
      <c r="W97" s="12">
        <f>SUM(D97,G97,J97,M97,P97,S97)</f>
        <v>1</v>
      </c>
    </row>
    <row r="98" spans="2:23" x14ac:dyDescent="0.45">
      <c r="B98" s="3">
        <v>11</v>
      </c>
      <c r="C98" s="5"/>
      <c r="D98" s="5"/>
      <c r="E98" s="5"/>
      <c r="F98" s="5"/>
      <c r="G98" s="5"/>
      <c r="H98" s="5"/>
      <c r="I98" s="5"/>
      <c r="J98" s="5"/>
      <c r="K98" s="5"/>
      <c r="L98" s="5">
        <v>1</v>
      </c>
      <c r="M98" s="5"/>
      <c r="N98" s="5">
        <v>1</v>
      </c>
      <c r="O98" s="5"/>
      <c r="P98" s="5"/>
      <c r="Q98" s="5"/>
      <c r="R98" s="5"/>
      <c r="S98" s="5"/>
      <c r="T98" s="5"/>
      <c r="U98" s="5">
        <v>1</v>
      </c>
      <c r="V98" s="12">
        <f t="shared" ref="V98:V110" si="80">SUM(C98,F98,I98,L98,O98,R98)</f>
        <v>1</v>
      </c>
      <c r="W98" s="12">
        <f t="shared" ref="W98:W110" si="81">SUM(D98,G98,J98,M98,P98,S98)</f>
        <v>0</v>
      </c>
    </row>
    <row r="99" spans="2:23" x14ac:dyDescent="0.45">
      <c r="B99" s="3">
        <v>14</v>
      </c>
      <c r="C99" s="5"/>
      <c r="D99" s="5"/>
      <c r="E99" s="5"/>
      <c r="F99" s="5"/>
      <c r="G99" s="5">
        <v>2</v>
      </c>
      <c r="H99" s="5">
        <v>2</v>
      </c>
      <c r="I99" s="5">
        <v>2</v>
      </c>
      <c r="J99" s="5"/>
      <c r="K99" s="5">
        <v>2</v>
      </c>
      <c r="L99" s="5">
        <v>8</v>
      </c>
      <c r="M99" s="5">
        <v>15</v>
      </c>
      <c r="N99" s="5">
        <v>23</v>
      </c>
      <c r="O99" s="5">
        <v>1</v>
      </c>
      <c r="P99" s="5">
        <v>1</v>
      </c>
      <c r="Q99" s="5">
        <v>2</v>
      </c>
      <c r="R99" s="5"/>
      <c r="S99" s="5"/>
      <c r="T99" s="5"/>
      <c r="U99" s="5">
        <v>29</v>
      </c>
      <c r="V99" s="12">
        <f t="shared" si="80"/>
        <v>11</v>
      </c>
      <c r="W99" s="12">
        <f t="shared" si="81"/>
        <v>18</v>
      </c>
    </row>
    <row r="100" spans="2:23" x14ac:dyDescent="0.45">
      <c r="B100" s="3">
        <v>15</v>
      </c>
      <c r="C100" s="5">
        <v>12</v>
      </c>
      <c r="D100" s="5">
        <v>7</v>
      </c>
      <c r="E100" s="5">
        <v>19</v>
      </c>
      <c r="F100" s="5">
        <v>7</v>
      </c>
      <c r="G100" s="5">
        <v>5</v>
      </c>
      <c r="H100" s="5">
        <v>12</v>
      </c>
      <c r="I100" s="5">
        <v>30</v>
      </c>
      <c r="J100" s="5">
        <v>11</v>
      </c>
      <c r="K100" s="5">
        <v>41</v>
      </c>
      <c r="L100" s="5">
        <v>115</v>
      </c>
      <c r="M100" s="5">
        <v>62</v>
      </c>
      <c r="N100" s="5">
        <v>177</v>
      </c>
      <c r="O100" s="5">
        <v>7</v>
      </c>
      <c r="P100" s="5">
        <v>1</v>
      </c>
      <c r="Q100" s="5">
        <v>8</v>
      </c>
      <c r="R100" s="5"/>
      <c r="S100" s="5"/>
      <c r="T100" s="5"/>
      <c r="U100" s="5">
        <v>257</v>
      </c>
      <c r="V100" s="12">
        <f t="shared" si="80"/>
        <v>171</v>
      </c>
      <c r="W100" s="12">
        <f t="shared" si="81"/>
        <v>86</v>
      </c>
    </row>
    <row r="101" spans="2:23" x14ac:dyDescent="0.45">
      <c r="B101" s="3">
        <v>16</v>
      </c>
      <c r="C101" s="5">
        <v>28</v>
      </c>
      <c r="D101" s="5">
        <v>21</v>
      </c>
      <c r="E101" s="5">
        <v>49</v>
      </c>
      <c r="F101" s="5">
        <v>33</v>
      </c>
      <c r="G101" s="5">
        <v>13</v>
      </c>
      <c r="H101" s="5">
        <v>46</v>
      </c>
      <c r="I101" s="5">
        <v>96</v>
      </c>
      <c r="J101" s="5">
        <v>47</v>
      </c>
      <c r="K101" s="5">
        <v>143</v>
      </c>
      <c r="L101" s="5">
        <v>221</v>
      </c>
      <c r="M101" s="5">
        <v>172</v>
      </c>
      <c r="N101" s="5">
        <v>393</v>
      </c>
      <c r="O101" s="5">
        <v>29</v>
      </c>
      <c r="P101" s="5">
        <v>9</v>
      </c>
      <c r="Q101" s="5">
        <v>38</v>
      </c>
      <c r="R101" s="5">
        <v>5</v>
      </c>
      <c r="S101" s="5"/>
      <c r="T101" s="5">
        <v>5</v>
      </c>
      <c r="U101" s="5">
        <v>674</v>
      </c>
      <c r="V101" s="12">
        <f t="shared" si="80"/>
        <v>412</v>
      </c>
      <c r="W101" s="12">
        <f t="shared" si="81"/>
        <v>262</v>
      </c>
    </row>
    <row r="102" spans="2:23" x14ac:dyDescent="0.45">
      <c r="B102" s="3">
        <v>17</v>
      </c>
      <c r="C102" s="5">
        <v>21</v>
      </c>
      <c r="D102" s="5">
        <v>13</v>
      </c>
      <c r="E102" s="5">
        <v>34</v>
      </c>
      <c r="F102" s="5">
        <v>19</v>
      </c>
      <c r="G102" s="5">
        <v>12</v>
      </c>
      <c r="H102" s="5">
        <v>31</v>
      </c>
      <c r="I102" s="5">
        <v>82</v>
      </c>
      <c r="J102" s="5">
        <v>63</v>
      </c>
      <c r="K102" s="5">
        <v>145</v>
      </c>
      <c r="L102" s="5">
        <v>168</v>
      </c>
      <c r="M102" s="5">
        <v>124</v>
      </c>
      <c r="N102" s="5">
        <v>292</v>
      </c>
      <c r="O102" s="5">
        <v>24</v>
      </c>
      <c r="P102" s="5">
        <v>31</v>
      </c>
      <c r="Q102" s="5">
        <v>55</v>
      </c>
      <c r="R102" s="5">
        <v>4</v>
      </c>
      <c r="S102" s="5">
        <v>3</v>
      </c>
      <c r="T102" s="5">
        <v>7</v>
      </c>
      <c r="U102" s="5">
        <v>564</v>
      </c>
      <c r="V102" s="12">
        <f t="shared" si="80"/>
        <v>318</v>
      </c>
      <c r="W102" s="12">
        <f t="shared" si="81"/>
        <v>246</v>
      </c>
    </row>
    <row r="103" spans="2:23" x14ac:dyDescent="0.45">
      <c r="B103" s="3">
        <v>18</v>
      </c>
      <c r="C103" s="5">
        <v>7</v>
      </c>
      <c r="D103" s="5">
        <v>14</v>
      </c>
      <c r="E103" s="5">
        <v>21</v>
      </c>
      <c r="F103" s="5">
        <v>18</v>
      </c>
      <c r="G103" s="5">
        <v>15</v>
      </c>
      <c r="H103" s="5">
        <v>33</v>
      </c>
      <c r="I103" s="5">
        <v>32</v>
      </c>
      <c r="J103" s="5">
        <v>61</v>
      </c>
      <c r="K103" s="5">
        <v>93</v>
      </c>
      <c r="L103" s="5">
        <v>53</v>
      </c>
      <c r="M103" s="5">
        <v>85</v>
      </c>
      <c r="N103" s="5">
        <v>138</v>
      </c>
      <c r="O103" s="5">
        <v>18</v>
      </c>
      <c r="P103" s="5">
        <v>28</v>
      </c>
      <c r="Q103" s="5">
        <v>46</v>
      </c>
      <c r="R103" s="5">
        <v>3</v>
      </c>
      <c r="S103" s="5">
        <v>3</v>
      </c>
      <c r="T103" s="5">
        <v>6</v>
      </c>
      <c r="U103" s="5">
        <v>337</v>
      </c>
      <c r="V103" s="12">
        <f t="shared" si="80"/>
        <v>131</v>
      </c>
      <c r="W103" s="12">
        <f t="shared" si="81"/>
        <v>206</v>
      </c>
    </row>
    <row r="104" spans="2:23" x14ac:dyDescent="0.45">
      <c r="B104" s="3">
        <v>19</v>
      </c>
      <c r="C104" s="5">
        <v>6</v>
      </c>
      <c r="D104" s="5">
        <v>9</v>
      </c>
      <c r="E104" s="5">
        <v>15</v>
      </c>
      <c r="F104" s="5">
        <v>4</v>
      </c>
      <c r="G104" s="5">
        <v>9</v>
      </c>
      <c r="H104" s="5">
        <v>13</v>
      </c>
      <c r="I104" s="5">
        <v>22</v>
      </c>
      <c r="J104" s="5">
        <v>33</v>
      </c>
      <c r="K104" s="5">
        <v>55</v>
      </c>
      <c r="L104" s="5">
        <v>25</v>
      </c>
      <c r="M104" s="5">
        <v>43</v>
      </c>
      <c r="N104" s="5">
        <v>68</v>
      </c>
      <c r="O104" s="5">
        <v>8</v>
      </c>
      <c r="P104" s="5">
        <v>24</v>
      </c>
      <c r="Q104" s="5">
        <v>32</v>
      </c>
      <c r="R104" s="5"/>
      <c r="S104" s="5">
        <v>3</v>
      </c>
      <c r="T104" s="5">
        <v>3</v>
      </c>
      <c r="U104" s="5">
        <v>186</v>
      </c>
      <c r="V104" s="12">
        <f t="shared" si="80"/>
        <v>65</v>
      </c>
      <c r="W104" s="12">
        <f t="shared" si="81"/>
        <v>121</v>
      </c>
    </row>
    <row r="105" spans="2:23" x14ac:dyDescent="0.45">
      <c r="B105" s="3">
        <v>20</v>
      </c>
      <c r="C105" s="5">
        <v>2</v>
      </c>
      <c r="D105" s="5">
        <v>4</v>
      </c>
      <c r="E105" s="5">
        <v>6</v>
      </c>
      <c r="F105" s="5">
        <v>2</v>
      </c>
      <c r="G105" s="5">
        <v>3</v>
      </c>
      <c r="H105" s="5">
        <v>5</v>
      </c>
      <c r="I105" s="5">
        <v>2</v>
      </c>
      <c r="J105" s="5">
        <v>4</v>
      </c>
      <c r="K105" s="5">
        <v>6</v>
      </c>
      <c r="L105" s="5">
        <v>6</v>
      </c>
      <c r="M105" s="5">
        <v>8</v>
      </c>
      <c r="N105" s="5">
        <v>14</v>
      </c>
      <c r="O105" s="5">
        <v>6</v>
      </c>
      <c r="P105" s="5">
        <v>15</v>
      </c>
      <c r="Q105" s="5">
        <v>21</v>
      </c>
      <c r="R105" s="5"/>
      <c r="S105" s="5"/>
      <c r="T105" s="5"/>
      <c r="U105" s="5">
        <v>52</v>
      </c>
      <c r="V105" s="12">
        <f t="shared" si="80"/>
        <v>18</v>
      </c>
      <c r="W105" s="12">
        <f t="shared" si="81"/>
        <v>34</v>
      </c>
    </row>
    <row r="106" spans="2:23" x14ac:dyDescent="0.45">
      <c r="B106" s="3">
        <v>21</v>
      </c>
      <c r="C106" s="5"/>
      <c r="D106" s="5">
        <v>1</v>
      </c>
      <c r="E106" s="5">
        <v>1</v>
      </c>
      <c r="F106" s="5"/>
      <c r="G106" s="5">
        <v>2</v>
      </c>
      <c r="H106" s="5">
        <v>2</v>
      </c>
      <c r="I106" s="5">
        <v>1</v>
      </c>
      <c r="J106" s="5">
        <v>3</v>
      </c>
      <c r="K106" s="5">
        <v>4</v>
      </c>
      <c r="L106" s="5">
        <v>2</v>
      </c>
      <c r="M106" s="5">
        <v>7</v>
      </c>
      <c r="N106" s="5">
        <v>9</v>
      </c>
      <c r="O106" s="5">
        <v>1</v>
      </c>
      <c r="P106" s="5">
        <v>6</v>
      </c>
      <c r="Q106" s="5">
        <v>7</v>
      </c>
      <c r="R106" s="5"/>
      <c r="S106" s="5"/>
      <c r="T106" s="5"/>
      <c r="U106" s="5">
        <v>23</v>
      </c>
      <c r="V106" s="12">
        <f t="shared" si="80"/>
        <v>4</v>
      </c>
      <c r="W106" s="12">
        <f t="shared" si="81"/>
        <v>19</v>
      </c>
    </row>
    <row r="107" spans="2:23" x14ac:dyDescent="0.45">
      <c r="B107" s="3">
        <v>22</v>
      </c>
      <c r="C107" s="5"/>
      <c r="D107" s="5"/>
      <c r="E107" s="5"/>
      <c r="F107" s="5"/>
      <c r="G107" s="5"/>
      <c r="H107" s="5"/>
      <c r="I107" s="5"/>
      <c r="J107" s="5">
        <v>1</v>
      </c>
      <c r="K107" s="5">
        <v>1</v>
      </c>
      <c r="L107" s="5"/>
      <c r="M107" s="5">
        <v>2</v>
      </c>
      <c r="N107" s="5">
        <v>2</v>
      </c>
      <c r="O107" s="5"/>
      <c r="P107" s="5">
        <v>1</v>
      </c>
      <c r="Q107" s="5">
        <v>1</v>
      </c>
      <c r="R107" s="5"/>
      <c r="S107" s="5"/>
      <c r="T107" s="5"/>
      <c r="U107" s="5">
        <v>4</v>
      </c>
      <c r="V107" s="12">
        <f t="shared" si="80"/>
        <v>0</v>
      </c>
      <c r="W107" s="12">
        <f t="shared" si="81"/>
        <v>4</v>
      </c>
    </row>
    <row r="108" spans="2:23" x14ac:dyDescent="0.45">
      <c r="B108" s="3">
        <v>24</v>
      </c>
      <c r="C108" s="5"/>
      <c r="D108" s="5"/>
      <c r="E108" s="5"/>
      <c r="F108" s="5"/>
      <c r="G108" s="5"/>
      <c r="H108" s="5"/>
      <c r="I108" s="5"/>
      <c r="J108" s="5">
        <v>1</v>
      </c>
      <c r="K108" s="5">
        <v>1</v>
      </c>
      <c r="L108" s="5"/>
      <c r="M108" s="5"/>
      <c r="N108" s="5"/>
      <c r="O108" s="5"/>
      <c r="P108" s="5"/>
      <c r="Q108" s="5"/>
      <c r="R108" s="5"/>
      <c r="S108" s="5"/>
      <c r="T108" s="5"/>
      <c r="U108" s="5">
        <v>1</v>
      </c>
      <c r="V108" s="12">
        <f t="shared" si="80"/>
        <v>0</v>
      </c>
      <c r="W108" s="12">
        <f t="shared" si="81"/>
        <v>1</v>
      </c>
    </row>
    <row r="109" spans="2:23" x14ac:dyDescent="0.45">
      <c r="B109" s="3">
        <v>27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>
        <v>1</v>
      </c>
      <c r="P109" s="5"/>
      <c r="Q109" s="5">
        <v>1</v>
      </c>
      <c r="R109" s="5"/>
      <c r="S109" s="5"/>
      <c r="T109" s="5"/>
      <c r="U109" s="5">
        <v>1</v>
      </c>
      <c r="V109" s="12">
        <f t="shared" si="80"/>
        <v>1</v>
      </c>
      <c r="W109" s="12">
        <f t="shared" si="81"/>
        <v>0</v>
      </c>
    </row>
    <row r="110" spans="2:23" x14ac:dyDescent="0.45">
      <c r="B110" s="1" t="s">
        <v>12</v>
      </c>
      <c r="C110" s="1">
        <v>76</v>
      </c>
      <c r="D110" s="1">
        <v>69</v>
      </c>
      <c r="E110" s="1">
        <v>145</v>
      </c>
      <c r="F110" s="1">
        <v>83</v>
      </c>
      <c r="G110" s="1">
        <v>61</v>
      </c>
      <c r="H110" s="1">
        <v>144</v>
      </c>
      <c r="I110" s="1">
        <v>267</v>
      </c>
      <c r="J110" s="1">
        <v>224</v>
      </c>
      <c r="K110" s="1">
        <v>491</v>
      </c>
      <c r="L110" s="1">
        <v>599</v>
      </c>
      <c r="M110" s="1">
        <v>519</v>
      </c>
      <c r="N110" s="1">
        <v>1118</v>
      </c>
      <c r="O110" s="1">
        <v>96</v>
      </c>
      <c r="P110" s="1">
        <v>116</v>
      </c>
      <c r="Q110" s="1">
        <v>212</v>
      </c>
      <c r="R110" s="1">
        <v>12</v>
      </c>
      <c r="S110" s="1">
        <v>9</v>
      </c>
      <c r="T110" s="1">
        <v>21</v>
      </c>
      <c r="U110" s="1">
        <v>2131</v>
      </c>
      <c r="V110" s="12">
        <f t="shared" si="80"/>
        <v>1133</v>
      </c>
      <c r="W110" s="12">
        <f t="shared" si="81"/>
        <v>998</v>
      </c>
    </row>
    <row r="111" spans="2:23" x14ac:dyDescent="0.4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2"/>
      <c r="W111" s="12"/>
    </row>
    <row r="112" spans="2:23" x14ac:dyDescent="0.4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2"/>
      <c r="W112" s="12"/>
    </row>
    <row r="113" spans="2:23" x14ac:dyDescent="0.45">
      <c r="B113" s="11" t="s">
        <v>46</v>
      </c>
      <c r="C113" s="12">
        <f>C101</f>
        <v>28</v>
      </c>
      <c r="D113" s="12">
        <f t="shared" ref="D113:W113" si="82">D101</f>
        <v>21</v>
      </c>
      <c r="E113" s="12">
        <f t="shared" si="82"/>
        <v>49</v>
      </c>
      <c r="F113" s="12">
        <f t="shared" si="82"/>
        <v>33</v>
      </c>
      <c r="G113" s="12">
        <f t="shared" si="82"/>
        <v>13</v>
      </c>
      <c r="H113" s="12">
        <f t="shared" si="82"/>
        <v>46</v>
      </c>
      <c r="I113" s="12">
        <f t="shared" si="82"/>
        <v>96</v>
      </c>
      <c r="J113" s="12">
        <f t="shared" si="82"/>
        <v>47</v>
      </c>
      <c r="K113" s="12">
        <f t="shared" si="82"/>
        <v>143</v>
      </c>
      <c r="L113" s="12">
        <f t="shared" si="82"/>
        <v>221</v>
      </c>
      <c r="M113" s="12">
        <f t="shared" si="82"/>
        <v>172</v>
      </c>
      <c r="N113" s="12">
        <f t="shared" si="82"/>
        <v>393</v>
      </c>
      <c r="O113" s="12">
        <f t="shared" si="82"/>
        <v>29</v>
      </c>
      <c r="P113" s="12">
        <f t="shared" si="82"/>
        <v>9</v>
      </c>
      <c r="Q113" s="12">
        <f t="shared" si="82"/>
        <v>38</v>
      </c>
      <c r="R113" s="12">
        <f t="shared" si="82"/>
        <v>5</v>
      </c>
      <c r="S113" s="12">
        <f t="shared" si="82"/>
        <v>0</v>
      </c>
      <c r="T113" s="12">
        <f t="shared" si="82"/>
        <v>5</v>
      </c>
      <c r="U113" s="12">
        <f t="shared" si="82"/>
        <v>674</v>
      </c>
      <c r="V113" s="12">
        <f t="shared" si="82"/>
        <v>412</v>
      </c>
      <c r="W113" s="12">
        <f t="shared" si="82"/>
        <v>262</v>
      </c>
    </row>
    <row r="114" spans="2:23" x14ac:dyDescent="0.45">
      <c r="B114" s="12" t="s">
        <v>41</v>
      </c>
      <c r="C114" s="12">
        <f>C110-C113</f>
        <v>48</v>
      </c>
      <c r="D114" s="12">
        <f t="shared" ref="D114" si="83">D110-D113</f>
        <v>48</v>
      </c>
      <c r="E114" s="12">
        <f t="shared" ref="E114" si="84">E110-E113</f>
        <v>96</v>
      </c>
      <c r="F114" s="12">
        <f t="shared" ref="F114" si="85">F110-F113</f>
        <v>50</v>
      </c>
      <c r="G114" s="12">
        <f t="shared" ref="G114" si="86">G110-G113</f>
        <v>48</v>
      </c>
      <c r="H114" s="12">
        <f t="shared" ref="H114" si="87">H110-H113</f>
        <v>98</v>
      </c>
      <c r="I114" s="12">
        <f t="shared" ref="I114" si="88">I110-I113</f>
        <v>171</v>
      </c>
      <c r="J114" s="12">
        <f t="shared" ref="J114" si="89">J110-J113</f>
        <v>177</v>
      </c>
      <c r="K114" s="12">
        <f t="shared" ref="K114" si="90">K110-K113</f>
        <v>348</v>
      </c>
      <c r="L114" s="12">
        <f t="shared" ref="L114" si="91">L110-L113</f>
        <v>378</v>
      </c>
      <c r="M114" s="12">
        <f t="shared" ref="M114" si="92">M110-M113</f>
        <v>347</v>
      </c>
      <c r="N114" s="12">
        <f t="shared" ref="N114" si="93">N110-N113</f>
        <v>725</v>
      </c>
      <c r="O114" s="12">
        <f t="shared" ref="O114" si="94">O110-O113</f>
        <v>67</v>
      </c>
      <c r="P114" s="12">
        <f t="shared" ref="P114" si="95">P110-P113</f>
        <v>107</v>
      </c>
      <c r="Q114" s="12">
        <f t="shared" ref="Q114" si="96">Q110-Q113</f>
        <v>174</v>
      </c>
      <c r="R114" s="12">
        <f t="shared" ref="R114" si="97">R110-R113</f>
        <v>7</v>
      </c>
      <c r="S114" s="12">
        <f t="shared" ref="S114" si="98">S110-S113</f>
        <v>9</v>
      </c>
      <c r="T114" s="12">
        <f t="shared" ref="T114" si="99">T110-T113</f>
        <v>16</v>
      </c>
      <c r="U114" s="12">
        <f t="shared" ref="U114" si="100">U110-U113</f>
        <v>1457</v>
      </c>
      <c r="V114" s="12">
        <f t="shared" ref="V114" si="101">V110-V113</f>
        <v>721</v>
      </c>
      <c r="W114" s="12">
        <f t="shared" ref="W114" si="102">W110-W113</f>
        <v>736</v>
      </c>
    </row>
    <row r="115" spans="2:23" x14ac:dyDescent="0.45">
      <c r="B115" s="12"/>
      <c r="C115" s="13">
        <f>C113/C110</f>
        <v>0.36842105263157893</v>
      </c>
      <c r="D115" s="13">
        <f t="shared" ref="D115:W115" si="103">D113/D110</f>
        <v>0.30434782608695654</v>
      </c>
      <c r="E115" s="13">
        <f t="shared" si="103"/>
        <v>0.33793103448275863</v>
      </c>
      <c r="F115" s="13">
        <f t="shared" si="103"/>
        <v>0.39759036144578314</v>
      </c>
      <c r="G115" s="13">
        <f t="shared" si="103"/>
        <v>0.21311475409836064</v>
      </c>
      <c r="H115" s="13">
        <f t="shared" si="103"/>
        <v>0.31944444444444442</v>
      </c>
      <c r="I115" s="13">
        <f t="shared" si="103"/>
        <v>0.3595505617977528</v>
      </c>
      <c r="J115" s="13">
        <f t="shared" si="103"/>
        <v>0.20982142857142858</v>
      </c>
      <c r="K115" s="13">
        <f t="shared" si="103"/>
        <v>0.29124236252545826</v>
      </c>
      <c r="L115" s="13">
        <f t="shared" si="103"/>
        <v>0.36894824707846413</v>
      </c>
      <c r="M115" s="13">
        <f t="shared" si="103"/>
        <v>0.33140655105973027</v>
      </c>
      <c r="N115" s="13">
        <f t="shared" si="103"/>
        <v>0.35152057245080504</v>
      </c>
      <c r="O115" s="13">
        <f t="shared" si="103"/>
        <v>0.30208333333333331</v>
      </c>
      <c r="P115" s="13">
        <f t="shared" si="103"/>
        <v>7.7586206896551727E-2</v>
      </c>
      <c r="Q115" s="13">
        <f t="shared" si="103"/>
        <v>0.17924528301886791</v>
      </c>
      <c r="R115" s="13">
        <f t="shared" si="103"/>
        <v>0.41666666666666669</v>
      </c>
      <c r="S115" s="13">
        <f t="shared" si="103"/>
        <v>0</v>
      </c>
      <c r="T115" s="13">
        <f t="shared" si="103"/>
        <v>0.23809523809523808</v>
      </c>
      <c r="U115" s="13">
        <f t="shared" si="103"/>
        <v>0.31628343500703893</v>
      </c>
      <c r="V115" s="13">
        <f t="shared" si="103"/>
        <v>0.36363636363636365</v>
      </c>
      <c r="W115" s="13">
        <f t="shared" si="103"/>
        <v>0.26252505010020039</v>
      </c>
    </row>
    <row r="117" spans="2:23" x14ac:dyDescent="0.45">
      <c r="B117" s="21" t="s">
        <v>39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2:23" ht="28.5" x14ac:dyDescent="0.45">
      <c r="B118" s="3"/>
      <c r="C118" s="20" t="s">
        <v>0</v>
      </c>
      <c r="D118" s="20"/>
      <c r="E118" s="3" t="s">
        <v>1</v>
      </c>
      <c r="F118" s="20" t="s">
        <v>2</v>
      </c>
      <c r="G118" s="20"/>
      <c r="H118" s="3" t="s">
        <v>3</v>
      </c>
      <c r="I118" s="20" t="s">
        <v>4</v>
      </c>
      <c r="J118" s="20"/>
      <c r="K118" s="3" t="s">
        <v>5</v>
      </c>
      <c r="L118" s="20" t="s">
        <v>6</v>
      </c>
      <c r="M118" s="20"/>
      <c r="N118" s="3" t="s">
        <v>7</v>
      </c>
      <c r="O118" s="20" t="s">
        <v>8</v>
      </c>
      <c r="P118" s="20"/>
      <c r="Q118" s="3" t="s">
        <v>9</v>
      </c>
      <c r="R118" s="20" t="s">
        <v>10</v>
      </c>
      <c r="S118" s="20"/>
      <c r="T118" s="3" t="s">
        <v>11</v>
      </c>
      <c r="U118" s="3" t="s">
        <v>12</v>
      </c>
    </row>
    <row r="119" spans="2:23" x14ac:dyDescent="0.45">
      <c r="B119" s="3" t="s">
        <v>16</v>
      </c>
      <c r="C119" s="5" t="s">
        <v>14</v>
      </c>
      <c r="D119" s="5" t="s">
        <v>15</v>
      </c>
      <c r="E119" s="5"/>
      <c r="F119" s="5" t="s">
        <v>14</v>
      </c>
      <c r="G119" s="5" t="s">
        <v>15</v>
      </c>
      <c r="H119" s="5"/>
      <c r="I119" s="5" t="s">
        <v>14</v>
      </c>
      <c r="J119" s="5" t="s">
        <v>15</v>
      </c>
      <c r="K119" s="5"/>
      <c r="L119" s="5" t="s">
        <v>14</v>
      </c>
      <c r="M119" s="5" t="s">
        <v>15</v>
      </c>
      <c r="N119" s="5"/>
      <c r="O119" s="5" t="s">
        <v>14</v>
      </c>
      <c r="P119" s="5" t="s">
        <v>15</v>
      </c>
      <c r="Q119" s="5"/>
      <c r="R119" s="5" t="s">
        <v>14</v>
      </c>
      <c r="S119" s="5" t="s">
        <v>15</v>
      </c>
      <c r="T119" s="5"/>
      <c r="U119" s="5"/>
      <c r="V119" s="4" t="s">
        <v>14</v>
      </c>
      <c r="W119" s="4" t="s">
        <v>15</v>
      </c>
    </row>
    <row r="120" spans="2:23" x14ac:dyDescent="0.45">
      <c r="B120" s="3">
        <v>11</v>
      </c>
      <c r="C120" s="5"/>
      <c r="D120" s="5"/>
      <c r="E120" s="5"/>
      <c r="F120" s="5"/>
      <c r="G120" s="5"/>
      <c r="H120" s="5"/>
      <c r="I120" s="5">
        <v>1</v>
      </c>
      <c r="J120" s="5"/>
      <c r="K120" s="5">
        <v>1</v>
      </c>
      <c r="L120" s="5"/>
      <c r="M120" s="5"/>
      <c r="N120" s="5"/>
      <c r="O120" s="5"/>
      <c r="P120" s="5"/>
      <c r="Q120" s="5"/>
      <c r="R120" s="5"/>
      <c r="S120" s="5"/>
      <c r="T120" s="5"/>
      <c r="U120" s="5">
        <v>1</v>
      </c>
      <c r="V120" s="12">
        <f>SUM(C120,F120,I120,L120,O120,R120)</f>
        <v>1</v>
      </c>
      <c r="W120" s="12">
        <f>SUM(D120,G120,J120,M120,P120,S120)</f>
        <v>0</v>
      </c>
    </row>
    <row r="121" spans="2:23" x14ac:dyDescent="0.45">
      <c r="B121" s="3">
        <v>14</v>
      </c>
      <c r="C121" s="5"/>
      <c r="D121" s="5"/>
      <c r="E121" s="5"/>
      <c r="F121" s="5"/>
      <c r="G121" s="5"/>
      <c r="H121" s="5"/>
      <c r="I121" s="5"/>
      <c r="J121" s="5"/>
      <c r="K121" s="5"/>
      <c r="L121" s="5">
        <v>2</v>
      </c>
      <c r="M121" s="5"/>
      <c r="N121" s="5">
        <v>2</v>
      </c>
      <c r="O121" s="5"/>
      <c r="P121" s="5"/>
      <c r="Q121" s="5"/>
      <c r="R121" s="5"/>
      <c r="S121" s="5"/>
      <c r="T121" s="5"/>
      <c r="U121" s="5">
        <v>2</v>
      </c>
      <c r="V121" s="12">
        <f t="shared" ref="V121:V131" si="104">SUM(C121,F121,I121,L121,O121,R121)</f>
        <v>2</v>
      </c>
      <c r="W121" s="12">
        <f t="shared" ref="W121:W131" si="105">SUM(D121,G121,J121,M121,P121,S121)</f>
        <v>0</v>
      </c>
    </row>
    <row r="122" spans="2:23" x14ac:dyDescent="0.45">
      <c r="B122" s="3">
        <v>15</v>
      </c>
      <c r="C122" s="5"/>
      <c r="D122" s="5"/>
      <c r="E122" s="5"/>
      <c r="F122" s="5">
        <v>1</v>
      </c>
      <c r="G122" s="5"/>
      <c r="H122" s="5">
        <v>1</v>
      </c>
      <c r="I122" s="5">
        <v>2</v>
      </c>
      <c r="J122" s="5">
        <v>2</v>
      </c>
      <c r="K122" s="5">
        <v>4</v>
      </c>
      <c r="L122" s="5">
        <v>15</v>
      </c>
      <c r="M122" s="5">
        <v>10</v>
      </c>
      <c r="N122" s="5">
        <v>25</v>
      </c>
      <c r="O122" s="5">
        <v>2</v>
      </c>
      <c r="P122" s="5">
        <v>1</v>
      </c>
      <c r="Q122" s="5">
        <v>3</v>
      </c>
      <c r="R122" s="5"/>
      <c r="S122" s="5"/>
      <c r="T122" s="5"/>
      <c r="U122" s="5">
        <v>33</v>
      </c>
      <c r="V122" s="12">
        <f t="shared" si="104"/>
        <v>20</v>
      </c>
      <c r="W122" s="12">
        <f t="shared" si="105"/>
        <v>13</v>
      </c>
    </row>
    <row r="123" spans="2:23" x14ac:dyDescent="0.45">
      <c r="B123" s="3">
        <v>16</v>
      </c>
      <c r="C123" s="5">
        <v>6</v>
      </c>
      <c r="D123" s="5">
        <v>2</v>
      </c>
      <c r="E123" s="5">
        <v>8</v>
      </c>
      <c r="F123" s="5">
        <v>3</v>
      </c>
      <c r="G123" s="5">
        <v>2</v>
      </c>
      <c r="H123" s="5">
        <v>5</v>
      </c>
      <c r="I123" s="5">
        <v>27</v>
      </c>
      <c r="J123" s="5">
        <v>21</v>
      </c>
      <c r="K123" s="5">
        <v>48</v>
      </c>
      <c r="L123" s="5">
        <v>117</v>
      </c>
      <c r="M123" s="5">
        <v>69</v>
      </c>
      <c r="N123" s="5">
        <v>186</v>
      </c>
      <c r="O123" s="5">
        <v>7</v>
      </c>
      <c r="P123" s="5">
        <v>3</v>
      </c>
      <c r="Q123" s="5">
        <v>10</v>
      </c>
      <c r="R123" s="5">
        <v>1</v>
      </c>
      <c r="S123" s="5"/>
      <c r="T123" s="5">
        <v>1</v>
      </c>
      <c r="U123" s="5">
        <v>258</v>
      </c>
      <c r="V123" s="12">
        <f t="shared" si="104"/>
        <v>161</v>
      </c>
      <c r="W123" s="12">
        <f t="shared" si="105"/>
        <v>97</v>
      </c>
    </row>
    <row r="124" spans="2:23" x14ac:dyDescent="0.45">
      <c r="B124" s="3">
        <v>17</v>
      </c>
      <c r="C124" s="5">
        <v>26</v>
      </c>
      <c r="D124" s="5">
        <v>15</v>
      </c>
      <c r="E124" s="5">
        <v>41</v>
      </c>
      <c r="F124" s="5">
        <v>13</v>
      </c>
      <c r="G124" s="5">
        <v>5</v>
      </c>
      <c r="H124" s="5">
        <v>18</v>
      </c>
      <c r="I124" s="5">
        <v>86</v>
      </c>
      <c r="J124" s="5">
        <v>56</v>
      </c>
      <c r="K124" s="5">
        <v>142</v>
      </c>
      <c r="L124" s="5">
        <v>221</v>
      </c>
      <c r="M124" s="5">
        <v>147</v>
      </c>
      <c r="N124" s="5">
        <v>368</v>
      </c>
      <c r="O124" s="5">
        <v>18</v>
      </c>
      <c r="P124" s="5">
        <v>12</v>
      </c>
      <c r="Q124" s="5">
        <v>30</v>
      </c>
      <c r="R124" s="5">
        <v>4</v>
      </c>
      <c r="S124" s="5"/>
      <c r="T124" s="5">
        <v>4</v>
      </c>
      <c r="U124" s="5">
        <v>603</v>
      </c>
      <c r="V124" s="12">
        <f t="shared" si="104"/>
        <v>368</v>
      </c>
      <c r="W124" s="12">
        <f t="shared" si="105"/>
        <v>235</v>
      </c>
    </row>
    <row r="125" spans="2:23" x14ac:dyDescent="0.45">
      <c r="B125" s="3">
        <v>18</v>
      </c>
      <c r="C125" s="5">
        <v>18</v>
      </c>
      <c r="D125" s="5">
        <v>17</v>
      </c>
      <c r="E125" s="5">
        <v>35</v>
      </c>
      <c r="F125" s="5">
        <v>16</v>
      </c>
      <c r="G125" s="5">
        <v>11</v>
      </c>
      <c r="H125" s="5">
        <v>27</v>
      </c>
      <c r="I125" s="5">
        <v>62</v>
      </c>
      <c r="J125" s="5">
        <v>60</v>
      </c>
      <c r="K125" s="5">
        <v>122</v>
      </c>
      <c r="L125" s="5">
        <v>99</v>
      </c>
      <c r="M125" s="5">
        <v>87</v>
      </c>
      <c r="N125" s="5">
        <v>186</v>
      </c>
      <c r="O125" s="5">
        <v>27</v>
      </c>
      <c r="P125" s="5">
        <v>6</v>
      </c>
      <c r="Q125" s="5">
        <v>33</v>
      </c>
      <c r="R125" s="5">
        <v>1</v>
      </c>
      <c r="S125" s="5">
        <v>1</v>
      </c>
      <c r="T125" s="5">
        <v>2</v>
      </c>
      <c r="U125" s="5">
        <v>405</v>
      </c>
      <c r="V125" s="12">
        <f t="shared" si="104"/>
        <v>223</v>
      </c>
      <c r="W125" s="12">
        <f t="shared" si="105"/>
        <v>182</v>
      </c>
    </row>
    <row r="126" spans="2:23" x14ac:dyDescent="0.45">
      <c r="B126" s="3">
        <v>19</v>
      </c>
      <c r="C126" s="5">
        <v>13</v>
      </c>
      <c r="D126" s="5">
        <v>14</v>
      </c>
      <c r="E126" s="5">
        <v>27</v>
      </c>
      <c r="F126" s="5">
        <v>11</v>
      </c>
      <c r="G126" s="5">
        <v>11</v>
      </c>
      <c r="H126" s="5">
        <v>22</v>
      </c>
      <c r="I126" s="5">
        <v>46</v>
      </c>
      <c r="J126" s="5">
        <v>59</v>
      </c>
      <c r="K126" s="5">
        <v>105</v>
      </c>
      <c r="L126" s="5">
        <v>56</v>
      </c>
      <c r="M126" s="5">
        <v>64</v>
      </c>
      <c r="N126" s="5">
        <v>120</v>
      </c>
      <c r="O126" s="5">
        <v>10</v>
      </c>
      <c r="P126" s="5">
        <v>25</v>
      </c>
      <c r="Q126" s="5">
        <v>35</v>
      </c>
      <c r="R126" s="5"/>
      <c r="S126" s="5">
        <v>2</v>
      </c>
      <c r="T126" s="5">
        <v>2</v>
      </c>
      <c r="U126" s="5">
        <v>311</v>
      </c>
      <c r="V126" s="12">
        <f t="shared" si="104"/>
        <v>136</v>
      </c>
      <c r="W126" s="12">
        <f t="shared" si="105"/>
        <v>175</v>
      </c>
    </row>
    <row r="127" spans="2:23" x14ac:dyDescent="0.45">
      <c r="B127" s="3">
        <v>20</v>
      </c>
      <c r="C127" s="5">
        <v>2</v>
      </c>
      <c r="D127" s="5">
        <v>8</v>
      </c>
      <c r="E127" s="5">
        <v>10</v>
      </c>
      <c r="F127" s="5">
        <v>4</v>
      </c>
      <c r="G127" s="5">
        <v>8</v>
      </c>
      <c r="H127" s="5">
        <v>12</v>
      </c>
      <c r="I127" s="5">
        <v>12</v>
      </c>
      <c r="J127" s="5">
        <v>20</v>
      </c>
      <c r="K127" s="5">
        <v>32</v>
      </c>
      <c r="L127" s="5">
        <v>9</v>
      </c>
      <c r="M127" s="5">
        <v>24</v>
      </c>
      <c r="N127" s="5">
        <v>33</v>
      </c>
      <c r="O127" s="5">
        <v>11</v>
      </c>
      <c r="P127" s="5">
        <v>8</v>
      </c>
      <c r="Q127" s="5">
        <v>19</v>
      </c>
      <c r="R127" s="5">
        <v>1</v>
      </c>
      <c r="S127" s="5"/>
      <c r="T127" s="5">
        <v>1</v>
      </c>
      <c r="U127" s="5">
        <v>107</v>
      </c>
      <c r="V127" s="12">
        <f t="shared" si="104"/>
        <v>39</v>
      </c>
      <c r="W127" s="12">
        <f t="shared" si="105"/>
        <v>68</v>
      </c>
    </row>
    <row r="128" spans="2:23" x14ac:dyDescent="0.45">
      <c r="B128" s="3">
        <v>21</v>
      </c>
      <c r="C128" s="5">
        <v>2</v>
      </c>
      <c r="D128" s="5">
        <v>1</v>
      </c>
      <c r="E128" s="5">
        <v>3</v>
      </c>
      <c r="F128" s="5">
        <v>1</v>
      </c>
      <c r="G128" s="5">
        <v>1</v>
      </c>
      <c r="H128" s="5">
        <v>2</v>
      </c>
      <c r="I128" s="5">
        <v>5</v>
      </c>
      <c r="J128" s="5">
        <v>5</v>
      </c>
      <c r="K128" s="5">
        <v>10</v>
      </c>
      <c r="L128" s="5">
        <v>5</v>
      </c>
      <c r="M128" s="5">
        <v>3</v>
      </c>
      <c r="N128" s="5">
        <v>8</v>
      </c>
      <c r="O128" s="5">
        <v>1</v>
      </c>
      <c r="P128" s="5">
        <v>5</v>
      </c>
      <c r="Q128" s="5">
        <v>6</v>
      </c>
      <c r="R128" s="5"/>
      <c r="S128" s="5"/>
      <c r="T128" s="5"/>
      <c r="U128" s="5">
        <v>29</v>
      </c>
      <c r="V128" s="12">
        <f t="shared" si="104"/>
        <v>14</v>
      </c>
      <c r="W128" s="12">
        <f t="shared" si="105"/>
        <v>15</v>
      </c>
    </row>
    <row r="129" spans="2:23" x14ac:dyDescent="0.45">
      <c r="B129" s="3">
        <v>22</v>
      </c>
      <c r="C129" s="5">
        <v>1</v>
      </c>
      <c r="D129" s="5"/>
      <c r="E129" s="5">
        <v>1</v>
      </c>
      <c r="F129" s="5"/>
      <c r="G129" s="5"/>
      <c r="H129" s="5"/>
      <c r="I129" s="5">
        <v>1</v>
      </c>
      <c r="J129" s="5">
        <v>1</v>
      </c>
      <c r="K129" s="5">
        <v>2</v>
      </c>
      <c r="L129" s="5">
        <v>1</v>
      </c>
      <c r="M129" s="5">
        <v>1</v>
      </c>
      <c r="N129" s="5">
        <v>2</v>
      </c>
      <c r="O129" s="5"/>
      <c r="P129" s="5">
        <v>1</v>
      </c>
      <c r="Q129" s="5">
        <v>1</v>
      </c>
      <c r="R129" s="5"/>
      <c r="S129" s="5"/>
      <c r="T129" s="5"/>
      <c r="U129" s="5">
        <v>6</v>
      </c>
      <c r="V129" s="12">
        <f t="shared" si="104"/>
        <v>3</v>
      </c>
      <c r="W129" s="12">
        <f t="shared" si="105"/>
        <v>3</v>
      </c>
    </row>
    <row r="130" spans="2:23" x14ac:dyDescent="0.45">
      <c r="B130" s="3">
        <v>23</v>
      </c>
      <c r="C130" s="5"/>
      <c r="D130" s="5"/>
      <c r="E130" s="5"/>
      <c r="F130" s="5"/>
      <c r="G130" s="5"/>
      <c r="H130" s="5"/>
      <c r="I130" s="5"/>
      <c r="J130" s="5">
        <v>2</v>
      </c>
      <c r="K130" s="5">
        <v>2</v>
      </c>
      <c r="L130" s="5"/>
      <c r="M130" s="5">
        <v>1</v>
      </c>
      <c r="N130" s="5">
        <v>1</v>
      </c>
      <c r="O130" s="5"/>
      <c r="P130" s="5"/>
      <c r="Q130" s="5"/>
      <c r="R130" s="5"/>
      <c r="S130" s="5"/>
      <c r="T130" s="5"/>
      <c r="U130" s="5">
        <v>3</v>
      </c>
      <c r="V130" s="12">
        <f t="shared" si="104"/>
        <v>0</v>
      </c>
      <c r="W130" s="12">
        <f t="shared" si="105"/>
        <v>3</v>
      </c>
    </row>
    <row r="131" spans="2:23" ht="28.5" x14ac:dyDescent="0.45">
      <c r="B131" s="3" t="s">
        <v>12</v>
      </c>
      <c r="C131" s="5">
        <v>68</v>
      </c>
      <c r="D131" s="5">
        <v>57</v>
      </c>
      <c r="E131" s="5">
        <v>125</v>
      </c>
      <c r="F131" s="5">
        <v>49</v>
      </c>
      <c r="G131" s="5">
        <v>38</v>
      </c>
      <c r="H131" s="5">
        <v>87</v>
      </c>
      <c r="I131" s="5">
        <v>242</v>
      </c>
      <c r="J131" s="5">
        <v>226</v>
      </c>
      <c r="K131" s="5">
        <v>468</v>
      </c>
      <c r="L131" s="5">
        <v>525</v>
      </c>
      <c r="M131" s="5">
        <v>406</v>
      </c>
      <c r="N131" s="5">
        <v>931</v>
      </c>
      <c r="O131" s="5">
        <v>76</v>
      </c>
      <c r="P131" s="5">
        <v>61</v>
      </c>
      <c r="Q131" s="5">
        <v>137</v>
      </c>
      <c r="R131" s="5">
        <v>7</v>
      </c>
      <c r="S131" s="5">
        <v>3</v>
      </c>
      <c r="T131" s="5">
        <v>10</v>
      </c>
      <c r="U131" s="5">
        <v>1758</v>
      </c>
      <c r="V131" s="12">
        <f t="shared" si="104"/>
        <v>967</v>
      </c>
      <c r="W131" s="12">
        <f t="shared" si="105"/>
        <v>791</v>
      </c>
    </row>
    <row r="132" spans="2:23" x14ac:dyDescent="0.45"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2"/>
      <c r="W132" s="12"/>
    </row>
    <row r="133" spans="2:23" x14ac:dyDescent="0.45"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2"/>
      <c r="W133" s="12"/>
    </row>
    <row r="134" spans="2:23" x14ac:dyDescent="0.45">
      <c r="B134" s="11" t="s">
        <v>47</v>
      </c>
      <c r="C134" s="12">
        <f>C124</f>
        <v>26</v>
      </c>
      <c r="D134" s="12">
        <f t="shared" ref="D134:W134" si="106">D124</f>
        <v>15</v>
      </c>
      <c r="E134" s="12">
        <f t="shared" si="106"/>
        <v>41</v>
      </c>
      <c r="F134" s="12">
        <f t="shared" si="106"/>
        <v>13</v>
      </c>
      <c r="G134" s="12">
        <f t="shared" si="106"/>
        <v>5</v>
      </c>
      <c r="H134" s="12">
        <f t="shared" si="106"/>
        <v>18</v>
      </c>
      <c r="I134" s="12">
        <f t="shared" si="106"/>
        <v>86</v>
      </c>
      <c r="J134" s="12">
        <f t="shared" si="106"/>
        <v>56</v>
      </c>
      <c r="K134" s="12">
        <f t="shared" si="106"/>
        <v>142</v>
      </c>
      <c r="L134" s="12">
        <f t="shared" si="106"/>
        <v>221</v>
      </c>
      <c r="M134" s="12">
        <f t="shared" si="106"/>
        <v>147</v>
      </c>
      <c r="N134" s="12">
        <f t="shared" si="106"/>
        <v>368</v>
      </c>
      <c r="O134" s="12">
        <f t="shared" si="106"/>
        <v>18</v>
      </c>
      <c r="P134" s="12">
        <f t="shared" si="106"/>
        <v>12</v>
      </c>
      <c r="Q134" s="12">
        <f t="shared" si="106"/>
        <v>30</v>
      </c>
      <c r="R134" s="12">
        <f t="shared" si="106"/>
        <v>4</v>
      </c>
      <c r="S134" s="12">
        <f t="shared" si="106"/>
        <v>0</v>
      </c>
      <c r="T134" s="12">
        <f t="shared" si="106"/>
        <v>4</v>
      </c>
      <c r="U134" s="12">
        <f t="shared" si="106"/>
        <v>603</v>
      </c>
      <c r="V134" s="12">
        <f t="shared" si="106"/>
        <v>368</v>
      </c>
      <c r="W134" s="12">
        <f t="shared" si="106"/>
        <v>235</v>
      </c>
    </row>
    <row r="135" spans="2:23" x14ac:dyDescent="0.45">
      <c r="B135" s="12" t="s">
        <v>41</v>
      </c>
      <c r="C135" s="12">
        <f>C131-C134</f>
        <v>42</v>
      </c>
      <c r="D135" s="12">
        <f t="shared" ref="D135" si="107">D131-D134</f>
        <v>42</v>
      </c>
      <c r="E135" s="12">
        <f t="shared" ref="E135" si="108">E131-E134</f>
        <v>84</v>
      </c>
      <c r="F135" s="12">
        <f t="shared" ref="F135" si="109">F131-F134</f>
        <v>36</v>
      </c>
      <c r="G135" s="12">
        <f t="shared" ref="G135" si="110">G131-G134</f>
        <v>33</v>
      </c>
      <c r="H135" s="12">
        <f t="shared" ref="H135" si="111">H131-H134</f>
        <v>69</v>
      </c>
      <c r="I135" s="12">
        <f t="shared" ref="I135" si="112">I131-I134</f>
        <v>156</v>
      </c>
      <c r="J135" s="12">
        <f t="shared" ref="J135" si="113">J131-J134</f>
        <v>170</v>
      </c>
      <c r="K135" s="12">
        <f t="shared" ref="K135" si="114">K131-K134</f>
        <v>326</v>
      </c>
      <c r="L135" s="12">
        <f t="shared" ref="L135" si="115">L131-L134</f>
        <v>304</v>
      </c>
      <c r="M135" s="12">
        <f t="shared" ref="M135" si="116">M131-M134</f>
        <v>259</v>
      </c>
      <c r="N135" s="12">
        <f t="shared" ref="N135" si="117">N131-N134</f>
        <v>563</v>
      </c>
      <c r="O135" s="12">
        <f t="shared" ref="O135" si="118">O131-O134</f>
        <v>58</v>
      </c>
      <c r="P135" s="12">
        <f t="shared" ref="P135" si="119">P131-P134</f>
        <v>49</v>
      </c>
      <c r="Q135" s="12">
        <f t="shared" ref="Q135" si="120">Q131-Q134</f>
        <v>107</v>
      </c>
      <c r="R135" s="12">
        <f t="shared" ref="R135" si="121">R131-R134</f>
        <v>3</v>
      </c>
      <c r="S135" s="12">
        <f t="shared" ref="S135" si="122">S131-S134</f>
        <v>3</v>
      </c>
      <c r="T135" s="12">
        <f t="shared" ref="T135" si="123">T131-T134</f>
        <v>6</v>
      </c>
      <c r="U135" s="12">
        <f t="shared" ref="U135" si="124">U131-U134</f>
        <v>1155</v>
      </c>
      <c r="V135" s="12">
        <f t="shared" ref="V135" si="125">V131-V134</f>
        <v>599</v>
      </c>
      <c r="W135" s="12">
        <f t="shared" ref="W135" si="126">W131-W134</f>
        <v>556</v>
      </c>
    </row>
    <row r="136" spans="2:23" x14ac:dyDescent="0.45">
      <c r="B136" s="12"/>
      <c r="C136" s="13">
        <f>C134/C131</f>
        <v>0.38235294117647056</v>
      </c>
      <c r="D136" s="13">
        <f t="shared" ref="D136:W136" si="127">D134/D131</f>
        <v>0.26315789473684209</v>
      </c>
      <c r="E136" s="13">
        <f t="shared" si="127"/>
        <v>0.32800000000000001</v>
      </c>
      <c r="F136" s="13">
        <f t="shared" si="127"/>
        <v>0.26530612244897961</v>
      </c>
      <c r="G136" s="13">
        <f t="shared" si="127"/>
        <v>0.13157894736842105</v>
      </c>
      <c r="H136" s="13">
        <f t="shared" si="127"/>
        <v>0.20689655172413793</v>
      </c>
      <c r="I136" s="13">
        <f t="shared" si="127"/>
        <v>0.35537190082644626</v>
      </c>
      <c r="J136" s="13">
        <f t="shared" si="127"/>
        <v>0.24778761061946902</v>
      </c>
      <c r="K136" s="13">
        <f t="shared" si="127"/>
        <v>0.3034188034188034</v>
      </c>
      <c r="L136" s="13">
        <f t="shared" si="127"/>
        <v>0.42095238095238097</v>
      </c>
      <c r="M136" s="13">
        <f t="shared" si="127"/>
        <v>0.36206896551724138</v>
      </c>
      <c r="N136" s="13">
        <f t="shared" si="127"/>
        <v>0.39527389903329752</v>
      </c>
      <c r="O136" s="13">
        <f t="shared" si="127"/>
        <v>0.23684210526315788</v>
      </c>
      <c r="P136" s="13">
        <f t="shared" si="127"/>
        <v>0.19672131147540983</v>
      </c>
      <c r="Q136" s="13">
        <f t="shared" si="127"/>
        <v>0.21897810218978103</v>
      </c>
      <c r="R136" s="13">
        <f t="shared" si="127"/>
        <v>0.5714285714285714</v>
      </c>
      <c r="S136" s="13">
        <f t="shared" si="127"/>
        <v>0</v>
      </c>
      <c r="T136" s="13">
        <f t="shared" si="127"/>
        <v>0.4</v>
      </c>
      <c r="U136" s="13">
        <f t="shared" si="127"/>
        <v>0.34300341296928327</v>
      </c>
      <c r="V136" s="13">
        <f t="shared" si="127"/>
        <v>0.38055842812823165</v>
      </c>
      <c r="W136" s="13">
        <f t="shared" si="127"/>
        <v>0.29709228824273071</v>
      </c>
    </row>
    <row r="137" spans="2:23" x14ac:dyDescent="0.45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2:23" x14ac:dyDescent="0.45">
      <c r="B138" s="21" t="s">
        <v>40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</row>
    <row r="139" spans="2:23" ht="28.5" x14ac:dyDescent="0.45">
      <c r="B139" s="3"/>
      <c r="C139" s="20" t="s">
        <v>0</v>
      </c>
      <c r="D139" s="20"/>
      <c r="E139" s="3" t="s">
        <v>1</v>
      </c>
      <c r="F139" s="20" t="s">
        <v>2</v>
      </c>
      <c r="G139" s="20"/>
      <c r="H139" s="3" t="s">
        <v>3</v>
      </c>
      <c r="I139" s="20" t="s">
        <v>4</v>
      </c>
      <c r="J139" s="20"/>
      <c r="K139" s="3" t="s">
        <v>5</v>
      </c>
      <c r="L139" s="20" t="s">
        <v>6</v>
      </c>
      <c r="M139" s="20"/>
      <c r="N139" s="3" t="s">
        <v>7</v>
      </c>
      <c r="O139" s="20" t="s">
        <v>8</v>
      </c>
      <c r="P139" s="20"/>
      <c r="Q139" s="3" t="s">
        <v>9</v>
      </c>
      <c r="R139" s="20" t="s">
        <v>10</v>
      </c>
      <c r="S139" s="20"/>
      <c r="T139" s="3" t="s">
        <v>11</v>
      </c>
      <c r="U139" s="3" t="s">
        <v>12</v>
      </c>
    </row>
    <row r="140" spans="2:23" x14ac:dyDescent="0.45">
      <c r="B140" s="3" t="s">
        <v>16</v>
      </c>
      <c r="C140" s="5" t="s">
        <v>14</v>
      </c>
      <c r="D140" s="5" t="s">
        <v>15</v>
      </c>
      <c r="E140" s="5"/>
      <c r="F140" s="5" t="s">
        <v>14</v>
      </c>
      <c r="G140" s="5" t="s">
        <v>15</v>
      </c>
      <c r="H140" s="5"/>
      <c r="I140" s="5" t="s">
        <v>14</v>
      </c>
      <c r="J140" s="5" t="s">
        <v>15</v>
      </c>
      <c r="K140" s="5"/>
      <c r="L140" s="5" t="s">
        <v>14</v>
      </c>
      <c r="M140" s="5" t="s">
        <v>15</v>
      </c>
      <c r="N140" s="5"/>
      <c r="O140" s="5" t="s">
        <v>14</v>
      </c>
      <c r="P140" s="5" t="s">
        <v>15</v>
      </c>
      <c r="Q140" s="5"/>
      <c r="R140" s="5" t="s">
        <v>14</v>
      </c>
      <c r="S140" s="5" t="s">
        <v>15</v>
      </c>
      <c r="T140" s="5"/>
      <c r="U140" s="5"/>
      <c r="V140" s="4" t="s">
        <v>14</v>
      </c>
      <c r="W140" s="4" t="s">
        <v>15</v>
      </c>
    </row>
    <row r="141" spans="2:23" x14ac:dyDescent="0.45">
      <c r="B141" s="3">
        <v>11</v>
      </c>
      <c r="C141" s="5"/>
      <c r="D141" s="5"/>
      <c r="E141" s="5"/>
      <c r="F141" s="5"/>
      <c r="G141" s="5"/>
      <c r="H141" s="5"/>
      <c r="I141" s="5"/>
      <c r="J141" s="5"/>
      <c r="K141" s="5"/>
      <c r="L141" s="5">
        <v>1</v>
      </c>
      <c r="M141" s="5"/>
      <c r="N141" s="5">
        <v>1</v>
      </c>
      <c r="O141" s="5"/>
      <c r="P141" s="5"/>
      <c r="Q141" s="5"/>
      <c r="R141" s="5"/>
      <c r="S141" s="5"/>
      <c r="T141" s="5"/>
      <c r="U141" s="5">
        <v>1</v>
      </c>
      <c r="V141" s="12">
        <f>SUM(C141,F141,I141,L141,O141,R141)</f>
        <v>1</v>
      </c>
      <c r="W141" s="12">
        <f>SUM(D141,G141,J141,M141,P141,S141)</f>
        <v>0</v>
      </c>
    </row>
    <row r="142" spans="2:23" x14ac:dyDescent="0.45">
      <c r="B142" s="3">
        <v>16</v>
      </c>
      <c r="C142" s="5"/>
      <c r="D142" s="5"/>
      <c r="E142" s="5"/>
      <c r="F142" s="5"/>
      <c r="G142" s="5"/>
      <c r="H142" s="5"/>
      <c r="I142" s="5">
        <v>1</v>
      </c>
      <c r="J142" s="5"/>
      <c r="K142" s="5">
        <v>1</v>
      </c>
      <c r="L142" s="5">
        <v>13</v>
      </c>
      <c r="M142" s="5">
        <v>5</v>
      </c>
      <c r="N142" s="5">
        <v>18</v>
      </c>
      <c r="O142" s="5">
        <v>1</v>
      </c>
      <c r="P142" s="5">
        <v>1</v>
      </c>
      <c r="Q142" s="5">
        <v>2</v>
      </c>
      <c r="R142" s="5"/>
      <c r="S142" s="5"/>
      <c r="T142" s="5"/>
      <c r="U142" s="5">
        <v>21</v>
      </c>
      <c r="V142" s="12">
        <f t="shared" ref="V142:V150" si="128">SUM(C142,F142,I142,L142,O142,R142)</f>
        <v>15</v>
      </c>
      <c r="W142" s="12">
        <f t="shared" ref="W142:W150" si="129">SUM(D142,G142,J142,M142,P142,S142)</f>
        <v>6</v>
      </c>
    </row>
    <row r="143" spans="2:23" x14ac:dyDescent="0.45">
      <c r="B143" s="3">
        <v>17</v>
      </c>
      <c r="C143" s="5">
        <v>1</v>
      </c>
      <c r="D143" s="5">
        <v>2</v>
      </c>
      <c r="E143" s="5">
        <v>3</v>
      </c>
      <c r="F143" s="5">
        <v>2</v>
      </c>
      <c r="G143" s="5"/>
      <c r="H143" s="5">
        <v>2</v>
      </c>
      <c r="I143" s="5">
        <v>21</v>
      </c>
      <c r="J143" s="5">
        <v>16</v>
      </c>
      <c r="K143" s="5">
        <v>37</v>
      </c>
      <c r="L143" s="5">
        <v>116</v>
      </c>
      <c r="M143" s="5">
        <v>59</v>
      </c>
      <c r="N143" s="5">
        <v>175</v>
      </c>
      <c r="O143" s="5">
        <v>10</v>
      </c>
      <c r="P143" s="5">
        <v>3</v>
      </c>
      <c r="Q143" s="5">
        <v>13</v>
      </c>
      <c r="R143" s="5"/>
      <c r="S143" s="5"/>
      <c r="T143" s="5"/>
      <c r="U143" s="5">
        <v>230</v>
      </c>
      <c r="V143" s="12">
        <f t="shared" si="128"/>
        <v>150</v>
      </c>
      <c r="W143" s="12">
        <f t="shared" si="129"/>
        <v>80</v>
      </c>
    </row>
    <row r="144" spans="2:23" x14ac:dyDescent="0.45">
      <c r="B144" s="3">
        <v>18</v>
      </c>
      <c r="C144" s="5">
        <v>16</v>
      </c>
      <c r="D144" s="5">
        <v>7</v>
      </c>
      <c r="E144" s="5">
        <v>23</v>
      </c>
      <c r="F144" s="5">
        <v>16</v>
      </c>
      <c r="G144" s="5">
        <v>5</v>
      </c>
      <c r="H144" s="5">
        <v>21</v>
      </c>
      <c r="I144" s="5">
        <v>55</v>
      </c>
      <c r="J144" s="5">
        <v>32</v>
      </c>
      <c r="K144" s="5">
        <v>87</v>
      </c>
      <c r="L144" s="5">
        <v>143</v>
      </c>
      <c r="M144" s="5">
        <v>118</v>
      </c>
      <c r="N144" s="5">
        <v>261</v>
      </c>
      <c r="O144" s="5">
        <v>17</v>
      </c>
      <c r="P144" s="5">
        <v>5</v>
      </c>
      <c r="Q144" s="5">
        <v>22</v>
      </c>
      <c r="R144" s="5">
        <v>2</v>
      </c>
      <c r="S144" s="5">
        <v>1</v>
      </c>
      <c r="T144" s="5">
        <v>3</v>
      </c>
      <c r="U144" s="5">
        <v>417</v>
      </c>
      <c r="V144" s="12">
        <f t="shared" si="128"/>
        <v>249</v>
      </c>
      <c r="W144" s="12">
        <f t="shared" si="129"/>
        <v>168</v>
      </c>
    </row>
    <row r="145" spans="2:23" x14ac:dyDescent="0.45">
      <c r="B145" s="3">
        <v>19</v>
      </c>
      <c r="C145" s="5">
        <v>14</v>
      </c>
      <c r="D145" s="5">
        <v>6</v>
      </c>
      <c r="E145" s="5">
        <v>20</v>
      </c>
      <c r="F145" s="5">
        <v>11</v>
      </c>
      <c r="G145" s="5">
        <v>10</v>
      </c>
      <c r="H145" s="5">
        <v>21</v>
      </c>
      <c r="I145" s="5">
        <v>48</v>
      </c>
      <c r="J145" s="5">
        <v>39</v>
      </c>
      <c r="K145" s="5">
        <v>87</v>
      </c>
      <c r="L145" s="5">
        <v>100</v>
      </c>
      <c r="M145" s="5">
        <v>93</v>
      </c>
      <c r="N145" s="5">
        <v>193</v>
      </c>
      <c r="O145" s="5">
        <v>22</v>
      </c>
      <c r="P145" s="5">
        <v>16</v>
      </c>
      <c r="Q145" s="5">
        <v>38</v>
      </c>
      <c r="R145" s="5"/>
      <c r="S145" s="5"/>
      <c r="T145" s="5"/>
      <c r="U145" s="5">
        <v>359</v>
      </c>
      <c r="V145" s="12">
        <f t="shared" si="128"/>
        <v>195</v>
      </c>
      <c r="W145" s="12">
        <f t="shared" si="129"/>
        <v>164</v>
      </c>
    </row>
    <row r="146" spans="2:23" x14ac:dyDescent="0.45">
      <c r="B146" s="3">
        <v>20</v>
      </c>
      <c r="C146" s="5">
        <v>5</v>
      </c>
      <c r="D146" s="5">
        <v>5</v>
      </c>
      <c r="E146" s="5">
        <v>10</v>
      </c>
      <c r="F146" s="5">
        <v>12</v>
      </c>
      <c r="G146" s="5">
        <v>6</v>
      </c>
      <c r="H146" s="5">
        <v>18</v>
      </c>
      <c r="I146" s="5">
        <v>31</v>
      </c>
      <c r="J146" s="5">
        <v>25</v>
      </c>
      <c r="K146" s="5">
        <v>56</v>
      </c>
      <c r="L146" s="5">
        <v>32</v>
      </c>
      <c r="M146" s="5">
        <v>52</v>
      </c>
      <c r="N146" s="5">
        <v>84</v>
      </c>
      <c r="O146" s="5">
        <v>8</v>
      </c>
      <c r="P146" s="5">
        <v>18</v>
      </c>
      <c r="Q146" s="5">
        <v>26</v>
      </c>
      <c r="R146" s="5"/>
      <c r="S146" s="5"/>
      <c r="T146" s="5"/>
      <c r="U146" s="5">
        <v>194</v>
      </c>
      <c r="V146" s="12">
        <f t="shared" si="128"/>
        <v>88</v>
      </c>
      <c r="W146" s="12">
        <f t="shared" si="129"/>
        <v>106</v>
      </c>
    </row>
    <row r="147" spans="2:23" x14ac:dyDescent="0.45">
      <c r="B147" s="3">
        <v>21</v>
      </c>
      <c r="C147" s="5"/>
      <c r="D147" s="5">
        <v>2</v>
      </c>
      <c r="E147" s="5">
        <v>2</v>
      </c>
      <c r="F147" s="5">
        <v>2</v>
      </c>
      <c r="G147" s="5">
        <v>3</v>
      </c>
      <c r="H147" s="5">
        <v>5</v>
      </c>
      <c r="I147" s="5">
        <v>6</v>
      </c>
      <c r="J147" s="5">
        <v>10</v>
      </c>
      <c r="K147" s="5">
        <v>16</v>
      </c>
      <c r="L147" s="5">
        <v>8</v>
      </c>
      <c r="M147" s="5">
        <v>14</v>
      </c>
      <c r="N147" s="5">
        <v>22</v>
      </c>
      <c r="O147" s="5">
        <v>6</v>
      </c>
      <c r="P147" s="5">
        <v>7</v>
      </c>
      <c r="Q147" s="5">
        <v>13</v>
      </c>
      <c r="R147" s="5">
        <v>1</v>
      </c>
      <c r="S147" s="5"/>
      <c r="T147" s="5">
        <v>1</v>
      </c>
      <c r="U147" s="5">
        <v>59</v>
      </c>
      <c r="V147" s="12">
        <f t="shared" si="128"/>
        <v>23</v>
      </c>
      <c r="W147" s="12">
        <f t="shared" si="129"/>
        <v>36</v>
      </c>
    </row>
    <row r="148" spans="2:23" x14ac:dyDescent="0.45">
      <c r="B148" s="3">
        <v>22</v>
      </c>
      <c r="C148" s="5">
        <v>1</v>
      </c>
      <c r="D148" s="5"/>
      <c r="E148" s="5">
        <v>1</v>
      </c>
      <c r="F148" s="5"/>
      <c r="G148" s="5"/>
      <c r="H148" s="5"/>
      <c r="I148" s="5">
        <v>5</v>
      </c>
      <c r="J148" s="5">
        <v>1</v>
      </c>
      <c r="K148" s="5">
        <v>6</v>
      </c>
      <c r="L148" s="5">
        <v>2</v>
      </c>
      <c r="M148" s="5">
        <v>4</v>
      </c>
      <c r="N148" s="5">
        <v>6</v>
      </c>
      <c r="O148" s="5"/>
      <c r="P148" s="5">
        <v>4</v>
      </c>
      <c r="Q148" s="5">
        <v>4</v>
      </c>
      <c r="R148" s="5"/>
      <c r="S148" s="5"/>
      <c r="T148" s="5"/>
      <c r="U148" s="5">
        <v>17</v>
      </c>
      <c r="V148" s="12">
        <f t="shared" si="128"/>
        <v>8</v>
      </c>
      <c r="W148" s="12">
        <f t="shared" si="129"/>
        <v>9</v>
      </c>
    </row>
    <row r="149" spans="2:23" x14ac:dyDescent="0.45">
      <c r="B149" s="3">
        <v>23</v>
      </c>
      <c r="C149" s="5"/>
      <c r="D149" s="5"/>
      <c r="E149" s="5"/>
      <c r="F149" s="5"/>
      <c r="G149" s="5"/>
      <c r="H149" s="5"/>
      <c r="I149" s="5"/>
      <c r="J149" s="5">
        <v>1</v>
      </c>
      <c r="K149" s="5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>
        <v>1</v>
      </c>
      <c r="V149" s="12">
        <f t="shared" si="128"/>
        <v>0</v>
      </c>
      <c r="W149" s="12">
        <f t="shared" si="129"/>
        <v>1</v>
      </c>
    </row>
    <row r="150" spans="2:23" ht="28.5" x14ac:dyDescent="0.45">
      <c r="B150" s="3" t="s">
        <v>12</v>
      </c>
      <c r="C150" s="5">
        <v>37</v>
      </c>
      <c r="D150" s="5">
        <v>22</v>
      </c>
      <c r="E150" s="5">
        <v>59</v>
      </c>
      <c r="F150" s="5">
        <v>43</v>
      </c>
      <c r="G150" s="5">
        <v>24</v>
      </c>
      <c r="H150" s="5">
        <v>67</v>
      </c>
      <c r="I150" s="5">
        <v>167</v>
      </c>
      <c r="J150" s="5">
        <v>124</v>
      </c>
      <c r="K150" s="5">
        <v>291</v>
      </c>
      <c r="L150" s="5">
        <v>415</v>
      </c>
      <c r="M150" s="5">
        <v>345</v>
      </c>
      <c r="N150" s="5">
        <v>760</v>
      </c>
      <c r="O150" s="5">
        <v>64</v>
      </c>
      <c r="P150" s="5">
        <v>54</v>
      </c>
      <c r="Q150" s="5">
        <v>118</v>
      </c>
      <c r="R150" s="5">
        <v>3</v>
      </c>
      <c r="S150" s="5">
        <v>1</v>
      </c>
      <c r="T150" s="5">
        <v>4</v>
      </c>
      <c r="U150" s="5">
        <v>1299</v>
      </c>
      <c r="V150" s="12">
        <f t="shared" si="128"/>
        <v>729</v>
      </c>
      <c r="W150" s="12">
        <f t="shared" si="129"/>
        <v>570</v>
      </c>
    </row>
    <row r="151" spans="2:23" x14ac:dyDescent="0.45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2"/>
      <c r="W151" s="12"/>
    </row>
    <row r="152" spans="2:23" x14ac:dyDescent="0.45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2"/>
      <c r="W152" s="12"/>
    </row>
    <row r="153" spans="2:23" x14ac:dyDescent="0.45">
      <c r="B153" s="11" t="s">
        <v>48</v>
      </c>
      <c r="C153" s="12">
        <f>C144</f>
        <v>16</v>
      </c>
      <c r="D153" s="12">
        <f t="shared" ref="D153:W153" si="130">D144</f>
        <v>7</v>
      </c>
      <c r="E153" s="12">
        <f t="shared" si="130"/>
        <v>23</v>
      </c>
      <c r="F153" s="12">
        <f t="shared" si="130"/>
        <v>16</v>
      </c>
      <c r="G153" s="12">
        <f t="shared" si="130"/>
        <v>5</v>
      </c>
      <c r="H153" s="12">
        <f t="shared" si="130"/>
        <v>21</v>
      </c>
      <c r="I153" s="12">
        <f t="shared" si="130"/>
        <v>55</v>
      </c>
      <c r="J153" s="12">
        <f t="shared" si="130"/>
        <v>32</v>
      </c>
      <c r="K153" s="12">
        <f t="shared" si="130"/>
        <v>87</v>
      </c>
      <c r="L153" s="12">
        <f t="shared" si="130"/>
        <v>143</v>
      </c>
      <c r="M153" s="12">
        <f t="shared" si="130"/>
        <v>118</v>
      </c>
      <c r="N153" s="12">
        <f t="shared" si="130"/>
        <v>261</v>
      </c>
      <c r="O153" s="12">
        <f t="shared" si="130"/>
        <v>17</v>
      </c>
      <c r="P153" s="12">
        <f t="shared" si="130"/>
        <v>5</v>
      </c>
      <c r="Q153" s="12">
        <f t="shared" si="130"/>
        <v>22</v>
      </c>
      <c r="R153" s="12">
        <f t="shared" si="130"/>
        <v>2</v>
      </c>
      <c r="S153" s="12">
        <f t="shared" si="130"/>
        <v>1</v>
      </c>
      <c r="T153" s="12">
        <f t="shared" si="130"/>
        <v>3</v>
      </c>
      <c r="U153" s="12">
        <f t="shared" si="130"/>
        <v>417</v>
      </c>
      <c r="V153" s="12">
        <f t="shared" si="130"/>
        <v>249</v>
      </c>
      <c r="W153" s="12">
        <f t="shared" si="130"/>
        <v>168</v>
      </c>
    </row>
    <row r="154" spans="2:23" x14ac:dyDescent="0.45">
      <c r="B154" s="12" t="s">
        <v>41</v>
      </c>
      <c r="C154" s="12">
        <f>C150-C153</f>
        <v>21</v>
      </c>
      <c r="D154" s="12">
        <f t="shared" ref="D154" si="131">D150-D153</f>
        <v>15</v>
      </c>
      <c r="E154" s="12">
        <f t="shared" ref="E154" si="132">E150-E153</f>
        <v>36</v>
      </c>
      <c r="F154" s="12">
        <f t="shared" ref="F154" si="133">F150-F153</f>
        <v>27</v>
      </c>
      <c r="G154" s="12">
        <f t="shared" ref="G154" si="134">G150-G153</f>
        <v>19</v>
      </c>
      <c r="H154" s="12">
        <f t="shared" ref="H154" si="135">H150-H153</f>
        <v>46</v>
      </c>
      <c r="I154" s="12">
        <f t="shared" ref="I154" si="136">I150-I153</f>
        <v>112</v>
      </c>
      <c r="J154" s="12">
        <f t="shared" ref="J154" si="137">J150-J153</f>
        <v>92</v>
      </c>
      <c r="K154" s="12">
        <f t="shared" ref="K154" si="138">K150-K153</f>
        <v>204</v>
      </c>
      <c r="L154" s="12">
        <f t="shared" ref="L154" si="139">L150-L153</f>
        <v>272</v>
      </c>
      <c r="M154" s="12">
        <f t="shared" ref="M154" si="140">M150-M153</f>
        <v>227</v>
      </c>
      <c r="N154" s="12">
        <f t="shared" ref="N154" si="141">N150-N153</f>
        <v>499</v>
      </c>
      <c r="O154" s="12">
        <f t="shared" ref="O154" si="142">O150-O153</f>
        <v>47</v>
      </c>
      <c r="P154" s="12">
        <f t="shared" ref="P154" si="143">P150-P153</f>
        <v>49</v>
      </c>
      <c r="Q154" s="12">
        <f t="shared" ref="Q154" si="144">Q150-Q153</f>
        <v>96</v>
      </c>
      <c r="R154" s="12">
        <f t="shared" ref="R154" si="145">R150-R153</f>
        <v>1</v>
      </c>
      <c r="S154" s="12">
        <f t="shared" ref="S154" si="146">S150-S153</f>
        <v>0</v>
      </c>
      <c r="T154" s="12">
        <f t="shared" ref="T154" si="147">T150-T153</f>
        <v>1</v>
      </c>
      <c r="U154" s="12">
        <f t="shared" ref="U154" si="148">U150-U153</f>
        <v>882</v>
      </c>
      <c r="V154" s="12">
        <f t="shared" ref="V154" si="149">V150-V153</f>
        <v>480</v>
      </c>
      <c r="W154" s="12">
        <f t="shared" ref="W154" si="150">W150-W153</f>
        <v>402</v>
      </c>
    </row>
    <row r="155" spans="2:23" x14ac:dyDescent="0.45">
      <c r="B155" s="12"/>
      <c r="C155" s="13">
        <f>C153/C150</f>
        <v>0.43243243243243246</v>
      </c>
      <c r="D155" s="13">
        <f t="shared" ref="D155:W155" si="151">D153/D150</f>
        <v>0.31818181818181818</v>
      </c>
      <c r="E155" s="13">
        <f t="shared" si="151"/>
        <v>0.38983050847457629</v>
      </c>
      <c r="F155" s="13">
        <f t="shared" si="151"/>
        <v>0.37209302325581395</v>
      </c>
      <c r="G155" s="13">
        <f t="shared" si="151"/>
        <v>0.20833333333333334</v>
      </c>
      <c r="H155" s="13">
        <f t="shared" si="151"/>
        <v>0.31343283582089554</v>
      </c>
      <c r="I155" s="13">
        <f t="shared" si="151"/>
        <v>0.32934131736526945</v>
      </c>
      <c r="J155" s="13">
        <f t="shared" si="151"/>
        <v>0.25806451612903225</v>
      </c>
      <c r="K155" s="13">
        <f t="shared" si="151"/>
        <v>0.29896907216494845</v>
      </c>
      <c r="L155" s="13">
        <f t="shared" si="151"/>
        <v>0.34457831325301203</v>
      </c>
      <c r="M155" s="13">
        <f t="shared" si="151"/>
        <v>0.34202898550724636</v>
      </c>
      <c r="N155" s="13">
        <f t="shared" si="151"/>
        <v>0.34342105263157896</v>
      </c>
      <c r="O155" s="13">
        <f t="shared" si="151"/>
        <v>0.265625</v>
      </c>
      <c r="P155" s="13">
        <f t="shared" si="151"/>
        <v>9.2592592592592587E-2</v>
      </c>
      <c r="Q155" s="13">
        <f t="shared" si="151"/>
        <v>0.1864406779661017</v>
      </c>
      <c r="R155" s="13">
        <f t="shared" si="151"/>
        <v>0.66666666666666663</v>
      </c>
      <c r="S155" s="13">
        <f t="shared" si="151"/>
        <v>1</v>
      </c>
      <c r="T155" s="13">
        <f t="shared" si="151"/>
        <v>0.75</v>
      </c>
      <c r="U155" s="13">
        <f t="shared" si="151"/>
        <v>0.32101616628175522</v>
      </c>
      <c r="V155" s="13">
        <f t="shared" si="151"/>
        <v>0.34156378600823045</v>
      </c>
      <c r="W155" s="13">
        <f t="shared" si="151"/>
        <v>0.29473684210526313</v>
      </c>
    </row>
    <row r="156" spans="2:23" x14ac:dyDescent="0.45"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2:23" x14ac:dyDescent="0.45">
      <c r="B157" s="21" t="s">
        <v>49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</row>
    <row r="158" spans="2:23" ht="28.5" x14ac:dyDescent="0.45">
      <c r="B158" s="3"/>
      <c r="C158" s="20" t="s">
        <v>0</v>
      </c>
      <c r="D158" s="20"/>
      <c r="E158" s="3" t="s">
        <v>1</v>
      </c>
      <c r="F158" s="20" t="s">
        <v>2</v>
      </c>
      <c r="G158" s="20"/>
      <c r="H158" s="3" t="s">
        <v>3</v>
      </c>
      <c r="I158" s="20" t="s">
        <v>4</v>
      </c>
      <c r="J158" s="20"/>
      <c r="K158" s="3" t="s">
        <v>5</v>
      </c>
      <c r="L158" s="20" t="s">
        <v>6</v>
      </c>
      <c r="M158" s="20"/>
      <c r="N158" s="3" t="s">
        <v>7</v>
      </c>
      <c r="O158" s="20" t="s">
        <v>8</v>
      </c>
      <c r="P158" s="20"/>
      <c r="Q158" s="3" t="s">
        <v>9</v>
      </c>
      <c r="R158" s="20" t="s">
        <v>10</v>
      </c>
      <c r="S158" s="20"/>
      <c r="T158" s="3" t="s">
        <v>11</v>
      </c>
      <c r="U158" s="3" t="s">
        <v>12</v>
      </c>
    </row>
    <row r="159" spans="2:23" x14ac:dyDescent="0.45">
      <c r="B159" s="3" t="s">
        <v>16</v>
      </c>
      <c r="C159" s="5" t="s">
        <v>14</v>
      </c>
      <c r="D159" s="5" t="s">
        <v>15</v>
      </c>
      <c r="E159" s="5"/>
      <c r="F159" s="5" t="s">
        <v>14</v>
      </c>
      <c r="G159" s="5" t="s">
        <v>15</v>
      </c>
      <c r="H159" s="5"/>
      <c r="I159" s="5" t="s">
        <v>14</v>
      </c>
      <c r="J159" s="5" t="s">
        <v>15</v>
      </c>
      <c r="K159" s="5"/>
      <c r="L159" s="5" t="s">
        <v>14</v>
      </c>
      <c r="M159" s="5" t="s">
        <v>15</v>
      </c>
      <c r="N159" s="5"/>
      <c r="O159" s="5" t="s">
        <v>14</v>
      </c>
      <c r="P159" s="5" t="s">
        <v>15</v>
      </c>
      <c r="Q159" s="5"/>
      <c r="R159" s="5" t="s">
        <v>14</v>
      </c>
      <c r="S159" s="5" t="s">
        <v>15</v>
      </c>
      <c r="T159" s="5"/>
      <c r="U159" s="5"/>
      <c r="V159" s="4" t="s">
        <v>14</v>
      </c>
      <c r="W159" s="4" t="s">
        <v>15</v>
      </c>
    </row>
    <row r="160" spans="2:23" x14ac:dyDescent="0.45">
      <c r="B160" s="3">
        <v>17</v>
      </c>
      <c r="C160" s="5"/>
      <c r="D160" s="5"/>
      <c r="E160" s="5"/>
      <c r="F160" s="5"/>
      <c r="G160" s="5"/>
      <c r="H160" s="5"/>
      <c r="I160" s="5"/>
      <c r="J160" s="5"/>
      <c r="K160" s="5"/>
      <c r="L160" s="5">
        <v>3</v>
      </c>
      <c r="M160" s="5">
        <v>3</v>
      </c>
      <c r="N160" s="5">
        <v>6</v>
      </c>
      <c r="O160" s="5"/>
      <c r="P160" s="5"/>
      <c r="Q160" s="5"/>
      <c r="R160" s="5"/>
      <c r="S160" s="5"/>
      <c r="T160" s="5"/>
      <c r="U160" s="5">
        <v>6</v>
      </c>
      <c r="V160" s="12">
        <f>SUM(C160,F160,I160,L160,O160,R160)</f>
        <v>3</v>
      </c>
      <c r="W160" s="12">
        <f>SUM(D160,G160,J160,M160,P160,S160)</f>
        <v>3</v>
      </c>
    </row>
    <row r="161" spans="2:23" x14ac:dyDescent="0.45">
      <c r="B161" s="3">
        <v>18</v>
      </c>
      <c r="C161" s="5"/>
      <c r="D161" s="5"/>
      <c r="E161" s="5"/>
      <c r="F161" s="5"/>
      <c r="G161" s="5"/>
      <c r="H161" s="5"/>
      <c r="I161" s="5">
        <v>5</v>
      </c>
      <c r="J161" s="5">
        <v>4</v>
      </c>
      <c r="K161" s="5">
        <v>9</v>
      </c>
      <c r="L161" s="5">
        <v>26</v>
      </c>
      <c r="M161" s="5">
        <v>18</v>
      </c>
      <c r="N161" s="5">
        <v>44</v>
      </c>
      <c r="O161" s="5"/>
      <c r="P161" s="5"/>
      <c r="Q161" s="5"/>
      <c r="R161" s="5"/>
      <c r="S161" s="5"/>
      <c r="T161" s="5"/>
      <c r="U161" s="5">
        <v>53</v>
      </c>
      <c r="V161" s="12">
        <f t="shared" ref="V161:V168" si="152">SUM(C161,F161,I161,L161,O161,R161)</f>
        <v>31</v>
      </c>
      <c r="W161" s="12">
        <f t="shared" ref="W161:W168" si="153">SUM(D161,G161,J161,M161,P161,S161)</f>
        <v>22</v>
      </c>
    </row>
    <row r="162" spans="2:23" x14ac:dyDescent="0.45">
      <c r="B162" s="3">
        <v>19</v>
      </c>
      <c r="C162" s="5"/>
      <c r="D162" s="5"/>
      <c r="E162" s="5"/>
      <c r="F162" s="5"/>
      <c r="G162" s="5"/>
      <c r="H162" s="5"/>
      <c r="I162" s="5">
        <v>3</v>
      </c>
      <c r="J162" s="5">
        <v>5</v>
      </c>
      <c r="K162" s="5">
        <v>8</v>
      </c>
      <c r="L162" s="5">
        <v>42</v>
      </c>
      <c r="M162" s="5">
        <v>34</v>
      </c>
      <c r="N162" s="5">
        <v>76</v>
      </c>
      <c r="O162" s="5"/>
      <c r="P162" s="5"/>
      <c r="Q162" s="5"/>
      <c r="R162" s="5"/>
      <c r="S162" s="5"/>
      <c r="T162" s="5"/>
      <c r="U162" s="5">
        <v>84</v>
      </c>
      <c r="V162" s="12">
        <f t="shared" si="152"/>
        <v>45</v>
      </c>
      <c r="W162" s="12">
        <f t="shared" si="153"/>
        <v>39</v>
      </c>
    </row>
    <row r="163" spans="2:23" x14ac:dyDescent="0.45">
      <c r="B163" s="3">
        <v>20</v>
      </c>
      <c r="C163" s="5"/>
      <c r="D163" s="5"/>
      <c r="E163" s="5"/>
      <c r="F163" s="5"/>
      <c r="G163" s="5"/>
      <c r="H163" s="5"/>
      <c r="I163" s="5">
        <v>6</v>
      </c>
      <c r="J163" s="5">
        <v>6</v>
      </c>
      <c r="K163" s="5">
        <v>12</v>
      </c>
      <c r="L163" s="5">
        <v>26</v>
      </c>
      <c r="M163" s="5">
        <v>19</v>
      </c>
      <c r="N163" s="5">
        <v>45</v>
      </c>
      <c r="O163" s="5"/>
      <c r="P163" s="5"/>
      <c r="Q163" s="5"/>
      <c r="R163" s="5"/>
      <c r="S163" s="5"/>
      <c r="T163" s="5"/>
      <c r="U163" s="5">
        <v>57</v>
      </c>
      <c r="V163" s="12">
        <f t="shared" si="152"/>
        <v>32</v>
      </c>
      <c r="W163" s="12">
        <f t="shared" si="153"/>
        <v>25</v>
      </c>
    </row>
    <row r="164" spans="2:23" x14ac:dyDescent="0.45">
      <c r="B164" s="3">
        <v>21</v>
      </c>
      <c r="C164" s="5"/>
      <c r="D164" s="5"/>
      <c r="E164" s="5"/>
      <c r="F164" s="5"/>
      <c r="G164" s="5"/>
      <c r="H164" s="5"/>
      <c r="I164" s="5">
        <v>1</v>
      </c>
      <c r="J164" s="5">
        <v>2</v>
      </c>
      <c r="K164" s="5">
        <v>3</v>
      </c>
      <c r="L164" s="5">
        <v>8</v>
      </c>
      <c r="M164" s="5">
        <v>11</v>
      </c>
      <c r="N164" s="5">
        <v>19</v>
      </c>
      <c r="O164" s="5"/>
      <c r="P164" s="5"/>
      <c r="Q164" s="5"/>
      <c r="R164" s="5"/>
      <c r="S164" s="5"/>
      <c r="T164" s="5"/>
      <c r="U164" s="5">
        <v>22</v>
      </c>
      <c r="V164" s="12">
        <f t="shared" si="152"/>
        <v>9</v>
      </c>
      <c r="W164" s="12">
        <f t="shared" si="153"/>
        <v>13</v>
      </c>
    </row>
    <row r="165" spans="2:23" x14ac:dyDescent="0.45">
      <c r="B165" s="3">
        <v>22</v>
      </c>
      <c r="C165" s="5"/>
      <c r="D165" s="5"/>
      <c r="E165" s="5"/>
      <c r="F165" s="5"/>
      <c r="G165" s="5"/>
      <c r="H165" s="5"/>
      <c r="I165" s="5">
        <v>1</v>
      </c>
      <c r="J165" s="5">
        <v>1</v>
      </c>
      <c r="K165" s="5">
        <v>2</v>
      </c>
      <c r="L165" s="5">
        <v>5</v>
      </c>
      <c r="M165" s="5">
        <v>5</v>
      </c>
      <c r="N165" s="5">
        <v>10</v>
      </c>
      <c r="O165" s="5"/>
      <c r="P165" s="5"/>
      <c r="Q165" s="5"/>
      <c r="R165" s="5"/>
      <c r="S165" s="5"/>
      <c r="T165" s="5"/>
      <c r="U165" s="5">
        <v>12</v>
      </c>
      <c r="V165" s="12">
        <f t="shared" si="152"/>
        <v>6</v>
      </c>
      <c r="W165" s="12">
        <f t="shared" si="153"/>
        <v>6</v>
      </c>
    </row>
    <row r="166" spans="2:23" x14ac:dyDescent="0.45">
      <c r="B166" s="3">
        <v>23</v>
      </c>
      <c r="C166" s="5"/>
      <c r="D166" s="5"/>
      <c r="E166" s="5"/>
      <c r="F166" s="5"/>
      <c r="G166" s="5"/>
      <c r="H166" s="5"/>
      <c r="I166" s="5"/>
      <c r="J166" s="5">
        <v>2</v>
      </c>
      <c r="K166" s="5">
        <v>2</v>
      </c>
      <c r="L166" s="5"/>
      <c r="M166" s="5">
        <v>1</v>
      </c>
      <c r="N166" s="5">
        <v>1</v>
      </c>
      <c r="O166" s="5"/>
      <c r="P166" s="5"/>
      <c r="Q166" s="5"/>
      <c r="R166" s="5"/>
      <c r="S166" s="5"/>
      <c r="T166" s="5"/>
      <c r="U166" s="5">
        <v>3</v>
      </c>
      <c r="V166" s="12">
        <f t="shared" si="152"/>
        <v>0</v>
      </c>
      <c r="W166" s="12">
        <f t="shared" si="153"/>
        <v>3</v>
      </c>
    </row>
    <row r="167" spans="2:23" x14ac:dyDescent="0.45">
      <c r="B167" s="3">
        <v>25</v>
      </c>
      <c r="C167" s="5"/>
      <c r="D167" s="5"/>
      <c r="E167" s="5"/>
      <c r="F167" s="5"/>
      <c r="G167" s="5"/>
      <c r="H167" s="5"/>
      <c r="I167" s="5"/>
      <c r="J167" s="5"/>
      <c r="K167" s="5"/>
      <c r="L167" s="5">
        <v>1</v>
      </c>
      <c r="M167" s="5"/>
      <c r="N167" s="5">
        <v>1</v>
      </c>
      <c r="O167" s="5"/>
      <c r="P167" s="5"/>
      <c r="Q167" s="5"/>
      <c r="R167" s="5"/>
      <c r="S167" s="5"/>
      <c r="T167" s="5"/>
      <c r="U167" s="5">
        <v>1</v>
      </c>
      <c r="V167" s="12">
        <f t="shared" si="152"/>
        <v>1</v>
      </c>
      <c r="W167" s="12">
        <f t="shared" si="153"/>
        <v>0</v>
      </c>
    </row>
    <row r="168" spans="2:23" ht="28.5" x14ac:dyDescent="0.45">
      <c r="B168" s="3" t="s">
        <v>12</v>
      </c>
      <c r="C168" s="5"/>
      <c r="D168" s="5"/>
      <c r="E168" s="5"/>
      <c r="F168" s="5"/>
      <c r="G168" s="5"/>
      <c r="H168" s="5"/>
      <c r="I168" s="5">
        <v>16</v>
      </c>
      <c r="J168" s="5">
        <v>20</v>
      </c>
      <c r="K168" s="5">
        <v>36</v>
      </c>
      <c r="L168" s="5">
        <v>111</v>
      </c>
      <c r="M168" s="5">
        <v>91</v>
      </c>
      <c r="N168" s="5">
        <v>202</v>
      </c>
      <c r="O168" s="5"/>
      <c r="P168" s="5"/>
      <c r="Q168" s="5"/>
      <c r="R168" s="5"/>
      <c r="S168" s="5"/>
      <c r="T168" s="5"/>
      <c r="U168" s="5">
        <v>238</v>
      </c>
      <c r="V168" s="12">
        <f t="shared" si="152"/>
        <v>127</v>
      </c>
      <c r="W168" s="12">
        <f t="shared" si="153"/>
        <v>111</v>
      </c>
    </row>
    <row r="169" spans="2:23" x14ac:dyDescent="0.45">
      <c r="V169" s="12"/>
      <c r="W169" s="12"/>
    </row>
    <row r="171" spans="2:23" x14ac:dyDescent="0.45">
      <c r="B171" s="11" t="s">
        <v>61</v>
      </c>
      <c r="C171" s="12">
        <f>C162</f>
        <v>0</v>
      </c>
      <c r="D171" s="12">
        <f t="shared" ref="D171:W171" si="154">D162</f>
        <v>0</v>
      </c>
      <c r="E171" s="12">
        <f t="shared" si="154"/>
        <v>0</v>
      </c>
      <c r="F171" s="12">
        <f t="shared" si="154"/>
        <v>0</v>
      </c>
      <c r="G171" s="12">
        <f t="shared" si="154"/>
        <v>0</v>
      </c>
      <c r="H171" s="12">
        <f t="shared" si="154"/>
        <v>0</v>
      </c>
      <c r="I171" s="12">
        <f t="shared" si="154"/>
        <v>3</v>
      </c>
      <c r="J171" s="12">
        <f t="shared" si="154"/>
        <v>5</v>
      </c>
      <c r="K171" s="12">
        <f t="shared" si="154"/>
        <v>8</v>
      </c>
      <c r="L171" s="12">
        <f t="shared" si="154"/>
        <v>42</v>
      </c>
      <c r="M171" s="12">
        <f t="shared" si="154"/>
        <v>34</v>
      </c>
      <c r="N171" s="12">
        <f t="shared" si="154"/>
        <v>76</v>
      </c>
      <c r="O171" s="12">
        <f t="shared" si="154"/>
        <v>0</v>
      </c>
      <c r="P171" s="12">
        <f t="shared" si="154"/>
        <v>0</v>
      </c>
      <c r="Q171" s="12">
        <f t="shared" si="154"/>
        <v>0</v>
      </c>
      <c r="R171" s="12">
        <f t="shared" si="154"/>
        <v>0</v>
      </c>
      <c r="S171" s="12">
        <f t="shared" si="154"/>
        <v>0</v>
      </c>
      <c r="T171" s="12">
        <f t="shared" si="154"/>
        <v>0</v>
      </c>
      <c r="U171" s="12">
        <f t="shared" si="154"/>
        <v>84</v>
      </c>
      <c r="V171" s="12">
        <f t="shared" si="154"/>
        <v>45</v>
      </c>
      <c r="W171" s="12">
        <f t="shared" si="154"/>
        <v>39</v>
      </c>
    </row>
    <row r="172" spans="2:23" x14ac:dyDescent="0.45">
      <c r="B172" s="12" t="s">
        <v>41</v>
      </c>
      <c r="C172" s="12">
        <f>C168-C171</f>
        <v>0</v>
      </c>
      <c r="D172" s="12">
        <f t="shared" ref="D172" si="155">D168-D171</f>
        <v>0</v>
      </c>
      <c r="E172" s="12">
        <f t="shared" ref="E172" si="156">E168-E171</f>
        <v>0</v>
      </c>
      <c r="F172" s="12">
        <f t="shared" ref="F172" si="157">F168-F171</f>
        <v>0</v>
      </c>
      <c r="G172" s="12">
        <f t="shared" ref="G172" si="158">G168-G171</f>
        <v>0</v>
      </c>
      <c r="H172" s="12">
        <f t="shared" ref="H172" si="159">H168-H171</f>
        <v>0</v>
      </c>
      <c r="I172" s="12">
        <f t="shared" ref="I172" si="160">I168-I171</f>
        <v>13</v>
      </c>
      <c r="J172" s="12">
        <f t="shared" ref="J172" si="161">J168-J171</f>
        <v>15</v>
      </c>
      <c r="K172" s="12">
        <f t="shared" ref="K172" si="162">K168-K171</f>
        <v>28</v>
      </c>
      <c r="L172" s="12">
        <f t="shared" ref="L172" si="163">L168-L171</f>
        <v>69</v>
      </c>
      <c r="M172" s="12">
        <f t="shared" ref="M172" si="164">M168-M171</f>
        <v>57</v>
      </c>
      <c r="N172" s="12">
        <f t="shared" ref="N172" si="165">N168-N171</f>
        <v>126</v>
      </c>
      <c r="O172" s="12">
        <f t="shared" ref="O172" si="166">O168-O171</f>
        <v>0</v>
      </c>
      <c r="P172" s="12">
        <f t="shared" ref="P172" si="167">P168-P171</f>
        <v>0</v>
      </c>
      <c r="Q172" s="12">
        <f t="shared" ref="Q172" si="168">Q168-Q171</f>
        <v>0</v>
      </c>
      <c r="R172" s="12">
        <f t="shared" ref="R172" si="169">R168-R171</f>
        <v>0</v>
      </c>
      <c r="S172" s="12">
        <f t="shared" ref="S172" si="170">S168-S171</f>
        <v>0</v>
      </c>
      <c r="T172" s="12">
        <f t="shared" ref="T172" si="171">T168-T171</f>
        <v>0</v>
      </c>
      <c r="U172" s="12">
        <f t="shared" ref="U172" si="172">U168-U171</f>
        <v>154</v>
      </c>
      <c r="V172" s="12">
        <f t="shared" ref="V172" si="173">V168-V171</f>
        <v>82</v>
      </c>
      <c r="W172" s="12">
        <f t="shared" ref="W172" si="174">W168-W171</f>
        <v>72</v>
      </c>
    </row>
    <row r="173" spans="2:23" x14ac:dyDescent="0.45">
      <c r="B173" s="12"/>
      <c r="C173" s="13" t="e">
        <f>C171/C168</f>
        <v>#DIV/0!</v>
      </c>
      <c r="D173" s="13" t="e">
        <f t="shared" ref="D173:W173" si="175">D171/D168</f>
        <v>#DIV/0!</v>
      </c>
      <c r="E173" s="13" t="e">
        <f t="shared" si="175"/>
        <v>#DIV/0!</v>
      </c>
      <c r="F173" s="13" t="e">
        <f t="shared" si="175"/>
        <v>#DIV/0!</v>
      </c>
      <c r="G173" s="13" t="e">
        <f t="shared" si="175"/>
        <v>#DIV/0!</v>
      </c>
      <c r="H173" s="13" t="e">
        <f t="shared" si="175"/>
        <v>#DIV/0!</v>
      </c>
      <c r="I173" s="13">
        <f t="shared" si="175"/>
        <v>0.1875</v>
      </c>
      <c r="J173" s="13">
        <f t="shared" si="175"/>
        <v>0.25</v>
      </c>
      <c r="K173" s="13">
        <f t="shared" si="175"/>
        <v>0.22222222222222221</v>
      </c>
      <c r="L173" s="13">
        <f t="shared" si="175"/>
        <v>0.3783783783783784</v>
      </c>
      <c r="M173" s="13">
        <f t="shared" si="175"/>
        <v>0.37362637362637363</v>
      </c>
      <c r="N173" s="13">
        <f t="shared" si="175"/>
        <v>0.37623762376237624</v>
      </c>
      <c r="O173" s="13" t="e">
        <f t="shared" si="175"/>
        <v>#DIV/0!</v>
      </c>
      <c r="P173" s="13" t="e">
        <f t="shared" si="175"/>
        <v>#DIV/0!</v>
      </c>
      <c r="Q173" s="13" t="e">
        <f t="shared" si="175"/>
        <v>#DIV/0!</v>
      </c>
      <c r="R173" s="13" t="e">
        <f t="shared" si="175"/>
        <v>#DIV/0!</v>
      </c>
      <c r="S173" s="13" t="e">
        <f t="shared" si="175"/>
        <v>#DIV/0!</v>
      </c>
      <c r="T173" s="13" t="e">
        <f t="shared" si="175"/>
        <v>#DIV/0!</v>
      </c>
      <c r="U173" s="13">
        <f t="shared" si="175"/>
        <v>0.35294117647058826</v>
      </c>
      <c r="V173" s="13">
        <f t="shared" si="175"/>
        <v>0.3543307086614173</v>
      </c>
      <c r="W173" s="13">
        <f t="shared" si="175"/>
        <v>0.35135135135135137</v>
      </c>
    </row>
    <row r="177" spans="3:19" x14ac:dyDescent="0.45">
      <c r="C177">
        <f>SUM(C168,C150,C131,C110,C87,C63,C41,C17)</f>
        <v>1604</v>
      </c>
      <c r="D177">
        <f t="shared" ref="D177:S177" si="176">SUM(D168,D150,D131,D110,D87,D63,D41,D17)</f>
        <v>1456</v>
      </c>
      <c r="F177">
        <f t="shared" si="176"/>
        <v>1047</v>
      </c>
      <c r="G177">
        <f t="shared" si="176"/>
        <v>917</v>
      </c>
      <c r="I177">
        <f t="shared" si="176"/>
        <v>2642</v>
      </c>
      <c r="J177">
        <f t="shared" si="176"/>
        <v>2532</v>
      </c>
      <c r="L177">
        <f t="shared" si="176"/>
        <v>5033</v>
      </c>
      <c r="M177">
        <f t="shared" si="176"/>
        <v>4656</v>
      </c>
      <c r="O177">
        <f t="shared" si="176"/>
        <v>1612</v>
      </c>
      <c r="P177">
        <f t="shared" si="176"/>
        <v>1752</v>
      </c>
      <c r="R177">
        <f t="shared" si="176"/>
        <v>279</v>
      </c>
      <c r="S177">
        <f t="shared" si="176"/>
        <v>253</v>
      </c>
    </row>
  </sheetData>
  <mergeCells count="56">
    <mergeCell ref="B157:U157"/>
    <mergeCell ref="C158:D158"/>
    <mergeCell ref="F158:G158"/>
    <mergeCell ref="I158:J158"/>
    <mergeCell ref="L158:M158"/>
    <mergeCell ref="O158:P158"/>
    <mergeCell ref="R158:S158"/>
    <mergeCell ref="B138:U138"/>
    <mergeCell ref="C139:D139"/>
    <mergeCell ref="F139:G139"/>
    <mergeCell ref="I139:J139"/>
    <mergeCell ref="L139:M139"/>
    <mergeCell ref="O139:P139"/>
    <mergeCell ref="R139:S139"/>
    <mergeCell ref="B117:U117"/>
    <mergeCell ref="C118:D118"/>
    <mergeCell ref="F118:G118"/>
    <mergeCell ref="I118:J118"/>
    <mergeCell ref="L118:M118"/>
    <mergeCell ref="O118:P118"/>
    <mergeCell ref="R118:S118"/>
    <mergeCell ref="B94:U94"/>
    <mergeCell ref="C95:D95"/>
    <mergeCell ref="F95:G95"/>
    <mergeCell ref="I95:J95"/>
    <mergeCell ref="L95:M95"/>
    <mergeCell ref="O95:P95"/>
    <mergeCell ref="R95:S95"/>
    <mergeCell ref="B70:U70"/>
    <mergeCell ref="C71:D71"/>
    <mergeCell ref="F71:G71"/>
    <mergeCell ref="I71:J71"/>
    <mergeCell ref="L71:M71"/>
    <mergeCell ref="O71:P71"/>
    <mergeCell ref="R71:S71"/>
    <mergeCell ref="B48:U48"/>
    <mergeCell ref="C49:D49"/>
    <mergeCell ref="F49:G49"/>
    <mergeCell ref="I49:J49"/>
    <mergeCell ref="L49:M49"/>
    <mergeCell ref="O49:P49"/>
    <mergeCell ref="R49:S49"/>
    <mergeCell ref="B24:U24"/>
    <mergeCell ref="C25:D25"/>
    <mergeCell ref="F25:G25"/>
    <mergeCell ref="I25:J25"/>
    <mergeCell ref="L25:M25"/>
    <mergeCell ref="O25:P25"/>
    <mergeCell ref="R25:S25"/>
    <mergeCell ref="B2:U2"/>
    <mergeCell ref="C3:D3"/>
    <mergeCell ref="F3:G3"/>
    <mergeCell ref="I3:J3"/>
    <mergeCell ref="L3:M3"/>
    <mergeCell ref="O3:P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080B-BECC-45D6-AD29-23768405DF22}">
  <dimension ref="A1:W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8" sqref="B58:W81"/>
    </sheetView>
  </sheetViews>
  <sheetFormatPr defaultRowHeight="14.25" x14ac:dyDescent="0.45"/>
  <sheetData>
    <row r="1" spans="1:23" x14ac:dyDescent="0.45">
      <c r="B1" s="12"/>
    </row>
    <row r="2" spans="1:23" x14ac:dyDescent="0.45">
      <c r="B2" s="21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28.5" x14ac:dyDescent="0.45">
      <c r="B3" s="4"/>
      <c r="C3" s="20" t="s">
        <v>0</v>
      </c>
      <c r="D3" s="20"/>
      <c r="E3" s="4" t="s">
        <v>1</v>
      </c>
      <c r="F3" s="20" t="s">
        <v>2</v>
      </c>
      <c r="G3" s="20"/>
      <c r="H3" s="4" t="s">
        <v>3</v>
      </c>
      <c r="I3" s="20" t="s">
        <v>4</v>
      </c>
      <c r="J3" s="20"/>
      <c r="K3" s="4" t="s">
        <v>5</v>
      </c>
      <c r="L3" s="20" t="s">
        <v>6</v>
      </c>
      <c r="M3" s="20"/>
      <c r="N3" s="4" t="s">
        <v>7</v>
      </c>
      <c r="O3" s="20" t="s">
        <v>8</v>
      </c>
      <c r="P3" s="20"/>
      <c r="Q3" s="4" t="s">
        <v>9</v>
      </c>
      <c r="R3" s="20" t="s">
        <v>10</v>
      </c>
      <c r="S3" s="20"/>
      <c r="T3" s="4" t="s">
        <v>11</v>
      </c>
      <c r="U3" s="4" t="s">
        <v>12</v>
      </c>
    </row>
    <row r="4" spans="1:23" x14ac:dyDescent="0.45">
      <c r="B4" s="4" t="s">
        <v>16</v>
      </c>
      <c r="C4" s="8" t="s">
        <v>14</v>
      </c>
      <c r="D4" s="8" t="s">
        <v>15</v>
      </c>
      <c r="E4" s="8"/>
      <c r="F4" s="8" t="s">
        <v>14</v>
      </c>
      <c r="G4" s="8" t="s">
        <v>15</v>
      </c>
      <c r="H4" s="8"/>
      <c r="I4" s="8" t="s">
        <v>14</v>
      </c>
      <c r="J4" s="8" t="s">
        <v>15</v>
      </c>
      <c r="K4" s="8"/>
      <c r="L4" s="8" t="s">
        <v>14</v>
      </c>
      <c r="M4" s="8" t="s">
        <v>15</v>
      </c>
      <c r="N4" s="8"/>
      <c r="O4" s="8" t="s">
        <v>14</v>
      </c>
      <c r="P4" s="8" t="s">
        <v>15</v>
      </c>
      <c r="Q4" s="8"/>
      <c r="R4" s="8" t="s">
        <v>14</v>
      </c>
      <c r="S4" s="8" t="s">
        <v>15</v>
      </c>
      <c r="T4" s="8"/>
      <c r="U4" s="8"/>
      <c r="V4" s="4" t="s">
        <v>14</v>
      </c>
      <c r="W4" s="4" t="s">
        <v>15</v>
      </c>
    </row>
    <row r="6" spans="1:23" x14ac:dyDescent="0.45">
      <c r="A6">
        <v>2019</v>
      </c>
      <c r="B6" s="11" t="s">
        <v>42</v>
      </c>
      <c r="C6" s="12">
        <v>125</v>
      </c>
      <c r="D6" s="12">
        <v>111</v>
      </c>
      <c r="E6" s="12">
        <v>236</v>
      </c>
      <c r="F6" s="12">
        <v>55</v>
      </c>
      <c r="G6" s="12">
        <v>34</v>
      </c>
      <c r="H6" s="12">
        <v>89</v>
      </c>
      <c r="I6" s="12">
        <v>172</v>
      </c>
      <c r="J6" s="12">
        <v>136</v>
      </c>
      <c r="K6" s="12">
        <v>308</v>
      </c>
      <c r="L6" s="12">
        <v>308</v>
      </c>
      <c r="M6" s="12">
        <v>301</v>
      </c>
      <c r="N6" s="12">
        <v>609</v>
      </c>
      <c r="O6" s="12">
        <v>93</v>
      </c>
      <c r="P6" s="12">
        <v>67</v>
      </c>
      <c r="Q6" s="12">
        <v>160</v>
      </c>
      <c r="R6" s="12">
        <v>21</v>
      </c>
      <c r="S6" s="12">
        <v>15</v>
      </c>
      <c r="T6" s="12">
        <v>36</v>
      </c>
      <c r="U6" s="12">
        <v>1438</v>
      </c>
      <c r="V6" s="12">
        <v>774</v>
      </c>
      <c r="W6" s="12">
        <v>664</v>
      </c>
    </row>
    <row r="7" spans="1:23" x14ac:dyDescent="0.45">
      <c r="B7" s="12" t="s">
        <v>41</v>
      </c>
      <c r="C7" s="12">
        <v>315</v>
      </c>
      <c r="D7" s="12">
        <v>358</v>
      </c>
      <c r="E7" s="12">
        <v>673</v>
      </c>
      <c r="F7" s="12">
        <v>151</v>
      </c>
      <c r="G7" s="12">
        <v>171</v>
      </c>
      <c r="H7" s="12">
        <v>322</v>
      </c>
      <c r="I7" s="12">
        <v>426</v>
      </c>
      <c r="J7" s="12">
        <v>478</v>
      </c>
      <c r="K7" s="12">
        <v>904</v>
      </c>
      <c r="L7" s="12">
        <v>571</v>
      </c>
      <c r="M7" s="12">
        <v>617</v>
      </c>
      <c r="N7" s="12">
        <v>1188</v>
      </c>
      <c r="O7" s="12">
        <v>335</v>
      </c>
      <c r="P7" s="12">
        <v>382</v>
      </c>
      <c r="Q7" s="12">
        <v>717</v>
      </c>
      <c r="R7" s="12">
        <v>60</v>
      </c>
      <c r="S7" s="12">
        <v>57</v>
      </c>
      <c r="T7" s="12">
        <v>117</v>
      </c>
      <c r="U7" s="12">
        <v>3921</v>
      </c>
      <c r="V7" s="12">
        <v>1858</v>
      </c>
      <c r="W7" s="12">
        <v>2063</v>
      </c>
    </row>
    <row r="8" spans="1:23" x14ac:dyDescent="0.45">
      <c r="B8" s="12"/>
      <c r="C8" s="13">
        <v>0.28409090909090912</v>
      </c>
      <c r="D8" s="13">
        <v>0.23667377398720682</v>
      </c>
      <c r="E8" s="13">
        <v>0.25962596259625964</v>
      </c>
      <c r="F8" s="13">
        <v>0.26699029126213591</v>
      </c>
      <c r="G8" s="13">
        <v>0.16585365853658537</v>
      </c>
      <c r="H8" s="13">
        <v>0.21654501216545013</v>
      </c>
      <c r="I8" s="13">
        <v>0.28762541806020064</v>
      </c>
      <c r="J8" s="13">
        <v>0.22149837133550487</v>
      </c>
      <c r="K8" s="13">
        <v>0.25412541254125415</v>
      </c>
      <c r="L8" s="13">
        <v>0.3503981797497156</v>
      </c>
      <c r="M8" s="13">
        <v>0.32788671023965144</v>
      </c>
      <c r="N8" s="13">
        <v>0.33889816360600999</v>
      </c>
      <c r="O8" s="13">
        <v>0.21728971962616822</v>
      </c>
      <c r="P8" s="13">
        <v>0.1492204899777283</v>
      </c>
      <c r="Q8" s="13">
        <v>0.18244013683010263</v>
      </c>
      <c r="R8" s="13">
        <v>0.25925925925925924</v>
      </c>
      <c r="S8" s="13">
        <v>0.20833333333333334</v>
      </c>
      <c r="T8" s="13">
        <v>0.23529411764705882</v>
      </c>
      <c r="U8" s="13">
        <v>0.26833364433662998</v>
      </c>
      <c r="V8" s="13">
        <v>0.29407294832826747</v>
      </c>
      <c r="W8" s="13">
        <v>0.2434910157682435</v>
      </c>
    </row>
    <row r="9" spans="1:23" x14ac:dyDescent="0.45">
      <c r="B9" s="11" t="s">
        <v>43</v>
      </c>
      <c r="C9" s="12">
        <v>112</v>
      </c>
      <c r="D9" s="12">
        <v>70</v>
      </c>
      <c r="E9" s="12">
        <v>182</v>
      </c>
      <c r="F9" s="12">
        <v>44</v>
      </c>
      <c r="G9" s="12">
        <v>22</v>
      </c>
      <c r="H9" s="12">
        <v>66</v>
      </c>
      <c r="I9" s="12">
        <v>147</v>
      </c>
      <c r="J9" s="12">
        <v>111</v>
      </c>
      <c r="K9" s="12">
        <v>258</v>
      </c>
      <c r="L9" s="12">
        <v>276</v>
      </c>
      <c r="M9" s="12">
        <v>232</v>
      </c>
      <c r="N9" s="12">
        <v>508</v>
      </c>
      <c r="O9" s="12">
        <v>37</v>
      </c>
      <c r="P9" s="12">
        <v>46</v>
      </c>
      <c r="Q9" s="12">
        <v>83</v>
      </c>
      <c r="R9" s="12">
        <v>10</v>
      </c>
      <c r="S9" s="12">
        <v>20</v>
      </c>
      <c r="T9" s="12">
        <v>30</v>
      </c>
      <c r="U9" s="12">
        <v>1127</v>
      </c>
      <c r="V9" s="12">
        <v>626</v>
      </c>
      <c r="W9" s="12">
        <v>501</v>
      </c>
    </row>
    <row r="10" spans="1:23" x14ac:dyDescent="0.45">
      <c r="B10" s="12" t="s">
        <v>41</v>
      </c>
      <c r="C10" s="12">
        <v>231</v>
      </c>
      <c r="D10" s="12">
        <v>227</v>
      </c>
      <c r="E10" s="12">
        <v>458</v>
      </c>
      <c r="F10" s="12">
        <v>144</v>
      </c>
      <c r="G10" s="12">
        <v>130</v>
      </c>
      <c r="H10" s="12">
        <v>274</v>
      </c>
      <c r="I10" s="12">
        <v>387</v>
      </c>
      <c r="J10" s="12">
        <v>372</v>
      </c>
      <c r="K10" s="12">
        <v>759</v>
      </c>
      <c r="L10" s="12">
        <v>483</v>
      </c>
      <c r="M10" s="12">
        <v>474</v>
      </c>
      <c r="N10" s="12">
        <v>957</v>
      </c>
      <c r="O10" s="12">
        <v>280</v>
      </c>
      <c r="P10" s="12">
        <v>328</v>
      </c>
      <c r="Q10" s="12">
        <v>608</v>
      </c>
      <c r="R10" s="12">
        <v>55</v>
      </c>
      <c r="S10" s="12">
        <v>50</v>
      </c>
      <c r="T10" s="12">
        <v>105</v>
      </c>
      <c r="U10" s="12">
        <v>3161</v>
      </c>
      <c r="V10" s="12">
        <v>1580</v>
      </c>
      <c r="W10" s="12">
        <v>1581</v>
      </c>
    </row>
    <row r="11" spans="1:23" x14ac:dyDescent="0.45">
      <c r="B11" s="12"/>
      <c r="C11" s="13">
        <v>0.32653061224489793</v>
      </c>
      <c r="D11" s="13">
        <v>0.2356902356902357</v>
      </c>
      <c r="E11" s="13">
        <v>0.28437499999999999</v>
      </c>
      <c r="F11" s="13">
        <v>0.23404255319148937</v>
      </c>
      <c r="G11" s="13">
        <v>0.14473684210526316</v>
      </c>
      <c r="H11" s="13">
        <v>0.19411764705882353</v>
      </c>
      <c r="I11" s="13">
        <v>0.2752808988764045</v>
      </c>
      <c r="J11" s="13">
        <v>0.22981366459627328</v>
      </c>
      <c r="K11" s="13">
        <v>0.25368731563421831</v>
      </c>
      <c r="L11" s="13">
        <v>0.36363636363636365</v>
      </c>
      <c r="M11" s="13">
        <v>0.32861189801699719</v>
      </c>
      <c r="N11" s="13">
        <v>0.34675767918088735</v>
      </c>
      <c r="O11" s="13">
        <v>0.1167192429022082</v>
      </c>
      <c r="P11" s="13">
        <v>0.12299465240641712</v>
      </c>
      <c r="Q11" s="13">
        <v>0.12011577424023155</v>
      </c>
      <c r="R11" s="13">
        <v>0.15384615384615385</v>
      </c>
      <c r="S11" s="13">
        <v>0.2857142857142857</v>
      </c>
      <c r="T11" s="13">
        <v>0.22222222222222221</v>
      </c>
      <c r="U11" s="13">
        <v>0.26282649253731344</v>
      </c>
      <c r="V11" s="13">
        <v>0.28377153218495016</v>
      </c>
      <c r="W11" s="13">
        <v>0.24063400576368876</v>
      </c>
    </row>
    <row r="12" spans="1:23" x14ac:dyDescent="0.45">
      <c r="B12" s="11" t="s">
        <v>44</v>
      </c>
      <c r="C12" s="12">
        <v>98</v>
      </c>
      <c r="D12" s="12">
        <v>65</v>
      </c>
      <c r="E12" s="12">
        <v>163</v>
      </c>
      <c r="F12" s="12">
        <v>41</v>
      </c>
      <c r="G12" s="12">
        <v>29</v>
      </c>
      <c r="H12" s="12">
        <v>70</v>
      </c>
      <c r="I12" s="12">
        <v>118</v>
      </c>
      <c r="J12" s="12">
        <v>105</v>
      </c>
      <c r="K12" s="12">
        <v>223</v>
      </c>
      <c r="L12" s="12">
        <v>274</v>
      </c>
      <c r="M12" s="12">
        <v>214</v>
      </c>
      <c r="N12" s="12">
        <v>488</v>
      </c>
      <c r="O12" s="12">
        <v>52</v>
      </c>
      <c r="P12" s="12">
        <v>47</v>
      </c>
      <c r="Q12" s="12">
        <v>99</v>
      </c>
      <c r="R12" s="12">
        <v>17</v>
      </c>
      <c r="S12" s="12">
        <v>6</v>
      </c>
      <c r="T12" s="12">
        <v>23</v>
      </c>
      <c r="U12" s="12">
        <v>1066</v>
      </c>
      <c r="V12" s="12">
        <v>600</v>
      </c>
      <c r="W12" s="12">
        <v>466</v>
      </c>
    </row>
    <row r="13" spans="1:23" x14ac:dyDescent="0.45">
      <c r="B13" s="12" t="s">
        <v>41</v>
      </c>
      <c r="C13" s="12">
        <v>216</v>
      </c>
      <c r="D13" s="12">
        <v>209</v>
      </c>
      <c r="E13" s="12">
        <v>425</v>
      </c>
      <c r="F13" s="12">
        <v>127</v>
      </c>
      <c r="G13" s="12">
        <v>132</v>
      </c>
      <c r="H13" s="12">
        <v>259</v>
      </c>
      <c r="I13" s="12">
        <v>289</v>
      </c>
      <c r="J13" s="12">
        <v>347</v>
      </c>
      <c r="K13" s="12">
        <v>636</v>
      </c>
      <c r="L13" s="12">
        <v>444</v>
      </c>
      <c r="M13" s="12">
        <v>405</v>
      </c>
      <c r="N13" s="12">
        <v>849</v>
      </c>
      <c r="O13" s="12">
        <v>226</v>
      </c>
      <c r="P13" s="12">
        <v>295</v>
      </c>
      <c r="Q13" s="12">
        <v>521</v>
      </c>
      <c r="R13" s="12">
        <v>35</v>
      </c>
      <c r="S13" s="12">
        <v>32</v>
      </c>
      <c r="T13" s="12">
        <v>67</v>
      </c>
      <c r="U13" s="12">
        <v>2757</v>
      </c>
      <c r="V13" s="12">
        <v>1337</v>
      </c>
      <c r="W13" s="12">
        <v>1420</v>
      </c>
    </row>
    <row r="14" spans="1:23" x14ac:dyDescent="0.45">
      <c r="B14" s="12"/>
      <c r="C14" s="13">
        <v>0.31210191082802546</v>
      </c>
      <c r="D14" s="13">
        <v>0.23722627737226276</v>
      </c>
      <c r="E14" s="13">
        <v>0.27721088435374147</v>
      </c>
      <c r="F14" s="13">
        <v>0.24404761904761904</v>
      </c>
      <c r="G14" s="13">
        <v>0.18012422360248448</v>
      </c>
      <c r="H14" s="13">
        <v>0.21276595744680851</v>
      </c>
      <c r="I14" s="13">
        <v>0.28992628992628994</v>
      </c>
      <c r="J14" s="13">
        <v>0.23230088495575221</v>
      </c>
      <c r="K14" s="13">
        <v>0.25960419091967402</v>
      </c>
      <c r="L14" s="13">
        <v>0.38161559888579388</v>
      </c>
      <c r="M14" s="13">
        <v>0.34571890145395801</v>
      </c>
      <c r="N14" s="13">
        <v>0.36499626028421839</v>
      </c>
      <c r="O14" s="13">
        <v>0.18705035971223022</v>
      </c>
      <c r="P14" s="13">
        <v>0.13742690058479531</v>
      </c>
      <c r="Q14" s="13">
        <v>0.1596774193548387</v>
      </c>
      <c r="R14" s="13">
        <v>0.32692307692307693</v>
      </c>
      <c r="S14" s="13">
        <v>0.15789473684210525</v>
      </c>
      <c r="T14" s="13">
        <v>0.25555555555555554</v>
      </c>
      <c r="U14" s="13">
        <v>0.27883860842270469</v>
      </c>
      <c r="V14" s="13">
        <v>0.30975735673722249</v>
      </c>
      <c r="W14" s="13">
        <v>0.24708377518557795</v>
      </c>
    </row>
    <row r="15" spans="1:23" x14ac:dyDescent="0.45">
      <c r="B15" s="11" t="s">
        <v>45</v>
      </c>
      <c r="C15" s="12">
        <v>66</v>
      </c>
      <c r="D15" s="12">
        <v>54</v>
      </c>
      <c r="E15" s="12">
        <v>120</v>
      </c>
      <c r="F15" s="12">
        <v>53</v>
      </c>
      <c r="G15" s="12">
        <v>30</v>
      </c>
      <c r="H15" s="12">
        <v>83</v>
      </c>
      <c r="I15" s="12">
        <v>117</v>
      </c>
      <c r="J15" s="12">
        <v>77</v>
      </c>
      <c r="K15" s="12">
        <v>194</v>
      </c>
      <c r="L15" s="12">
        <v>222</v>
      </c>
      <c r="M15" s="12">
        <v>169</v>
      </c>
      <c r="N15" s="12">
        <v>391</v>
      </c>
      <c r="O15" s="12">
        <v>45</v>
      </c>
      <c r="P15" s="12">
        <v>24</v>
      </c>
      <c r="Q15" s="12">
        <v>69</v>
      </c>
      <c r="R15" s="12">
        <v>10</v>
      </c>
      <c r="S15" s="12">
        <v>5</v>
      </c>
      <c r="T15" s="12">
        <v>15</v>
      </c>
      <c r="U15" s="12">
        <v>872</v>
      </c>
      <c r="V15" s="12">
        <v>513</v>
      </c>
      <c r="W15" s="12">
        <v>359</v>
      </c>
    </row>
    <row r="16" spans="1:23" x14ac:dyDescent="0.45">
      <c r="B16" s="12" t="s">
        <v>41</v>
      </c>
      <c r="C16" s="12">
        <v>149</v>
      </c>
      <c r="D16" s="12">
        <v>177</v>
      </c>
      <c r="E16" s="12">
        <v>326</v>
      </c>
      <c r="F16" s="12">
        <v>124</v>
      </c>
      <c r="G16" s="12">
        <v>146</v>
      </c>
      <c r="H16" s="12">
        <v>270</v>
      </c>
      <c r="I16" s="12">
        <v>253</v>
      </c>
      <c r="J16" s="12">
        <v>229</v>
      </c>
      <c r="K16" s="12">
        <v>482</v>
      </c>
      <c r="L16" s="12">
        <v>381</v>
      </c>
      <c r="M16" s="12">
        <v>369</v>
      </c>
      <c r="N16" s="12">
        <v>750</v>
      </c>
      <c r="O16" s="12">
        <v>133</v>
      </c>
      <c r="P16" s="12">
        <v>188</v>
      </c>
      <c r="Q16" s="12">
        <v>321</v>
      </c>
      <c r="R16" s="12">
        <v>27</v>
      </c>
      <c r="S16" s="12">
        <v>31</v>
      </c>
      <c r="T16" s="12">
        <v>58</v>
      </c>
      <c r="U16" s="12">
        <v>2207</v>
      </c>
      <c r="V16" s="12">
        <v>1067</v>
      </c>
      <c r="W16" s="12">
        <v>1140</v>
      </c>
    </row>
    <row r="17" spans="2:23" x14ac:dyDescent="0.45">
      <c r="B17" s="12"/>
      <c r="C17" s="13">
        <v>0.30697674418604654</v>
      </c>
      <c r="D17" s="13">
        <v>0.23376623376623376</v>
      </c>
      <c r="E17" s="13">
        <v>0.26905829596412556</v>
      </c>
      <c r="F17" s="13">
        <v>0.29943502824858759</v>
      </c>
      <c r="G17" s="13">
        <v>0.17045454545454544</v>
      </c>
      <c r="H17" s="13">
        <v>0.23512747875354106</v>
      </c>
      <c r="I17" s="13">
        <v>0.31621621621621621</v>
      </c>
      <c r="J17" s="13">
        <v>0.25163398692810457</v>
      </c>
      <c r="K17" s="13">
        <v>0.28698224852071008</v>
      </c>
      <c r="L17" s="13">
        <v>0.36815920398009949</v>
      </c>
      <c r="M17" s="13">
        <v>0.31412639405204462</v>
      </c>
      <c r="N17" s="13">
        <v>0.3426818580192813</v>
      </c>
      <c r="O17" s="13">
        <v>0.25280898876404495</v>
      </c>
      <c r="P17" s="13">
        <v>0.11320754716981132</v>
      </c>
      <c r="Q17" s="13">
        <v>0.17692307692307693</v>
      </c>
      <c r="R17" s="13">
        <v>0.27027027027027029</v>
      </c>
      <c r="S17" s="13">
        <v>0.1388888888888889</v>
      </c>
      <c r="T17" s="13">
        <v>0.20547945205479451</v>
      </c>
      <c r="U17" s="13">
        <v>0.28320883403702501</v>
      </c>
      <c r="V17" s="13">
        <v>0.32468354430379748</v>
      </c>
      <c r="W17" s="13">
        <v>0.23949299533022014</v>
      </c>
    </row>
    <row r="18" spans="2:23" x14ac:dyDescent="0.45">
      <c r="B18" s="11" t="s">
        <v>46</v>
      </c>
      <c r="C18" s="12">
        <v>27</v>
      </c>
      <c r="D18" s="12">
        <v>17</v>
      </c>
      <c r="E18" s="12">
        <v>44</v>
      </c>
      <c r="F18" s="12">
        <v>21</v>
      </c>
      <c r="G18" s="12">
        <v>7</v>
      </c>
      <c r="H18" s="12">
        <v>28</v>
      </c>
      <c r="I18" s="12">
        <v>95</v>
      </c>
      <c r="J18" s="12">
        <v>84</v>
      </c>
      <c r="K18" s="12">
        <v>179</v>
      </c>
      <c r="L18" s="12">
        <v>234</v>
      </c>
      <c r="M18" s="12">
        <v>137</v>
      </c>
      <c r="N18" s="12">
        <v>371</v>
      </c>
      <c r="O18" s="12">
        <v>30</v>
      </c>
      <c r="P18" s="12">
        <v>13</v>
      </c>
      <c r="Q18" s="12">
        <v>43</v>
      </c>
      <c r="R18" s="12">
        <v>4</v>
      </c>
      <c r="S18" s="12">
        <v>1</v>
      </c>
      <c r="T18" s="12">
        <v>5</v>
      </c>
      <c r="U18" s="12">
        <v>670</v>
      </c>
      <c r="V18" s="12">
        <v>411</v>
      </c>
      <c r="W18" s="12">
        <v>259</v>
      </c>
    </row>
    <row r="19" spans="2:23" x14ac:dyDescent="0.45">
      <c r="B19" s="12" t="s">
        <v>41</v>
      </c>
      <c r="C19" s="12">
        <v>35</v>
      </c>
      <c r="D19" s="12">
        <v>48</v>
      </c>
      <c r="E19" s="12">
        <v>83</v>
      </c>
      <c r="F19" s="12">
        <v>51</v>
      </c>
      <c r="G19" s="12">
        <v>50</v>
      </c>
      <c r="H19" s="12">
        <v>101</v>
      </c>
      <c r="I19" s="12">
        <v>208</v>
      </c>
      <c r="J19" s="12">
        <v>246</v>
      </c>
      <c r="K19" s="12">
        <v>454</v>
      </c>
      <c r="L19" s="12">
        <v>286</v>
      </c>
      <c r="M19" s="12">
        <v>257</v>
      </c>
      <c r="N19" s="12">
        <v>543</v>
      </c>
      <c r="O19" s="12">
        <v>82</v>
      </c>
      <c r="P19" s="12">
        <v>86</v>
      </c>
      <c r="Q19" s="12">
        <v>168</v>
      </c>
      <c r="R19" s="12">
        <v>6</v>
      </c>
      <c r="S19" s="12">
        <v>6</v>
      </c>
      <c r="T19" s="12">
        <v>12</v>
      </c>
      <c r="U19" s="12">
        <v>1361</v>
      </c>
      <c r="V19" s="12">
        <v>668</v>
      </c>
      <c r="W19" s="12">
        <v>693</v>
      </c>
    </row>
    <row r="20" spans="2:23" x14ac:dyDescent="0.45">
      <c r="B20" s="12"/>
      <c r="C20" s="13">
        <v>0.43548387096774194</v>
      </c>
      <c r="D20" s="13">
        <v>0.26153846153846155</v>
      </c>
      <c r="E20" s="13">
        <v>0.34645669291338582</v>
      </c>
      <c r="F20" s="13">
        <v>0.29166666666666669</v>
      </c>
      <c r="G20" s="13">
        <v>0.12280701754385964</v>
      </c>
      <c r="H20" s="13">
        <v>0.21705426356589147</v>
      </c>
      <c r="I20" s="13">
        <v>0.31353135313531355</v>
      </c>
      <c r="J20" s="13">
        <v>0.25454545454545452</v>
      </c>
      <c r="K20" s="13">
        <v>0.28278041074249605</v>
      </c>
      <c r="L20" s="13">
        <v>0.45</v>
      </c>
      <c r="M20" s="13">
        <v>0.34771573604060912</v>
      </c>
      <c r="N20" s="13">
        <v>0.4059080962800875</v>
      </c>
      <c r="O20" s="13">
        <v>0.26785714285714285</v>
      </c>
      <c r="P20" s="13">
        <v>0.13131313131313133</v>
      </c>
      <c r="Q20" s="13">
        <v>0.20379146919431279</v>
      </c>
      <c r="R20" s="13">
        <v>0.4</v>
      </c>
      <c r="S20" s="13">
        <v>0.14285714285714285</v>
      </c>
      <c r="T20" s="13">
        <v>0.29411764705882354</v>
      </c>
      <c r="U20" s="13">
        <v>0.32988675529295913</v>
      </c>
      <c r="V20" s="13">
        <v>0.38090824837812792</v>
      </c>
      <c r="W20" s="13">
        <v>0.27205882352941174</v>
      </c>
    </row>
    <row r="21" spans="2:23" x14ac:dyDescent="0.45">
      <c r="B21" s="11" t="s">
        <v>47</v>
      </c>
      <c r="C21" s="12">
        <v>26</v>
      </c>
      <c r="D21" s="12">
        <v>12</v>
      </c>
      <c r="E21" s="12">
        <v>38</v>
      </c>
      <c r="F21" s="12">
        <v>13</v>
      </c>
      <c r="G21" s="12">
        <v>13</v>
      </c>
      <c r="H21" s="12">
        <v>26</v>
      </c>
      <c r="I21" s="12">
        <v>82</v>
      </c>
      <c r="J21" s="12">
        <v>55</v>
      </c>
      <c r="K21" s="12">
        <v>137</v>
      </c>
      <c r="L21" s="12">
        <v>153</v>
      </c>
      <c r="M21" s="12">
        <v>95</v>
      </c>
      <c r="N21" s="12">
        <v>248</v>
      </c>
      <c r="O21" s="12">
        <v>19</v>
      </c>
      <c r="P21" s="12">
        <v>11</v>
      </c>
      <c r="Q21" s="12">
        <v>30</v>
      </c>
      <c r="R21" s="12">
        <v>3</v>
      </c>
      <c r="S21" s="12">
        <v>2</v>
      </c>
      <c r="T21" s="12">
        <v>5</v>
      </c>
      <c r="U21" s="12">
        <v>484</v>
      </c>
      <c r="V21" s="12">
        <v>296</v>
      </c>
      <c r="W21" s="12">
        <v>188</v>
      </c>
    </row>
    <row r="22" spans="2:23" x14ac:dyDescent="0.45">
      <c r="B22" s="12" t="s">
        <v>41</v>
      </c>
      <c r="C22" s="12">
        <v>35</v>
      </c>
      <c r="D22" s="12">
        <v>27</v>
      </c>
      <c r="E22" s="12">
        <v>62</v>
      </c>
      <c r="F22" s="12">
        <v>34</v>
      </c>
      <c r="G22" s="12">
        <v>29</v>
      </c>
      <c r="H22" s="12">
        <v>63</v>
      </c>
      <c r="I22" s="12">
        <v>177</v>
      </c>
      <c r="J22" s="12">
        <v>149</v>
      </c>
      <c r="K22" s="12">
        <v>326</v>
      </c>
      <c r="L22" s="12">
        <v>236</v>
      </c>
      <c r="M22" s="12">
        <v>201</v>
      </c>
      <c r="N22" s="12">
        <v>437</v>
      </c>
      <c r="O22" s="12">
        <v>56</v>
      </c>
      <c r="P22" s="12">
        <v>66</v>
      </c>
      <c r="Q22" s="12">
        <v>122</v>
      </c>
      <c r="R22" s="12">
        <v>5</v>
      </c>
      <c r="S22" s="12">
        <v>6</v>
      </c>
      <c r="T22" s="12">
        <v>11</v>
      </c>
      <c r="U22" s="12">
        <v>1021</v>
      </c>
      <c r="V22" s="12">
        <v>543</v>
      </c>
      <c r="W22" s="12">
        <v>478</v>
      </c>
    </row>
    <row r="23" spans="2:23" x14ac:dyDescent="0.45">
      <c r="B23" s="12"/>
      <c r="C23" s="13">
        <v>0.42622950819672129</v>
      </c>
      <c r="D23" s="13">
        <v>0.30769230769230771</v>
      </c>
      <c r="E23" s="13">
        <v>0.38</v>
      </c>
      <c r="F23" s="13">
        <v>0.27659574468085107</v>
      </c>
      <c r="G23" s="13">
        <v>0.30952380952380953</v>
      </c>
      <c r="H23" s="13">
        <v>0.29213483146067415</v>
      </c>
      <c r="I23" s="13">
        <v>0.31660231660231658</v>
      </c>
      <c r="J23" s="13">
        <v>0.26960784313725489</v>
      </c>
      <c r="K23" s="13">
        <v>0.29589632829373652</v>
      </c>
      <c r="L23" s="13">
        <v>0.39331619537275064</v>
      </c>
      <c r="M23" s="13">
        <v>0.32094594594594594</v>
      </c>
      <c r="N23" s="13">
        <v>0.36204379562043798</v>
      </c>
      <c r="O23" s="13">
        <v>0.25333333333333335</v>
      </c>
      <c r="P23" s="13">
        <v>0.14285714285714285</v>
      </c>
      <c r="Q23" s="13">
        <v>0.19736842105263158</v>
      </c>
      <c r="R23" s="13">
        <v>0.375</v>
      </c>
      <c r="S23" s="13">
        <v>0.25</v>
      </c>
      <c r="T23" s="13">
        <v>0.3125</v>
      </c>
      <c r="U23" s="13">
        <v>0.32159468438538208</v>
      </c>
      <c r="V23" s="13">
        <v>0.35280095351609059</v>
      </c>
      <c r="W23" s="13">
        <v>0.2822822822822823</v>
      </c>
    </row>
    <row r="24" spans="2:23" x14ac:dyDescent="0.45">
      <c r="B24" s="11" t="s">
        <v>48</v>
      </c>
      <c r="C24" s="12">
        <v>14</v>
      </c>
      <c r="D24" s="12">
        <v>8</v>
      </c>
      <c r="E24" s="12">
        <v>22</v>
      </c>
      <c r="F24" s="12">
        <v>16</v>
      </c>
      <c r="G24" s="12">
        <v>7</v>
      </c>
      <c r="H24" s="12">
        <v>23</v>
      </c>
      <c r="I24" s="12">
        <v>55</v>
      </c>
      <c r="J24" s="12">
        <v>33</v>
      </c>
      <c r="K24" s="12">
        <v>88</v>
      </c>
      <c r="L24" s="12">
        <v>138</v>
      </c>
      <c r="M24" s="12">
        <v>92</v>
      </c>
      <c r="N24" s="12">
        <v>230</v>
      </c>
      <c r="O24" s="12">
        <v>13</v>
      </c>
      <c r="P24" s="12">
        <v>5</v>
      </c>
      <c r="Q24" s="12">
        <v>18</v>
      </c>
      <c r="R24" s="12">
        <v>2</v>
      </c>
      <c r="S24" s="12">
        <v>1</v>
      </c>
      <c r="T24" s="12">
        <v>3</v>
      </c>
      <c r="U24" s="12">
        <v>384</v>
      </c>
      <c r="V24" s="12">
        <v>238</v>
      </c>
      <c r="W24" s="12">
        <v>146</v>
      </c>
    </row>
    <row r="25" spans="2:23" x14ac:dyDescent="0.45">
      <c r="B25" s="12" t="s">
        <v>41</v>
      </c>
      <c r="C25" s="12">
        <v>14</v>
      </c>
      <c r="D25" s="12">
        <v>14</v>
      </c>
      <c r="E25" s="12">
        <v>28</v>
      </c>
      <c r="F25" s="12">
        <v>23</v>
      </c>
      <c r="G25" s="12">
        <v>26</v>
      </c>
      <c r="H25" s="12">
        <v>49</v>
      </c>
      <c r="I25" s="12">
        <v>98</v>
      </c>
      <c r="J25" s="12">
        <v>100</v>
      </c>
      <c r="K25" s="12">
        <v>198</v>
      </c>
      <c r="L25" s="12">
        <v>180</v>
      </c>
      <c r="M25" s="12">
        <v>155</v>
      </c>
      <c r="N25" s="12">
        <v>335</v>
      </c>
      <c r="O25" s="12">
        <v>27</v>
      </c>
      <c r="P25" s="12">
        <v>18</v>
      </c>
      <c r="Q25" s="12">
        <v>45</v>
      </c>
      <c r="R25" s="12">
        <v>6</v>
      </c>
      <c r="S25" s="12">
        <v>7</v>
      </c>
      <c r="T25" s="12">
        <v>13</v>
      </c>
      <c r="U25" s="12">
        <v>668</v>
      </c>
      <c r="V25" s="12">
        <v>348</v>
      </c>
      <c r="W25" s="12">
        <v>320</v>
      </c>
    </row>
    <row r="26" spans="2:23" x14ac:dyDescent="0.45">
      <c r="B26" s="12"/>
      <c r="C26" s="13">
        <v>0.5</v>
      </c>
      <c r="D26" s="13">
        <v>0.36363636363636365</v>
      </c>
      <c r="E26" s="13">
        <v>0.44</v>
      </c>
      <c r="F26" s="13">
        <v>0.41025641025641024</v>
      </c>
      <c r="G26" s="13">
        <v>0.21212121212121213</v>
      </c>
      <c r="H26" s="13">
        <v>0.31944444444444442</v>
      </c>
      <c r="I26" s="13">
        <v>0.35947712418300654</v>
      </c>
      <c r="J26" s="13">
        <v>0.24812030075187969</v>
      </c>
      <c r="K26" s="13">
        <v>0.30769230769230771</v>
      </c>
      <c r="L26" s="13">
        <v>0.43396226415094341</v>
      </c>
      <c r="M26" s="13">
        <v>0.37246963562753038</v>
      </c>
      <c r="N26" s="13">
        <v>0.40707964601769914</v>
      </c>
      <c r="O26" s="13">
        <v>0.32500000000000001</v>
      </c>
      <c r="P26" s="13">
        <v>0.21739130434782608</v>
      </c>
      <c r="Q26" s="13">
        <v>0.2857142857142857</v>
      </c>
      <c r="R26" s="13">
        <v>0.25</v>
      </c>
      <c r="S26" s="13">
        <v>0.125</v>
      </c>
      <c r="T26" s="13">
        <v>0.1875</v>
      </c>
      <c r="U26" s="13">
        <v>0.36501901140684412</v>
      </c>
      <c r="V26" s="13">
        <v>0.4061433447098976</v>
      </c>
      <c r="W26" s="13">
        <v>0.31330472103004292</v>
      </c>
    </row>
    <row r="27" spans="2:23" x14ac:dyDescent="0.45">
      <c r="B27" s="11" t="s">
        <v>50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16</v>
      </c>
      <c r="J27" s="12">
        <v>3</v>
      </c>
      <c r="K27" s="12">
        <v>19</v>
      </c>
      <c r="L27" s="12">
        <v>31</v>
      </c>
      <c r="M27" s="12">
        <v>27</v>
      </c>
      <c r="N27" s="12">
        <v>58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77</v>
      </c>
      <c r="V27" s="12">
        <v>47</v>
      </c>
      <c r="W27" s="12">
        <v>30</v>
      </c>
    </row>
    <row r="28" spans="2:23" x14ac:dyDescent="0.45">
      <c r="B28" s="12" t="s">
        <v>41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22</v>
      </c>
      <c r="J28" s="12">
        <v>10</v>
      </c>
      <c r="K28" s="12">
        <v>32</v>
      </c>
      <c r="L28" s="12">
        <v>43</v>
      </c>
      <c r="M28" s="12">
        <v>48</v>
      </c>
      <c r="N28" s="12">
        <v>91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123</v>
      </c>
      <c r="V28" s="12">
        <v>65</v>
      </c>
      <c r="W28" s="12">
        <v>58</v>
      </c>
    </row>
    <row r="29" spans="2:23" x14ac:dyDescent="0.45">
      <c r="B29" s="12"/>
      <c r="C29" s="13" t="e">
        <v>#DIV/0!</v>
      </c>
      <c r="D29" s="13" t="e">
        <v>#DIV/0!</v>
      </c>
      <c r="E29" s="13" t="e">
        <v>#DIV/0!</v>
      </c>
      <c r="F29" s="13" t="e">
        <v>#DIV/0!</v>
      </c>
      <c r="G29" s="13" t="e">
        <v>#DIV/0!</v>
      </c>
      <c r="H29" s="13" t="e">
        <v>#DIV/0!</v>
      </c>
      <c r="I29" s="13">
        <v>0.42105263157894735</v>
      </c>
      <c r="J29" s="13">
        <v>0.23076923076923078</v>
      </c>
      <c r="K29" s="13">
        <v>0.37254901960784315</v>
      </c>
      <c r="L29" s="13">
        <v>0.41891891891891891</v>
      </c>
      <c r="M29" s="13">
        <v>0.36</v>
      </c>
      <c r="N29" s="13">
        <v>0.38926174496644295</v>
      </c>
      <c r="O29" s="13" t="e">
        <v>#DIV/0!</v>
      </c>
      <c r="P29" s="13" t="e">
        <v>#DIV/0!</v>
      </c>
      <c r="Q29" s="13" t="e">
        <v>#DIV/0!</v>
      </c>
      <c r="R29" s="13" t="e">
        <v>#DIV/0!</v>
      </c>
      <c r="S29" s="13" t="e">
        <v>#DIV/0!</v>
      </c>
      <c r="T29" s="13" t="e">
        <v>#DIV/0!</v>
      </c>
      <c r="U29" s="13">
        <v>0.38500000000000001</v>
      </c>
      <c r="V29" s="13">
        <v>0.41964285714285715</v>
      </c>
      <c r="W29" s="13">
        <v>0.34090909090909088</v>
      </c>
    </row>
    <row r="33" spans="1:23" x14ac:dyDescent="0.45">
      <c r="A33">
        <v>2018</v>
      </c>
      <c r="B33" s="15" t="s">
        <v>42</v>
      </c>
      <c r="C33" s="6">
        <v>122</v>
      </c>
      <c r="D33" s="6">
        <v>79</v>
      </c>
      <c r="E33" s="6">
        <v>201</v>
      </c>
      <c r="F33" s="6">
        <v>57</v>
      </c>
      <c r="G33" s="6">
        <v>32</v>
      </c>
      <c r="H33" s="6">
        <v>89</v>
      </c>
      <c r="I33" s="6">
        <v>135</v>
      </c>
      <c r="J33" s="6">
        <v>111</v>
      </c>
      <c r="K33" s="6">
        <v>246</v>
      </c>
      <c r="L33" s="6">
        <v>289</v>
      </c>
      <c r="M33" s="6">
        <v>249</v>
      </c>
      <c r="N33" s="6">
        <v>538</v>
      </c>
      <c r="O33" s="6">
        <v>40</v>
      </c>
      <c r="P33" s="6">
        <v>45</v>
      </c>
      <c r="Q33" s="6">
        <v>85</v>
      </c>
      <c r="R33" s="6">
        <v>11</v>
      </c>
      <c r="S33" s="6">
        <v>16</v>
      </c>
      <c r="T33" s="6">
        <v>27</v>
      </c>
      <c r="U33" s="6">
        <v>1186</v>
      </c>
      <c r="V33" s="6">
        <v>654</v>
      </c>
      <c r="W33" s="6">
        <v>532</v>
      </c>
    </row>
    <row r="34" spans="1:23" x14ac:dyDescent="0.45">
      <c r="B34" s="6" t="s">
        <v>41</v>
      </c>
      <c r="C34" s="6">
        <v>287</v>
      </c>
      <c r="D34" s="6">
        <v>326</v>
      </c>
      <c r="E34" s="6">
        <v>613</v>
      </c>
      <c r="F34" s="6">
        <v>199</v>
      </c>
      <c r="G34" s="6">
        <v>204</v>
      </c>
      <c r="H34" s="6">
        <v>403</v>
      </c>
      <c r="I34" s="6">
        <v>406</v>
      </c>
      <c r="J34" s="6">
        <v>422</v>
      </c>
      <c r="K34" s="6">
        <v>828</v>
      </c>
      <c r="L34" s="6">
        <v>539</v>
      </c>
      <c r="M34" s="6">
        <v>549</v>
      </c>
      <c r="N34" s="6">
        <v>1088</v>
      </c>
      <c r="O34" s="6">
        <v>326</v>
      </c>
      <c r="P34" s="6">
        <v>393</v>
      </c>
      <c r="Q34" s="6">
        <v>719</v>
      </c>
      <c r="R34" s="6">
        <v>66</v>
      </c>
      <c r="S34" s="6">
        <v>88</v>
      </c>
      <c r="T34" s="6">
        <v>154</v>
      </c>
      <c r="U34" s="6">
        <v>3805</v>
      </c>
      <c r="V34" s="6">
        <v>1823</v>
      </c>
      <c r="W34" s="6">
        <v>1982</v>
      </c>
    </row>
    <row r="35" spans="1:23" x14ac:dyDescent="0.45">
      <c r="B35" s="6"/>
      <c r="C35" s="13">
        <v>0.2982885085574572</v>
      </c>
      <c r="D35" s="13">
        <v>0.19506172839506172</v>
      </c>
      <c r="E35" s="13">
        <v>0.24692874692874692</v>
      </c>
      <c r="F35" s="13">
        <v>0.22265625</v>
      </c>
      <c r="G35" s="13">
        <v>0.13559322033898305</v>
      </c>
      <c r="H35" s="13">
        <v>0.18089430894308944</v>
      </c>
      <c r="I35" s="13">
        <v>0.24953789279112754</v>
      </c>
      <c r="J35" s="13">
        <v>0.20825515947467166</v>
      </c>
      <c r="K35" s="13">
        <v>0.22905027932960895</v>
      </c>
      <c r="L35" s="13">
        <v>0.34903381642512077</v>
      </c>
      <c r="M35" s="13">
        <v>0.31203007518796994</v>
      </c>
      <c r="N35" s="13">
        <v>0.33087330873308735</v>
      </c>
      <c r="O35" s="13">
        <v>0.10928961748633879</v>
      </c>
      <c r="P35" s="13">
        <v>0.10273972602739725</v>
      </c>
      <c r="Q35" s="13">
        <v>0.10572139303482588</v>
      </c>
      <c r="R35" s="13">
        <v>0.14285714285714285</v>
      </c>
      <c r="S35" s="13">
        <v>0.15384615384615385</v>
      </c>
      <c r="T35" s="13">
        <v>0.14917127071823205</v>
      </c>
      <c r="U35" s="13">
        <v>0.23762772991384493</v>
      </c>
      <c r="V35" s="13">
        <v>0.26402906742026644</v>
      </c>
      <c r="W35" s="13">
        <v>0.21161495624502785</v>
      </c>
    </row>
    <row r="36" spans="1:23" x14ac:dyDescent="0.45">
      <c r="B36" s="15" t="s">
        <v>43</v>
      </c>
      <c r="C36" s="6">
        <v>97</v>
      </c>
      <c r="D36" s="6">
        <v>77</v>
      </c>
      <c r="E36" s="6">
        <v>174</v>
      </c>
      <c r="F36" s="6">
        <v>47</v>
      </c>
      <c r="G36" s="6">
        <v>29</v>
      </c>
      <c r="H36" s="6">
        <v>76</v>
      </c>
      <c r="I36" s="6">
        <v>132</v>
      </c>
      <c r="J36" s="6">
        <v>106</v>
      </c>
      <c r="K36" s="6">
        <v>238</v>
      </c>
      <c r="L36" s="6">
        <v>296</v>
      </c>
      <c r="M36" s="6">
        <v>241</v>
      </c>
      <c r="N36" s="6">
        <v>537</v>
      </c>
      <c r="O36" s="6">
        <v>60</v>
      </c>
      <c r="P36" s="6">
        <v>56</v>
      </c>
      <c r="Q36" s="6">
        <v>116</v>
      </c>
      <c r="R36" s="6">
        <v>17</v>
      </c>
      <c r="S36" s="6">
        <v>5</v>
      </c>
      <c r="T36" s="6">
        <v>22</v>
      </c>
      <c r="U36" s="6">
        <v>1163</v>
      </c>
      <c r="V36" s="6">
        <v>649</v>
      </c>
      <c r="W36" s="6">
        <v>514</v>
      </c>
    </row>
    <row r="37" spans="1:23" x14ac:dyDescent="0.45">
      <c r="B37" s="6" t="s">
        <v>41</v>
      </c>
      <c r="C37" s="6">
        <v>213</v>
      </c>
      <c r="D37" s="6">
        <v>212</v>
      </c>
      <c r="E37" s="6">
        <v>425</v>
      </c>
      <c r="F37" s="6">
        <v>153</v>
      </c>
      <c r="G37" s="6">
        <v>169</v>
      </c>
      <c r="H37" s="6">
        <v>322</v>
      </c>
      <c r="I37" s="6">
        <v>301</v>
      </c>
      <c r="J37" s="6">
        <v>315</v>
      </c>
      <c r="K37" s="6">
        <v>616</v>
      </c>
      <c r="L37" s="6">
        <v>490</v>
      </c>
      <c r="M37" s="6">
        <v>501</v>
      </c>
      <c r="N37" s="6">
        <v>991</v>
      </c>
      <c r="O37" s="6">
        <v>279</v>
      </c>
      <c r="P37" s="6">
        <v>324</v>
      </c>
      <c r="Q37" s="6">
        <v>603</v>
      </c>
      <c r="R37" s="6">
        <v>49</v>
      </c>
      <c r="S37" s="6">
        <v>39</v>
      </c>
      <c r="T37" s="6">
        <v>88</v>
      </c>
      <c r="U37" s="6">
        <v>3045</v>
      </c>
      <c r="V37" s="6">
        <v>1485</v>
      </c>
      <c r="W37" s="6">
        <v>1560</v>
      </c>
    </row>
    <row r="38" spans="1:23" x14ac:dyDescent="0.45">
      <c r="B38" s="6"/>
      <c r="C38" s="13">
        <v>0.31290322580645163</v>
      </c>
      <c r="D38" s="13">
        <v>0.26643598615916952</v>
      </c>
      <c r="E38" s="13">
        <v>0.29048414023372288</v>
      </c>
      <c r="F38" s="13">
        <v>0.23499999999999999</v>
      </c>
      <c r="G38" s="13">
        <v>0.14646464646464646</v>
      </c>
      <c r="H38" s="13">
        <v>0.19095477386934673</v>
      </c>
      <c r="I38" s="13">
        <v>0.30484988452655887</v>
      </c>
      <c r="J38" s="13">
        <v>0.25178147268408552</v>
      </c>
      <c r="K38" s="13">
        <v>0.27868852459016391</v>
      </c>
      <c r="L38" s="13">
        <v>0.37659033078880405</v>
      </c>
      <c r="M38" s="13">
        <v>0.32479784366576819</v>
      </c>
      <c r="N38" s="13">
        <v>0.35143979057591623</v>
      </c>
      <c r="O38" s="13">
        <v>0.17699115044247787</v>
      </c>
      <c r="P38" s="13">
        <v>0.14736842105263157</v>
      </c>
      <c r="Q38" s="13">
        <v>0.16133518776077885</v>
      </c>
      <c r="R38" s="13">
        <v>0.25757575757575757</v>
      </c>
      <c r="S38" s="13">
        <v>0.11363636363636363</v>
      </c>
      <c r="T38" s="13">
        <v>0.2</v>
      </c>
      <c r="U38" s="13">
        <v>0.27637832699619774</v>
      </c>
      <c r="V38" s="13">
        <v>0.30412371134020616</v>
      </c>
      <c r="W38" s="13">
        <v>0.24783027965284474</v>
      </c>
    </row>
    <row r="39" spans="1:23" x14ac:dyDescent="0.45">
      <c r="B39" s="15" t="s">
        <v>44</v>
      </c>
      <c r="C39" s="6">
        <v>80</v>
      </c>
      <c r="D39" s="6">
        <v>66</v>
      </c>
      <c r="E39" s="6">
        <v>146</v>
      </c>
      <c r="F39" s="6">
        <v>54</v>
      </c>
      <c r="G39" s="6">
        <v>39</v>
      </c>
      <c r="H39" s="6">
        <v>93</v>
      </c>
      <c r="I39" s="6">
        <v>113</v>
      </c>
      <c r="J39" s="6">
        <v>100</v>
      </c>
      <c r="K39" s="6">
        <v>213</v>
      </c>
      <c r="L39" s="6">
        <v>214</v>
      </c>
      <c r="M39" s="6">
        <v>166</v>
      </c>
      <c r="N39" s="6">
        <v>380</v>
      </c>
      <c r="O39" s="6">
        <v>46</v>
      </c>
      <c r="P39" s="6">
        <v>27</v>
      </c>
      <c r="Q39" s="6">
        <v>73</v>
      </c>
      <c r="R39" s="6">
        <v>11</v>
      </c>
      <c r="S39" s="6">
        <v>5</v>
      </c>
      <c r="T39" s="6">
        <v>16</v>
      </c>
      <c r="U39" s="6">
        <v>921</v>
      </c>
      <c r="V39" s="6">
        <v>518</v>
      </c>
      <c r="W39" s="6">
        <v>403</v>
      </c>
    </row>
    <row r="40" spans="1:23" x14ac:dyDescent="0.45">
      <c r="B40" s="6" t="s">
        <v>41</v>
      </c>
      <c r="C40" s="6">
        <v>184</v>
      </c>
      <c r="D40" s="6">
        <v>232</v>
      </c>
      <c r="E40" s="6">
        <v>416</v>
      </c>
      <c r="F40" s="6">
        <v>135</v>
      </c>
      <c r="G40" s="6">
        <v>168</v>
      </c>
      <c r="H40" s="6">
        <v>303</v>
      </c>
      <c r="I40" s="6">
        <v>270</v>
      </c>
      <c r="J40" s="6">
        <v>261</v>
      </c>
      <c r="K40" s="6">
        <v>531</v>
      </c>
      <c r="L40" s="6">
        <v>402</v>
      </c>
      <c r="M40" s="6">
        <v>421</v>
      </c>
      <c r="N40" s="6">
        <v>823</v>
      </c>
      <c r="O40" s="6">
        <v>162</v>
      </c>
      <c r="P40" s="6">
        <v>179</v>
      </c>
      <c r="Q40" s="6">
        <v>341</v>
      </c>
      <c r="R40" s="6">
        <v>46</v>
      </c>
      <c r="S40" s="6">
        <v>35</v>
      </c>
      <c r="T40" s="6">
        <v>81</v>
      </c>
      <c r="U40" s="6">
        <v>2495</v>
      </c>
      <c r="V40" s="6">
        <v>1199</v>
      </c>
      <c r="W40" s="6">
        <v>1296</v>
      </c>
    </row>
    <row r="41" spans="1:23" x14ac:dyDescent="0.45">
      <c r="B41" s="6"/>
      <c r="C41" s="13">
        <v>0.30303030303030304</v>
      </c>
      <c r="D41" s="13">
        <v>0.22147651006711411</v>
      </c>
      <c r="E41" s="13">
        <v>0.2597864768683274</v>
      </c>
      <c r="F41" s="13">
        <v>0.2857142857142857</v>
      </c>
      <c r="G41" s="13">
        <v>0.18840579710144928</v>
      </c>
      <c r="H41" s="13">
        <v>0.23484848484848486</v>
      </c>
      <c r="I41" s="13">
        <v>0.29503916449086159</v>
      </c>
      <c r="J41" s="13">
        <v>0.2770083102493075</v>
      </c>
      <c r="K41" s="13">
        <v>0.28629032258064518</v>
      </c>
      <c r="L41" s="13">
        <v>0.34740259740259738</v>
      </c>
      <c r="M41" s="13">
        <v>0.282793867120954</v>
      </c>
      <c r="N41" s="13">
        <v>0.31587697423108896</v>
      </c>
      <c r="O41" s="13">
        <v>0.22115384615384615</v>
      </c>
      <c r="P41" s="13">
        <v>0.13106796116504854</v>
      </c>
      <c r="Q41" s="13">
        <v>0.17632850241545894</v>
      </c>
      <c r="R41" s="13">
        <v>0.19298245614035087</v>
      </c>
      <c r="S41" s="13">
        <v>0.125</v>
      </c>
      <c r="T41" s="13">
        <v>0.16494845360824742</v>
      </c>
      <c r="U41" s="13">
        <v>0.2696135831381733</v>
      </c>
      <c r="V41" s="13">
        <v>0.30168899242865466</v>
      </c>
      <c r="W41" s="13">
        <v>0.2371983519717481</v>
      </c>
    </row>
    <row r="42" spans="1:23" x14ac:dyDescent="0.45">
      <c r="B42" s="15" t="s">
        <v>45</v>
      </c>
      <c r="C42" s="6">
        <v>79</v>
      </c>
      <c r="D42" s="6">
        <v>50</v>
      </c>
      <c r="E42" s="6">
        <v>129</v>
      </c>
      <c r="F42" s="6">
        <v>49</v>
      </c>
      <c r="G42" s="6">
        <v>20</v>
      </c>
      <c r="H42" s="6">
        <v>69</v>
      </c>
      <c r="I42" s="6">
        <v>115</v>
      </c>
      <c r="J42" s="6">
        <v>90</v>
      </c>
      <c r="K42" s="6">
        <v>205</v>
      </c>
      <c r="L42" s="6">
        <v>199</v>
      </c>
      <c r="M42" s="6">
        <v>140</v>
      </c>
      <c r="N42" s="6">
        <v>339</v>
      </c>
      <c r="O42" s="6">
        <v>39</v>
      </c>
      <c r="P42" s="6">
        <v>30</v>
      </c>
      <c r="Q42" s="6">
        <v>69</v>
      </c>
      <c r="R42" s="6">
        <v>14</v>
      </c>
      <c r="S42" s="6">
        <v>3</v>
      </c>
      <c r="T42" s="6">
        <v>17</v>
      </c>
      <c r="U42" s="6">
        <v>828</v>
      </c>
      <c r="V42" s="6">
        <v>495</v>
      </c>
      <c r="W42" s="6">
        <v>333</v>
      </c>
    </row>
    <row r="43" spans="1:23" x14ac:dyDescent="0.45">
      <c r="B43" s="6" t="s">
        <v>41</v>
      </c>
      <c r="C43" s="6">
        <v>155</v>
      </c>
      <c r="D43" s="6">
        <v>165</v>
      </c>
      <c r="E43" s="6">
        <v>320</v>
      </c>
      <c r="F43" s="6">
        <v>134</v>
      </c>
      <c r="G43" s="6">
        <v>142</v>
      </c>
      <c r="H43" s="6">
        <v>276</v>
      </c>
      <c r="I43" s="6">
        <v>217</v>
      </c>
      <c r="J43" s="6">
        <v>266</v>
      </c>
      <c r="K43" s="6">
        <v>483</v>
      </c>
      <c r="L43" s="6">
        <v>289</v>
      </c>
      <c r="M43" s="6">
        <v>288</v>
      </c>
      <c r="N43" s="6">
        <v>577</v>
      </c>
      <c r="O43" s="6">
        <v>167</v>
      </c>
      <c r="P43" s="6">
        <v>205</v>
      </c>
      <c r="Q43" s="6">
        <v>372</v>
      </c>
      <c r="R43" s="6">
        <v>34</v>
      </c>
      <c r="S43" s="6">
        <v>31</v>
      </c>
      <c r="T43" s="6">
        <v>65</v>
      </c>
      <c r="U43" s="6">
        <v>2093</v>
      </c>
      <c r="V43" s="6">
        <v>996</v>
      </c>
      <c r="W43" s="6">
        <v>1097</v>
      </c>
    </row>
    <row r="44" spans="1:23" x14ac:dyDescent="0.45">
      <c r="B44" s="6"/>
      <c r="C44" s="13">
        <v>0.33760683760683763</v>
      </c>
      <c r="D44" s="13">
        <v>0.23255813953488372</v>
      </c>
      <c r="E44" s="13">
        <v>0.28730512249443207</v>
      </c>
      <c r="F44" s="13">
        <v>0.26775956284153007</v>
      </c>
      <c r="G44" s="13">
        <v>0.12345679012345678</v>
      </c>
      <c r="H44" s="13">
        <v>0.2</v>
      </c>
      <c r="I44" s="13">
        <v>0.34638554216867468</v>
      </c>
      <c r="J44" s="13">
        <v>0.25280898876404495</v>
      </c>
      <c r="K44" s="13">
        <v>0.29796511627906974</v>
      </c>
      <c r="L44" s="13">
        <v>0.40778688524590162</v>
      </c>
      <c r="M44" s="13">
        <v>0.32710280373831774</v>
      </c>
      <c r="N44" s="13">
        <v>0.37008733624454149</v>
      </c>
      <c r="O44" s="13">
        <v>0.18932038834951456</v>
      </c>
      <c r="P44" s="13">
        <v>0.1276595744680851</v>
      </c>
      <c r="Q44" s="13">
        <v>0.15646258503401361</v>
      </c>
      <c r="R44" s="13">
        <v>0.29166666666666669</v>
      </c>
      <c r="S44" s="13">
        <v>8.8235294117647065E-2</v>
      </c>
      <c r="T44" s="13">
        <v>0.2073170731707317</v>
      </c>
      <c r="U44" s="13">
        <v>0.28346456692913385</v>
      </c>
      <c r="V44" s="13">
        <v>0.33199195171026158</v>
      </c>
      <c r="W44" s="13">
        <v>0.23286713286713287</v>
      </c>
    </row>
    <row r="45" spans="1:23" x14ac:dyDescent="0.45">
      <c r="B45" s="15" t="s">
        <v>46</v>
      </c>
      <c r="C45" s="6">
        <v>26</v>
      </c>
      <c r="D45" s="6">
        <v>11</v>
      </c>
      <c r="E45" s="6">
        <v>37</v>
      </c>
      <c r="F45" s="6">
        <v>17</v>
      </c>
      <c r="G45" s="6">
        <v>13</v>
      </c>
      <c r="H45" s="6">
        <v>30</v>
      </c>
      <c r="I45" s="6">
        <v>89</v>
      </c>
      <c r="J45" s="6">
        <v>62</v>
      </c>
      <c r="K45" s="6">
        <v>151</v>
      </c>
      <c r="L45" s="6">
        <v>157</v>
      </c>
      <c r="M45" s="6">
        <v>108</v>
      </c>
      <c r="N45" s="6">
        <v>265</v>
      </c>
      <c r="O45" s="6">
        <v>21</v>
      </c>
      <c r="P45" s="6">
        <v>10</v>
      </c>
      <c r="Q45" s="6">
        <v>31</v>
      </c>
      <c r="R45" s="6">
        <v>5</v>
      </c>
      <c r="S45" s="6">
        <v>3</v>
      </c>
      <c r="T45" s="6">
        <v>8</v>
      </c>
      <c r="U45" s="6">
        <v>522</v>
      </c>
      <c r="V45" s="6">
        <v>315</v>
      </c>
      <c r="W45" s="6">
        <v>207</v>
      </c>
    </row>
    <row r="46" spans="1:23" x14ac:dyDescent="0.45">
      <c r="B46" s="6" t="s">
        <v>41</v>
      </c>
      <c r="C46" s="6">
        <v>42</v>
      </c>
      <c r="D46" s="6">
        <v>32</v>
      </c>
      <c r="E46" s="6">
        <v>74</v>
      </c>
      <c r="F46" s="6">
        <v>63</v>
      </c>
      <c r="G46" s="6">
        <v>40</v>
      </c>
      <c r="H46" s="6">
        <v>103</v>
      </c>
      <c r="I46" s="6">
        <v>193</v>
      </c>
      <c r="J46" s="6">
        <v>193</v>
      </c>
      <c r="K46" s="6">
        <v>386</v>
      </c>
      <c r="L46" s="6">
        <v>253</v>
      </c>
      <c r="M46" s="6">
        <v>229</v>
      </c>
      <c r="N46" s="6">
        <v>482</v>
      </c>
      <c r="O46" s="6">
        <v>73</v>
      </c>
      <c r="P46" s="6">
        <v>82</v>
      </c>
      <c r="Q46" s="6">
        <v>155</v>
      </c>
      <c r="R46" s="6">
        <v>3</v>
      </c>
      <c r="S46" s="6">
        <v>11</v>
      </c>
      <c r="T46" s="6">
        <v>14</v>
      </c>
      <c r="U46" s="6">
        <v>1214</v>
      </c>
      <c r="V46" s="6">
        <v>627</v>
      </c>
      <c r="W46" s="6">
        <v>587</v>
      </c>
    </row>
    <row r="47" spans="1:23" x14ac:dyDescent="0.45">
      <c r="B47" s="6"/>
      <c r="C47" s="13">
        <v>0.38235294117647056</v>
      </c>
      <c r="D47" s="13">
        <v>0.2558139534883721</v>
      </c>
      <c r="E47" s="13">
        <v>0.33333333333333331</v>
      </c>
      <c r="F47" s="13">
        <v>0.21249999999999999</v>
      </c>
      <c r="G47" s="13">
        <v>0.24528301886792453</v>
      </c>
      <c r="H47" s="13">
        <v>0.22556390977443608</v>
      </c>
      <c r="I47" s="13">
        <v>0.31560283687943264</v>
      </c>
      <c r="J47" s="13">
        <v>0.24313725490196078</v>
      </c>
      <c r="K47" s="13">
        <v>0.28119180633147112</v>
      </c>
      <c r="L47" s="13">
        <v>0.38292682926829269</v>
      </c>
      <c r="M47" s="13">
        <v>0.32047477744807124</v>
      </c>
      <c r="N47" s="13">
        <v>0.35475234270414996</v>
      </c>
      <c r="O47" s="13">
        <v>0.22340425531914893</v>
      </c>
      <c r="P47" s="13">
        <v>0.10869565217391304</v>
      </c>
      <c r="Q47" s="13">
        <v>0.16666666666666666</v>
      </c>
      <c r="R47" s="13">
        <v>0.625</v>
      </c>
      <c r="S47" s="13">
        <v>0.21428571428571427</v>
      </c>
      <c r="T47" s="13">
        <v>0.36363636363636365</v>
      </c>
      <c r="U47" s="13">
        <v>0.30069124423963134</v>
      </c>
      <c r="V47" s="13">
        <v>0.33439490445859871</v>
      </c>
      <c r="W47" s="13">
        <v>0.26070528967254408</v>
      </c>
    </row>
    <row r="48" spans="1:23" x14ac:dyDescent="0.45">
      <c r="B48" s="15" t="s">
        <v>47</v>
      </c>
      <c r="C48" s="6">
        <v>23</v>
      </c>
      <c r="D48" s="6">
        <v>11</v>
      </c>
      <c r="E48" s="6">
        <v>34</v>
      </c>
      <c r="F48" s="6">
        <v>19</v>
      </c>
      <c r="G48" s="6">
        <v>9</v>
      </c>
      <c r="H48" s="6">
        <v>28</v>
      </c>
      <c r="I48" s="6">
        <v>75</v>
      </c>
      <c r="J48" s="6">
        <v>43</v>
      </c>
      <c r="K48" s="6">
        <v>118</v>
      </c>
      <c r="L48" s="6">
        <v>148</v>
      </c>
      <c r="M48" s="6">
        <v>132</v>
      </c>
      <c r="N48" s="6">
        <v>280</v>
      </c>
      <c r="O48" s="6">
        <v>13</v>
      </c>
      <c r="P48" s="6">
        <v>8</v>
      </c>
      <c r="Q48" s="6">
        <v>21</v>
      </c>
      <c r="R48" s="6">
        <v>3</v>
      </c>
      <c r="S48" s="6">
        <v>1</v>
      </c>
      <c r="T48" s="6">
        <v>4</v>
      </c>
      <c r="U48" s="6">
        <v>485</v>
      </c>
      <c r="V48" s="6">
        <v>281</v>
      </c>
      <c r="W48" s="6">
        <v>204</v>
      </c>
    </row>
    <row r="49" spans="1:23" x14ac:dyDescent="0.45">
      <c r="B49" s="6" t="s">
        <v>41</v>
      </c>
      <c r="C49" s="6">
        <v>25</v>
      </c>
      <c r="D49" s="6">
        <v>37</v>
      </c>
      <c r="E49" s="6">
        <v>62</v>
      </c>
      <c r="F49" s="6">
        <v>41</v>
      </c>
      <c r="G49" s="6">
        <v>27</v>
      </c>
      <c r="H49" s="6">
        <v>68</v>
      </c>
      <c r="I49" s="6">
        <v>133</v>
      </c>
      <c r="J49" s="6">
        <v>128</v>
      </c>
      <c r="K49" s="6">
        <v>261</v>
      </c>
      <c r="L49" s="6">
        <v>194</v>
      </c>
      <c r="M49" s="6">
        <v>205</v>
      </c>
      <c r="N49" s="6">
        <v>399</v>
      </c>
      <c r="O49" s="6">
        <v>54</v>
      </c>
      <c r="P49" s="6">
        <v>55</v>
      </c>
      <c r="Q49" s="6">
        <v>109</v>
      </c>
      <c r="R49" s="6">
        <v>10</v>
      </c>
      <c r="S49" s="6">
        <v>7</v>
      </c>
      <c r="T49" s="6">
        <v>17</v>
      </c>
      <c r="U49" s="6">
        <v>916</v>
      </c>
      <c r="V49" s="6">
        <v>457</v>
      </c>
      <c r="W49" s="6">
        <v>459</v>
      </c>
    </row>
    <row r="50" spans="1:23" x14ac:dyDescent="0.45">
      <c r="B50" s="6"/>
      <c r="C50" s="13">
        <v>0.47916666666666669</v>
      </c>
      <c r="D50" s="13">
        <v>0.22916666666666666</v>
      </c>
      <c r="E50" s="13">
        <v>0.35416666666666669</v>
      </c>
      <c r="F50" s="13">
        <v>0.31666666666666665</v>
      </c>
      <c r="G50" s="13">
        <v>0.25</v>
      </c>
      <c r="H50" s="13">
        <v>0.29166666666666669</v>
      </c>
      <c r="I50" s="13">
        <v>0.36057692307692307</v>
      </c>
      <c r="J50" s="13">
        <v>0.25146198830409355</v>
      </c>
      <c r="K50" s="13">
        <v>0.31134564643799473</v>
      </c>
      <c r="L50" s="13">
        <v>0.43274853801169588</v>
      </c>
      <c r="M50" s="13">
        <v>0.39169139465875369</v>
      </c>
      <c r="N50" s="13">
        <v>0.41237113402061853</v>
      </c>
      <c r="O50" s="13">
        <v>0.19402985074626866</v>
      </c>
      <c r="P50" s="13">
        <v>0.12698412698412698</v>
      </c>
      <c r="Q50" s="13">
        <v>0.16153846153846155</v>
      </c>
      <c r="R50" s="13">
        <v>0.23076923076923078</v>
      </c>
      <c r="S50" s="13">
        <v>0.125</v>
      </c>
      <c r="T50" s="13">
        <v>0.19047619047619047</v>
      </c>
      <c r="U50" s="13">
        <v>0.34618129907209139</v>
      </c>
      <c r="V50" s="13">
        <v>0.3807588075880759</v>
      </c>
      <c r="W50" s="13">
        <v>0.30769230769230771</v>
      </c>
    </row>
    <row r="51" spans="1:23" x14ac:dyDescent="0.45">
      <c r="B51" s="15" t="s">
        <v>48</v>
      </c>
      <c r="C51" s="6">
        <v>7</v>
      </c>
      <c r="D51" s="6">
        <v>8</v>
      </c>
      <c r="E51" s="6">
        <v>15</v>
      </c>
      <c r="F51" s="6">
        <v>14</v>
      </c>
      <c r="G51" s="6">
        <v>11</v>
      </c>
      <c r="H51" s="6">
        <v>25</v>
      </c>
      <c r="I51" s="6">
        <v>42</v>
      </c>
      <c r="J51" s="6">
        <v>24</v>
      </c>
      <c r="K51" s="6">
        <v>66</v>
      </c>
      <c r="L51" s="6">
        <v>118</v>
      </c>
      <c r="M51" s="6">
        <v>94</v>
      </c>
      <c r="N51" s="6">
        <v>212</v>
      </c>
      <c r="O51" s="6">
        <v>2</v>
      </c>
      <c r="P51" s="6">
        <v>5</v>
      </c>
      <c r="Q51" s="6">
        <v>7</v>
      </c>
      <c r="R51" s="6">
        <v>0</v>
      </c>
      <c r="S51" s="6">
        <v>0</v>
      </c>
      <c r="T51" s="6">
        <v>0</v>
      </c>
      <c r="U51" s="6">
        <v>325</v>
      </c>
      <c r="V51" s="6">
        <v>183</v>
      </c>
      <c r="W51" s="6">
        <v>142</v>
      </c>
    </row>
    <row r="52" spans="1:23" x14ac:dyDescent="0.45">
      <c r="B52" s="6" t="s">
        <v>41</v>
      </c>
      <c r="C52" s="6">
        <v>8</v>
      </c>
      <c r="D52" s="6">
        <v>7</v>
      </c>
      <c r="E52" s="6">
        <v>15</v>
      </c>
      <c r="F52" s="6">
        <v>17</v>
      </c>
      <c r="G52" s="6">
        <v>14</v>
      </c>
      <c r="H52" s="6">
        <v>31</v>
      </c>
      <c r="I52" s="6">
        <v>68</v>
      </c>
      <c r="J52" s="6">
        <v>57</v>
      </c>
      <c r="K52" s="6">
        <v>125</v>
      </c>
      <c r="L52" s="6">
        <v>159</v>
      </c>
      <c r="M52" s="6">
        <v>144</v>
      </c>
      <c r="N52" s="6">
        <v>303</v>
      </c>
      <c r="O52" s="6">
        <v>7</v>
      </c>
      <c r="P52" s="6">
        <v>10</v>
      </c>
      <c r="Q52" s="6">
        <v>17</v>
      </c>
      <c r="R52" s="6">
        <v>0</v>
      </c>
      <c r="S52" s="6">
        <v>0</v>
      </c>
      <c r="T52" s="6">
        <v>0</v>
      </c>
      <c r="U52" s="6">
        <v>491</v>
      </c>
      <c r="V52" s="6">
        <v>259</v>
      </c>
      <c r="W52" s="6">
        <v>232</v>
      </c>
    </row>
    <row r="53" spans="1:23" x14ac:dyDescent="0.45">
      <c r="B53" s="6"/>
      <c r="C53" s="13">
        <v>0.46666666666666667</v>
      </c>
      <c r="D53" s="13">
        <v>0.53333333333333333</v>
      </c>
      <c r="E53" s="13">
        <v>0.5</v>
      </c>
      <c r="F53" s="13">
        <v>0.45161290322580644</v>
      </c>
      <c r="G53" s="13">
        <v>0.44</v>
      </c>
      <c r="H53" s="13">
        <v>0.44642857142857145</v>
      </c>
      <c r="I53" s="13">
        <v>0.38181818181818183</v>
      </c>
      <c r="J53" s="13">
        <v>0.29629629629629628</v>
      </c>
      <c r="K53" s="13">
        <v>0.34554973821989526</v>
      </c>
      <c r="L53" s="13">
        <v>0.4259927797833935</v>
      </c>
      <c r="M53" s="13">
        <v>0.3949579831932773</v>
      </c>
      <c r="N53" s="13">
        <v>0.4116504854368932</v>
      </c>
      <c r="O53" s="13">
        <v>0.22222222222222221</v>
      </c>
      <c r="P53" s="13">
        <v>0.33333333333333331</v>
      </c>
      <c r="Q53" s="13">
        <v>0.29166666666666669</v>
      </c>
      <c r="R53" s="13" t="e">
        <v>#DIV/0!</v>
      </c>
      <c r="S53" s="13" t="e">
        <v>#DIV/0!</v>
      </c>
      <c r="T53" s="13" t="e">
        <v>#DIV/0!</v>
      </c>
      <c r="U53" s="13">
        <v>0.39828431372549017</v>
      </c>
      <c r="V53" s="13">
        <v>0.41402714932126694</v>
      </c>
      <c r="W53" s="13">
        <v>0.37967914438502676</v>
      </c>
    </row>
    <row r="54" spans="1:23" x14ac:dyDescent="0.45">
      <c r="B54" s="15" t="s">
        <v>50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5</v>
      </c>
      <c r="J54" s="6">
        <v>3</v>
      </c>
      <c r="K54" s="6">
        <v>8</v>
      </c>
      <c r="L54" s="6">
        <v>37</v>
      </c>
      <c r="M54" s="6">
        <v>29</v>
      </c>
      <c r="N54" s="6">
        <v>66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74</v>
      </c>
      <c r="V54" s="6">
        <v>42</v>
      </c>
      <c r="W54" s="6">
        <v>32</v>
      </c>
    </row>
    <row r="55" spans="1:23" x14ac:dyDescent="0.45">
      <c r="B55" s="6" t="s">
        <v>41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9</v>
      </c>
      <c r="J55" s="6">
        <v>3</v>
      </c>
      <c r="K55" s="6">
        <v>12</v>
      </c>
      <c r="L55" s="6">
        <v>65</v>
      </c>
      <c r="M55" s="6">
        <v>60</v>
      </c>
      <c r="N55" s="6">
        <v>125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137</v>
      </c>
      <c r="V55" s="6">
        <v>74</v>
      </c>
      <c r="W55" s="6">
        <v>63</v>
      </c>
    </row>
    <row r="56" spans="1:23" x14ac:dyDescent="0.45">
      <c r="B56" s="6"/>
      <c r="C56" s="13" t="e">
        <v>#DIV/0!</v>
      </c>
      <c r="D56" s="13" t="e">
        <v>#DIV/0!</v>
      </c>
      <c r="E56" s="13" t="e">
        <v>#DIV/0!</v>
      </c>
      <c r="F56" s="13" t="e">
        <v>#DIV/0!</v>
      </c>
      <c r="G56" s="13" t="e">
        <v>#DIV/0!</v>
      </c>
      <c r="H56" s="13" t="e">
        <v>#DIV/0!</v>
      </c>
      <c r="I56" s="13">
        <v>0.35714285714285715</v>
      </c>
      <c r="J56" s="13">
        <v>0.5</v>
      </c>
      <c r="K56" s="13">
        <v>0.4</v>
      </c>
      <c r="L56" s="13">
        <v>0.36274509803921567</v>
      </c>
      <c r="M56" s="13">
        <v>0.3258426966292135</v>
      </c>
      <c r="N56" s="13">
        <v>0.34554973821989526</v>
      </c>
      <c r="O56" s="13" t="e">
        <v>#DIV/0!</v>
      </c>
      <c r="P56" s="13" t="e">
        <v>#DIV/0!</v>
      </c>
      <c r="Q56" s="13" t="e">
        <v>#DIV/0!</v>
      </c>
      <c r="R56" s="13" t="e">
        <v>#DIV/0!</v>
      </c>
      <c r="S56" s="13" t="e">
        <v>#DIV/0!</v>
      </c>
      <c r="T56" s="13" t="e">
        <v>#DIV/0!</v>
      </c>
      <c r="U56" s="13">
        <v>0.35071090047393366</v>
      </c>
      <c r="V56" s="13">
        <v>0.36206896551724138</v>
      </c>
      <c r="W56" s="13">
        <v>0.33684210526315789</v>
      </c>
    </row>
    <row r="58" spans="1:23" x14ac:dyDescent="0.45">
      <c r="A58">
        <v>2020</v>
      </c>
      <c r="B58" s="11" t="s">
        <v>42</v>
      </c>
      <c r="C58" s="12">
        <v>139</v>
      </c>
      <c r="D58" s="12">
        <v>103</v>
      </c>
      <c r="E58" s="12">
        <v>242</v>
      </c>
      <c r="F58" s="12">
        <v>56</v>
      </c>
      <c r="G58" s="12">
        <v>37</v>
      </c>
      <c r="H58" s="12">
        <v>93</v>
      </c>
      <c r="I58" s="12">
        <v>179</v>
      </c>
      <c r="J58" s="12">
        <v>135</v>
      </c>
      <c r="K58" s="12">
        <v>314</v>
      </c>
      <c r="L58" s="12">
        <v>329</v>
      </c>
      <c r="M58" s="12">
        <v>381</v>
      </c>
      <c r="N58" s="12">
        <v>710</v>
      </c>
      <c r="O58" s="12">
        <v>74</v>
      </c>
      <c r="P58" s="12">
        <v>66</v>
      </c>
      <c r="Q58" s="12">
        <v>140</v>
      </c>
      <c r="R58" s="12">
        <v>20</v>
      </c>
      <c r="S58" s="12">
        <v>20</v>
      </c>
      <c r="T58" s="12">
        <v>40</v>
      </c>
      <c r="U58" s="12">
        <v>1539</v>
      </c>
      <c r="V58" s="12">
        <v>797</v>
      </c>
      <c r="W58" s="12">
        <v>742</v>
      </c>
    </row>
    <row r="59" spans="1:23" x14ac:dyDescent="0.45">
      <c r="B59" s="12" t="s">
        <v>41</v>
      </c>
      <c r="C59" s="12">
        <v>310</v>
      </c>
      <c r="D59" s="12">
        <v>360</v>
      </c>
      <c r="E59" s="12">
        <v>670</v>
      </c>
      <c r="F59" s="12">
        <v>231</v>
      </c>
      <c r="G59" s="12">
        <v>240</v>
      </c>
      <c r="H59" s="12">
        <v>471</v>
      </c>
      <c r="I59" s="12">
        <v>434</v>
      </c>
      <c r="J59" s="12">
        <v>494</v>
      </c>
      <c r="K59" s="12">
        <v>928</v>
      </c>
      <c r="L59" s="12">
        <v>641</v>
      </c>
      <c r="M59" s="12">
        <v>658</v>
      </c>
      <c r="N59" s="12">
        <v>1299</v>
      </c>
      <c r="O59" s="12">
        <v>347</v>
      </c>
      <c r="P59" s="12">
        <v>355</v>
      </c>
      <c r="Q59" s="12">
        <v>702</v>
      </c>
      <c r="R59" s="12">
        <v>63</v>
      </c>
      <c r="S59" s="12">
        <v>73</v>
      </c>
      <c r="T59" s="12">
        <v>136</v>
      </c>
      <c r="U59" s="12">
        <v>4206</v>
      </c>
      <c r="V59" s="12">
        <v>2026</v>
      </c>
      <c r="W59" s="12">
        <v>2180</v>
      </c>
    </row>
    <row r="60" spans="1:23" x14ac:dyDescent="0.45">
      <c r="B60" s="12"/>
      <c r="C60" s="13">
        <v>0.30957683741648107</v>
      </c>
      <c r="D60" s="13">
        <v>0.2224622030237581</v>
      </c>
      <c r="E60" s="13">
        <v>0.26535087719298245</v>
      </c>
      <c r="F60" s="13">
        <v>0.1951219512195122</v>
      </c>
      <c r="G60" s="13">
        <v>0.13357400722021662</v>
      </c>
      <c r="H60" s="13">
        <v>0.16489361702127658</v>
      </c>
      <c r="I60" s="13">
        <v>0.29200652528548127</v>
      </c>
      <c r="J60" s="13">
        <v>0.21462639109697934</v>
      </c>
      <c r="K60" s="13">
        <v>0.25281803542673109</v>
      </c>
      <c r="L60" s="13">
        <v>0.33917525773195878</v>
      </c>
      <c r="M60" s="13">
        <v>0.3666987487969201</v>
      </c>
      <c r="N60" s="13">
        <v>0.35340965654554507</v>
      </c>
      <c r="O60" s="13">
        <v>0.17577197149643706</v>
      </c>
      <c r="P60" s="13">
        <v>0.15676959619952494</v>
      </c>
      <c r="Q60" s="13">
        <v>0.166270783847981</v>
      </c>
      <c r="R60" s="13">
        <v>0.24096385542168675</v>
      </c>
      <c r="S60" s="13">
        <v>0.21505376344086022</v>
      </c>
      <c r="T60" s="13">
        <v>0.22727272727272727</v>
      </c>
      <c r="U60" s="13">
        <v>0.2678851174934726</v>
      </c>
      <c r="V60" s="13">
        <v>0.28232376904002832</v>
      </c>
      <c r="W60" s="13">
        <v>0.2539356605065024</v>
      </c>
    </row>
    <row r="61" spans="1:23" x14ac:dyDescent="0.45">
      <c r="B61" s="11" t="s">
        <v>43</v>
      </c>
      <c r="C61" s="12">
        <v>109</v>
      </c>
      <c r="D61" s="12">
        <v>87</v>
      </c>
      <c r="E61" s="12">
        <v>196</v>
      </c>
      <c r="F61" s="12">
        <v>64</v>
      </c>
      <c r="G61" s="12">
        <v>38</v>
      </c>
      <c r="H61" s="12">
        <v>102</v>
      </c>
      <c r="I61" s="12">
        <v>154</v>
      </c>
      <c r="J61" s="12">
        <v>122</v>
      </c>
      <c r="K61" s="12">
        <v>276</v>
      </c>
      <c r="L61" s="12">
        <v>317</v>
      </c>
      <c r="M61" s="12">
        <v>320</v>
      </c>
      <c r="N61" s="12">
        <v>637</v>
      </c>
      <c r="O61" s="12">
        <v>90</v>
      </c>
      <c r="P61" s="12">
        <v>65</v>
      </c>
      <c r="Q61" s="12">
        <v>155</v>
      </c>
      <c r="R61" s="12">
        <v>20</v>
      </c>
      <c r="S61" s="12">
        <v>14</v>
      </c>
      <c r="T61" s="12">
        <v>34</v>
      </c>
      <c r="U61" s="12">
        <v>1400</v>
      </c>
      <c r="V61" s="12">
        <v>754</v>
      </c>
      <c r="W61" s="12">
        <v>646</v>
      </c>
    </row>
    <row r="62" spans="1:23" x14ac:dyDescent="0.45">
      <c r="B62" s="12" t="s">
        <v>41</v>
      </c>
      <c r="C62" s="12">
        <v>277</v>
      </c>
      <c r="D62" s="12">
        <v>293</v>
      </c>
      <c r="E62" s="12">
        <v>570</v>
      </c>
      <c r="F62" s="12">
        <v>155</v>
      </c>
      <c r="G62" s="12">
        <v>160</v>
      </c>
      <c r="H62" s="12">
        <v>315</v>
      </c>
      <c r="I62" s="12">
        <v>362</v>
      </c>
      <c r="J62" s="12">
        <v>394</v>
      </c>
      <c r="K62" s="12">
        <v>756</v>
      </c>
      <c r="L62" s="12">
        <v>562</v>
      </c>
      <c r="M62" s="12">
        <v>592</v>
      </c>
      <c r="N62" s="12">
        <v>1154</v>
      </c>
      <c r="O62" s="12">
        <v>322</v>
      </c>
      <c r="P62" s="12">
        <v>383</v>
      </c>
      <c r="Q62" s="12">
        <v>705</v>
      </c>
      <c r="R62" s="12">
        <v>58</v>
      </c>
      <c r="S62" s="12">
        <v>52</v>
      </c>
      <c r="T62" s="12">
        <v>110</v>
      </c>
      <c r="U62" s="12">
        <v>3610</v>
      </c>
      <c r="V62" s="12">
        <v>1736</v>
      </c>
      <c r="W62" s="12">
        <v>1874</v>
      </c>
    </row>
    <row r="63" spans="1:23" x14ac:dyDescent="0.45">
      <c r="B63" s="12"/>
      <c r="C63" s="13">
        <v>0.28238341968911918</v>
      </c>
      <c r="D63" s="13">
        <v>0.22894736842105262</v>
      </c>
      <c r="E63" s="13">
        <v>0.25587467362924282</v>
      </c>
      <c r="F63" s="13">
        <v>0.29223744292237441</v>
      </c>
      <c r="G63" s="13">
        <v>0.19191919191919191</v>
      </c>
      <c r="H63" s="13">
        <v>0.2446043165467626</v>
      </c>
      <c r="I63" s="13">
        <v>0.29844961240310075</v>
      </c>
      <c r="J63" s="13">
        <v>0.23643410852713179</v>
      </c>
      <c r="K63" s="13">
        <v>0.26744186046511625</v>
      </c>
      <c r="L63" s="13">
        <v>0.36063708759954494</v>
      </c>
      <c r="M63" s="13">
        <v>0.35087719298245612</v>
      </c>
      <c r="N63" s="13">
        <v>0.3556672250139587</v>
      </c>
      <c r="O63" s="13">
        <v>0.21844660194174756</v>
      </c>
      <c r="P63" s="13">
        <v>0.14508928571428573</v>
      </c>
      <c r="Q63" s="13">
        <v>0.18023255813953487</v>
      </c>
      <c r="R63" s="13">
        <v>0.25641025641025639</v>
      </c>
      <c r="S63" s="13">
        <v>0.21212121212121213</v>
      </c>
      <c r="T63" s="13">
        <v>0.2361111111111111</v>
      </c>
      <c r="U63" s="13">
        <v>0.27944111776447106</v>
      </c>
      <c r="V63" s="13">
        <v>0.30281124497991968</v>
      </c>
      <c r="W63" s="13">
        <v>0.25634920634920633</v>
      </c>
    </row>
    <row r="64" spans="1:23" x14ac:dyDescent="0.45">
      <c r="B64" s="11" t="s">
        <v>44</v>
      </c>
      <c r="C64" s="12">
        <v>104</v>
      </c>
      <c r="D64" s="12">
        <v>64</v>
      </c>
      <c r="E64" s="12">
        <v>168</v>
      </c>
      <c r="F64" s="12">
        <v>42</v>
      </c>
      <c r="G64" s="12">
        <v>24</v>
      </c>
      <c r="H64" s="12">
        <v>66</v>
      </c>
      <c r="I64" s="12">
        <v>125</v>
      </c>
      <c r="J64" s="12">
        <v>101</v>
      </c>
      <c r="K64" s="12">
        <v>226</v>
      </c>
      <c r="L64" s="12">
        <v>294</v>
      </c>
      <c r="M64" s="12">
        <v>250</v>
      </c>
      <c r="N64" s="12">
        <v>544</v>
      </c>
      <c r="O64" s="12">
        <v>38</v>
      </c>
      <c r="P64" s="12">
        <v>49</v>
      </c>
      <c r="Q64" s="12">
        <v>87</v>
      </c>
      <c r="R64" s="12">
        <v>12</v>
      </c>
      <c r="S64" s="12">
        <v>15</v>
      </c>
      <c r="T64" s="12">
        <v>27</v>
      </c>
      <c r="U64" s="12">
        <v>1118</v>
      </c>
      <c r="V64" s="12">
        <v>615</v>
      </c>
      <c r="W64" s="12">
        <v>503</v>
      </c>
    </row>
    <row r="65" spans="2:23" x14ac:dyDescent="0.45">
      <c r="B65" s="12" t="s">
        <v>41</v>
      </c>
      <c r="C65" s="12">
        <v>228</v>
      </c>
      <c r="D65" s="12">
        <v>186</v>
      </c>
      <c r="E65" s="12">
        <v>414</v>
      </c>
      <c r="F65" s="12">
        <v>160</v>
      </c>
      <c r="G65" s="12">
        <v>155</v>
      </c>
      <c r="H65" s="12">
        <v>315</v>
      </c>
      <c r="I65" s="12">
        <v>333</v>
      </c>
      <c r="J65" s="12">
        <v>319</v>
      </c>
      <c r="K65" s="12">
        <v>652</v>
      </c>
      <c r="L65" s="12">
        <v>492</v>
      </c>
      <c r="M65" s="12">
        <v>487</v>
      </c>
      <c r="N65" s="12">
        <v>979</v>
      </c>
      <c r="O65" s="12">
        <v>252</v>
      </c>
      <c r="P65" s="12">
        <v>322</v>
      </c>
      <c r="Q65" s="12">
        <v>574</v>
      </c>
      <c r="R65" s="12">
        <v>37</v>
      </c>
      <c r="S65" s="12">
        <v>29</v>
      </c>
      <c r="T65" s="12">
        <v>66</v>
      </c>
      <c r="U65" s="12">
        <v>3000</v>
      </c>
      <c r="V65" s="12">
        <v>1502</v>
      </c>
      <c r="W65" s="12">
        <v>1498</v>
      </c>
    </row>
    <row r="66" spans="2:23" x14ac:dyDescent="0.45">
      <c r="B66" s="12"/>
      <c r="C66" s="13">
        <v>0.31325301204819278</v>
      </c>
      <c r="D66" s="13">
        <v>0.25600000000000001</v>
      </c>
      <c r="E66" s="13">
        <v>0.28865979381443296</v>
      </c>
      <c r="F66" s="13">
        <v>0.20792079207920791</v>
      </c>
      <c r="G66" s="13">
        <v>0.13407821229050279</v>
      </c>
      <c r="H66" s="13">
        <v>0.17322834645669291</v>
      </c>
      <c r="I66" s="13">
        <v>0.27292576419213976</v>
      </c>
      <c r="J66" s="13">
        <v>0.24047619047619048</v>
      </c>
      <c r="K66" s="13">
        <v>0.25740318906605925</v>
      </c>
      <c r="L66" s="13">
        <v>0.37404580152671757</v>
      </c>
      <c r="M66" s="13">
        <v>0.33921302578018997</v>
      </c>
      <c r="N66" s="13">
        <v>0.35718975705843731</v>
      </c>
      <c r="O66" s="13">
        <v>0.1310344827586207</v>
      </c>
      <c r="P66" s="13">
        <v>0.13207547169811321</v>
      </c>
      <c r="Q66" s="13">
        <v>0.13161875945537066</v>
      </c>
      <c r="R66" s="13">
        <v>0.24489795918367346</v>
      </c>
      <c r="S66" s="13">
        <v>0.34090909090909088</v>
      </c>
      <c r="T66" s="13">
        <v>0.29032258064516131</v>
      </c>
      <c r="U66" s="13">
        <v>0.27149101505585238</v>
      </c>
      <c r="V66" s="13">
        <v>0.29050543221539915</v>
      </c>
      <c r="W66" s="13">
        <v>0.2513743128435782</v>
      </c>
    </row>
    <row r="67" spans="2:23" x14ac:dyDescent="0.45">
      <c r="B67" s="11" t="s">
        <v>45</v>
      </c>
      <c r="C67" s="12">
        <v>88</v>
      </c>
      <c r="D67" s="12">
        <v>53</v>
      </c>
      <c r="E67" s="12">
        <v>141</v>
      </c>
      <c r="F67" s="12">
        <v>34</v>
      </c>
      <c r="G67" s="12">
        <v>21</v>
      </c>
      <c r="H67" s="12">
        <v>55</v>
      </c>
      <c r="I67" s="12">
        <v>105</v>
      </c>
      <c r="J67" s="12">
        <v>83</v>
      </c>
      <c r="K67" s="12">
        <v>188</v>
      </c>
      <c r="L67" s="12">
        <v>296</v>
      </c>
      <c r="M67" s="12">
        <v>204</v>
      </c>
      <c r="N67" s="12">
        <v>500</v>
      </c>
      <c r="O67" s="12">
        <v>54</v>
      </c>
      <c r="P67" s="12">
        <v>51</v>
      </c>
      <c r="Q67" s="12">
        <v>105</v>
      </c>
      <c r="R67" s="12">
        <v>13</v>
      </c>
      <c r="S67" s="12">
        <v>6</v>
      </c>
      <c r="T67" s="12">
        <v>19</v>
      </c>
      <c r="U67" s="12">
        <v>1008</v>
      </c>
      <c r="V67" s="12">
        <v>590</v>
      </c>
      <c r="W67" s="12">
        <v>418</v>
      </c>
    </row>
    <row r="68" spans="2:23" x14ac:dyDescent="0.45">
      <c r="B68" s="12" t="s">
        <v>41</v>
      </c>
      <c r="C68" s="12">
        <v>168</v>
      </c>
      <c r="D68" s="12">
        <v>162</v>
      </c>
      <c r="E68" s="12">
        <v>330</v>
      </c>
      <c r="F68" s="12">
        <v>130</v>
      </c>
      <c r="G68" s="12">
        <v>119</v>
      </c>
      <c r="H68" s="12">
        <v>249</v>
      </c>
      <c r="I68" s="12">
        <v>258</v>
      </c>
      <c r="J68" s="12">
        <v>290</v>
      </c>
      <c r="K68" s="12">
        <v>548</v>
      </c>
      <c r="L68" s="12">
        <v>452</v>
      </c>
      <c r="M68" s="12">
        <v>403</v>
      </c>
      <c r="N68" s="12">
        <v>855</v>
      </c>
      <c r="O68" s="12">
        <v>199</v>
      </c>
      <c r="P68" s="12">
        <v>230</v>
      </c>
      <c r="Q68" s="12">
        <v>429</v>
      </c>
      <c r="R68" s="12">
        <v>34</v>
      </c>
      <c r="S68" s="12">
        <v>31</v>
      </c>
      <c r="T68" s="12">
        <v>65</v>
      </c>
      <c r="U68" s="12">
        <v>2476</v>
      </c>
      <c r="V68" s="12">
        <v>1241</v>
      </c>
      <c r="W68" s="12">
        <v>1235</v>
      </c>
    </row>
    <row r="69" spans="2:23" x14ac:dyDescent="0.45">
      <c r="B69" s="12"/>
      <c r="C69" s="13">
        <v>0.34375</v>
      </c>
      <c r="D69" s="13">
        <v>0.24651162790697675</v>
      </c>
      <c r="E69" s="13">
        <v>0.29936305732484075</v>
      </c>
      <c r="F69" s="13">
        <v>0.2073170731707317</v>
      </c>
      <c r="G69" s="13">
        <v>0.15</v>
      </c>
      <c r="H69" s="13">
        <v>0.18092105263157895</v>
      </c>
      <c r="I69" s="13">
        <v>0.28925619834710742</v>
      </c>
      <c r="J69" s="13">
        <v>0.22252010723860591</v>
      </c>
      <c r="K69" s="13">
        <v>0.25543478260869568</v>
      </c>
      <c r="L69" s="13">
        <v>0.39572192513368987</v>
      </c>
      <c r="M69" s="13">
        <v>0.33607907742998355</v>
      </c>
      <c r="N69" s="13">
        <v>0.36900369003690037</v>
      </c>
      <c r="O69" s="13">
        <v>0.2134387351778656</v>
      </c>
      <c r="P69" s="13">
        <v>0.18149466192170818</v>
      </c>
      <c r="Q69" s="13">
        <v>0.19662921348314608</v>
      </c>
      <c r="R69" s="13">
        <v>0.27659574468085107</v>
      </c>
      <c r="S69" s="13">
        <v>0.16216216216216217</v>
      </c>
      <c r="T69" s="13">
        <v>0.22619047619047619</v>
      </c>
      <c r="U69" s="13">
        <v>0.28932261768082662</v>
      </c>
      <c r="V69" s="13">
        <v>0.32222829055161112</v>
      </c>
      <c r="W69" s="13">
        <v>0.25287356321839083</v>
      </c>
    </row>
    <row r="70" spans="2:23" x14ac:dyDescent="0.45">
      <c r="B70" s="11" t="s">
        <v>46</v>
      </c>
      <c r="C70" s="12">
        <v>28</v>
      </c>
      <c r="D70" s="12">
        <v>21</v>
      </c>
      <c r="E70" s="12">
        <v>49</v>
      </c>
      <c r="F70" s="12">
        <v>33</v>
      </c>
      <c r="G70" s="12">
        <v>13</v>
      </c>
      <c r="H70" s="12">
        <v>46</v>
      </c>
      <c r="I70" s="12">
        <v>96</v>
      </c>
      <c r="J70" s="12">
        <v>47</v>
      </c>
      <c r="K70" s="12">
        <v>143</v>
      </c>
      <c r="L70" s="12">
        <v>221</v>
      </c>
      <c r="M70" s="12">
        <v>172</v>
      </c>
      <c r="N70" s="12">
        <v>393</v>
      </c>
      <c r="O70" s="12">
        <v>29</v>
      </c>
      <c r="P70" s="12">
        <v>9</v>
      </c>
      <c r="Q70" s="12">
        <v>38</v>
      </c>
      <c r="R70" s="12">
        <v>5</v>
      </c>
      <c r="S70" s="12">
        <v>0</v>
      </c>
      <c r="T70" s="12">
        <v>5</v>
      </c>
      <c r="U70" s="12">
        <v>674</v>
      </c>
      <c r="V70" s="12">
        <v>412</v>
      </c>
      <c r="W70" s="12">
        <v>262</v>
      </c>
    </row>
    <row r="71" spans="2:23" x14ac:dyDescent="0.45">
      <c r="B71" s="12" t="s">
        <v>41</v>
      </c>
      <c r="C71" s="12">
        <v>48</v>
      </c>
      <c r="D71" s="12">
        <v>48</v>
      </c>
      <c r="E71" s="12">
        <v>96</v>
      </c>
      <c r="F71" s="12">
        <v>50</v>
      </c>
      <c r="G71" s="12">
        <v>48</v>
      </c>
      <c r="H71" s="12">
        <v>98</v>
      </c>
      <c r="I71" s="12">
        <v>171</v>
      </c>
      <c r="J71" s="12">
        <v>177</v>
      </c>
      <c r="K71" s="12">
        <v>348</v>
      </c>
      <c r="L71" s="12">
        <v>378</v>
      </c>
      <c r="M71" s="12">
        <v>347</v>
      </c>
      <c r="N71" s="12">
        <v>725</v>
      </c>
      <c r="O71" s="12">
        <v>67</v>
      </c>
      <c r="P71" s="12">
        <v>107</v>
      </c>
      <c r="Q71" s="12">
        <v>174</v>
      </c>
      <c r="R71" s="12">
        <v>7</v>
      </c>
      <c r="S71" s="12">
        <v>9</v>
      </c>
      <c r="T71" s="12">
        <v>16</v>
      </c>
      <c r="U71" s="12">
        <v>1457</v>
      </c>
      <c r="V71" s="12">
        <v>721</v>
      </c>
      <c r="W71" s="12">
        <v>736</v>
      </c>
    </row>
    <row r="72" spans="2:23" x14ac:dyDescent="0.45">
      <c r="B72" s="12"/>
      <c r="C72" s="13">
        <v>0.36842105263157893</v>
      </c>
      <c r="D72" s="13">
        <v>0.30434782608695654</v>
      </c>
      <c r="E72" s="13">
        <v>0.33793103448275863</v>
      </c>
      <c r="F72" s="13">
        <v>0.39759036144578314</v>
      </c>
      <c r="G72" s="13">
        <v>0.21311475409836064</v>
      </c>
      <c r="H72" s="13">
        <v>0.31944444444444442</v>
      </c>
      <c r="I72" s="13">
        <v>0.3595505617977528</v>
      </c>
      <c r="J72" s="13">
        <v>0.20982142857142858</v>
      </c>
      <c r="K72" s="13">
        <v>0.29124236252545826</v>
      </c>
      <c r="L72" s="13">
        <v>0.36894824707846413</v>
      </c>
      <c r="M72" s="13">
        <v>0.33140655105973027</v>
      </c>
      <c r="N72" s="13">
        <v>0.35152057245080504</v>
      </c>
      <c r="O72" s="13">
        <v>0.30208333333333331</v>
      </c>
      <c r="P72" s="13">
        <v>7.7586206896551727E-2</v>
      </c>
      <c r="Q72" s="13">
        <v>0.17924528301886791</v>
      </c>
      <c r="R72" s="13">
        <v>0.41666666666666669</v>
      </c>
      <c r="S72" s="13">
        <v>0</v>
      </c>
      <c r="T72" s="13">
        <v>0.23809523809523808</v>
      </c>
      <c r="U72" s="13">
        <v>0.31628343500703893</v>
      </c>
      <c r="V72" s="13">
        <v>0.36363636363636365</v>
      </c>
      <c r="W72" s="13">
        <v>0.26252505010020039</v>
      </c>
    </row>
    <row r="73" spans="2:23" x14ac:dyDescent="0.45">
      <c r="B73" s="11" t="s">
        <v>47</v>
      </c>
      <c r="C73" s="12">
        <v>26</v>
      </c>
      <c r="D73" s="12">
        <v>15</v>
      </c>
      <c r="E73" s="12">
        <v>41</v>
      </c>
      <c r="F73" s="12">
        <v>13</v>
      </c>
      <c r="G73" s="12">
        <v>5</v>
      </c>
      <c r="H73" s="12">
        <v>18</v>
      </c>
      <c r="I73" s="12">
        <v>86</v>
      </c>
      <c r="J73" s="12">
        <v>56</v>
      </c>
      <c r="K73" s="12">
        <v>142</v>
      </c>
      <c r="L73" s="12">
        <v>221</v>
      </c>
      <c r="M73" s="12">
        <v>147</v>
      </c>
      <c r="N73" s="12">
        <v>368</v>
      </c>
      <c r="O73" s="12">
        <v>18</v>
      </c>
      <c r="P73" s="12">
        <v>12</v>
      </c>
      <c r="Q73" s="12">
        <v>30</v>
      </c>
      <c r="R73" s="12">
        <v>4</v>
      </c>
      <c r="S73" s="12">
        <v>0</v>
      </c>
      <c r="T73" s="12">
        <v>4</v>
      </c>
      <c r="U73" s="12">
        <v>603</v>
      </c>
      <c r="V73" s="12">
        <v>368</v>
      </c>
      <c r="W73" s="12">
        <v>235</v>
      </c>
    </row>
    <row r="74" spans="2:23" x14ac:dyDescent="0.45">
      <c r="B74" s="12" t="s">
        <v>41</v>
      </c>
      <c r="C74" s="12">
        <v>42</v>
      </c>
      <c r="D74" s="12">
        <v>42</v>
      </c>
      <c r="E74" s="12">
        <v>84</v>
      </c>
      <c r="F74" s="12">
        <v>36</v>
      </c>
      <c r="G74" s="12">
        <v>33</v>
      </c>
      <c r="H74" s="12">
        <v>69</v>
      </c>
      <c r="I74" s="12">
        <v>156</v>
      </c>
      <c r="J74" s="12">
        <v>170</v>
      </c>
      <c r="K74" s="12">
        <v>326</v>
      </c>
      <c r="L74" s="12">
        <v>304</v>
      </c>
      <c r="M74" s="12">
        <v>259</v>
      </c>
      <c r="N74" s="12">
        <v>563</v>
      </c>
      <c r="O74" s="12">
        <v>58</v>
      </c>
      <c r="P74" s="12">
        <v>49</v>
      </c>
      <c r="Q74" s="12">
        <v>107</v>
      </c>
      <c r="R74" s="12">
        <v>3</v>
      </c>
      <c r="S74" s="12">
        <v>3</v>
      </c>
      <c r="T74" s="12">
        <v>6</v>
      </c>
      <c r="U74" s="12">
        <v>1155</v>
      </c>
      <c r="V74" s="12">
        <v>599</v>
      </c>
      <c r="W74" s="12">
        <v>556</v>
      </c>
    </row>
    <row r="75" spans="2:23" x14ac:dyDescent="0.45">
      <c r="B75" s="12"/>
      <c r="C75" s="13">
        <v>0.38235294117647056</v>
      </c>
      <c r="D75" s="13">
        <v>0.26315789473684209</v>
      </c>
      <c r="E75" s="13">
        <v>0.32800000000000001</v>
      </c>
      <c r="F75" s="13">
        <v>0.26530612244897961</v>
      </c>
      <c r="G75" s="13">
        <v>0.13157894736842105</v>
      </c>
      <c r="H75" s="13">
        <v>0.20689655172413793</v>
      </c>
      <c r="I75" s="13">
        <v>0.35537190082644626</v>
      </c>
      <c r="J75" s="13">
        <v>0.24778761061946902</v>
      </c>
      <c r="K75" s="13">
        <v>0.3034188034188034</v>
      </c>
      <c r="L75" s="13">
        <v>0.42095238095238097</v>
      </c>
      <c r="M75" s="13">
        <v>0.36206896551724138</v>
      </c>
      <c r="N75" s="13">
        <v>0.39527389903329752</v>
      </c>
      <c r="O75" s="13">
        <v>0.23684210526315788</v>
      </c>
      <c r="P75" s="13">
        <v>0.19672131147540983</v>
      </c>
      <c r="Q75" s="13">
        <v>0.21897810218978103</v>
      </c>
      <c r="R75" s="13">
        <v>0.5714285714285714</v>
      </c>
      <c r="S75" s="13">
        <v>0</v>
      </c>
      <c r="T75" s="13">
        <v>0.4</v>
      </c>
      <c r="U75" s="13">
        <v>0.34300341296928327</v>
      </c>
      <c r="V75" s="13">
        <v>0.38055842812823165</v>
      </c>
      <c r="W75" s="13">
        <v>0.29709228824273071</v>
      </c>
    </row>
    <row r="76" spans="2:23" x14ac:dyDescent="0.45">
      <c r="B76" s="11" t="s">
        <v>48</v>
      </c>
      <c r="C76" s="12">
        <v>16</v>
      </c>
      <c r="D76" s="12">
        <v>7</v>
      </c>
      <c r="E76" s="12">
        <v>23</v>
      </c>
      <c r="F76" s="12">
        <v>16</v>
      </c>
      <c r="G76" s="12">
        <v>5</v>
      </c>
      <c r="H76" s="12">
        <v>21</v>
      </c>
      <c r="I76" s="12">
        <v>55</v>
      </c>
      <c r="J76" s="12">
        <v>32</v>
      </c>
      <c r="K76" s="12">
        <v>87</v>
      </c>
      <c r="L76" s="12">
        <v>143</v>
      </c>
      <c r="M76" s="12">
        <v>118</v>
      </c>
      <c r="N76" s="12">
        <v>261</v>
      </c>
      <c r="O76" s="12">
        <v>17</v>
      </c>
      <c r="P76" s="12">
        <v>5</v>
      </c>
      <c r="Q76" s="12">
        <v>22</v>
      </c>
      <c r="R76" s="12">
        <v>2</v>
      </c>
      <c r="S76" s="12">
        <v>1</v>
      </c>
      <c r="T76" s="12">
        <v>3</v>
      </c>
      <c r="U76" s="12">
        <v>417</v>
      </c>
      <c r="V76" s="12">
        <v>249</v>
      </c>
      <c r="W76" s="12">
        <v>168</v>
      </c>
    </row>
    <row r="77" spans="2:23" x14ac:dyDescent="0.45">
      <c r="B77" s="12" t="s">
        <v>41</v>
      </c>
      <c r="C77" s="12">
        <v>21</v>
      </c>
      <c r="D77" s="12">
        <v>15</v>
      </c>
      <c r="E77" s="12">
        <v>36</v>
      </c>
      <c r="F77" s="12">
        <v>27</v>
      </c>
      <c r="G77" s="12">
        <v>19</v>
      </c>
      <c r="H77" s="12">
        <v>46</v>
      </c>
      <c r="I77" s="12">
        <v>112</v>
      </c>
      <c r="J77" s="12">
        <v>92</v>
      </c>
      <c r="K77" s="12">
        <v>204</v>
      </c>
      <c r="L77" s="12">
        <v>272</v>
      </c>
      <c r="M77" s="12">
        <v>227</v>
      </c>
      <c r="N77" s="12">
        <v>499</v>
      </c>
      <c r="O77" s="12">
        <v>47</v>
      </c>
      <c r="P77" s="12">
        <v>49</v>
      </c>
      <c r="Q77" s="12">
        <v>96</v>
      </c>
      <c r="R77" s="12">
        <v>1</v>
      </c>
      <c r="S77" s="12">
        <v>0</v>
      </c>
      <c r="T77" s="12">
        <v>1</v>
      </c>
      <c r="U77" s="12">
        <v>882</v>
      </c>
      <c r="V77" s="12">
        <v>480</v>
      </c>
      <c r="W77" s="12">
        <v>402</v>
      </c>
    </row>
    <row r="78" spans="2:23" x14ac:dyDescent="0.45">
      <c r="B78" s="12"/>
      <c r="C78" s="13">
        <v>0.43243243243243246</v>
      </c>
      <c r="D78" s="13">
        <v>0.31818181818181818</v>
      </c>
      <c r="E78" s="13">
        <v>0.38983050847457629</v>
      </c>
      <c r="F78" s="13">
        <v>0.37209302325581395</v>
      </c>
      <c r="G78" s="13">
        <v>0.20833333333333334</v>
      </c>
      <c r="H78" s="13">
        <v>0.31343283582089554</v>
      </c>
      <c r="I78" s="13">
        <v>0.32934131736526945</v>
      </c>
      <c r="J78" s="13">
        <v>0.25806451612903225</v>
      </c>
      <c r="K78" s="13">
        <v>0.29896907216494845</v>
      </c>
      <c r="L78" s="13">
        <v>0.34457831325301203</v>
      </c>
      <c r="M78" s="13">
        <v>0.34202898550724636</v>
      </c>
      <c r="N78" s="13">
        <v>0.34342105263157896</v>
      </c>
      <c r="O78" s="13">
        <v>0.265625</v>
      </c>
      <c r="P78" s="13">
        <v>9.2592592592592587E-2</v>
      </c>
      <c r="Q78" s="13">
        <v>0.1864406779661017</v>
      </c>
      <c r="R78" s="13">
        <v>0.66666666666666663</v>
      </c>
      <c r="S78" s="13">
        <v>1</v>
      </c>
      <c r="T78" s="13">
        <v>0.75</v>
      </c>
      <c r="U78" s="13">
        <v>0.32101616628175522</v>
      </c>
      <c r="V78" s="13">
        <v>0.34156378600823045</v>
      </c>
      <c r="W78" s="13">
        <v>0.29473684210526313</v>
      </c>
    </row>
    <row r="79" spans="2:23" x14ac:dyDescent="0.45">
      <c r="B79" s="11" t="s">
        <v>50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3</v>
      </c>
      <c r="J79" s="12">
        <v>5</v>
      </c>
      <c r="K79" s="12">
        <v>8</v>
      </c>
      <c r="L79" s="12">
        <v>42</v>
      </c>
      <c r="M79" s="12">
        <v>34</v>
      </c>
      <c r="N79" s="12">
        <v>76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84</v>
      </c>
      <c r="V79" s="12">
        <v>45</v>
      </c>
      <c r="W79" s="12">
        <v>39</v>
      </c>
    </row>
    <row r="80" spans="2:23" x14ac:dyDescent="0.45">
      <c r="B80" s="12" t="s">
        <v>41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13</v>
      </c>
      <c r="J80" s="12">
        <v>15</v>
      </c>
      <c r="K80" s="12">
        <v>28</v>
      </c>
      <c r="L80" s="12">
        <v>69</v>
      </c>
      <c r="M80" s="12">
        <v>57</v>
      </c>
      <c r="N80" s="12">
        <v>126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154</v>
      </c>
      <c r="V80" s="12">
        <v>82</v>
      </c>
      <c r="W80" s="12">
        <v>72</v>
      </c>
    </row>
    <row r="81" spans="2:23" x14ac:dyDescent="0.45">
      <c r="B81" s="12"/>
      <c r="C81" s="13" t="e">
        <v>#DIV/0!</v>
      </c>
      <c r="D81" s="13" t="e">
        <v>#DIV/0!</v>
      </c>
      <c r="E81" s="13" t="e">
        <v>#DIV/0!</v>
      </c>
      <c r="F81" s="13" t="e">
        <v>#DIV/0!</v>
      </c>
      <c r="G81" s="13" t="e">
        <v>#DIV/0!</v>
      </c>
      <c r="H81" s="13" t="e">
        <v>#DIV/0!</v>
      </c>
      <c r="I81" s="13">
        <v>0.1875</v>
      </c>
      <c r="J81" s="13">
        <v>0.25</v>
      </c>
      <c r="K81" s="13">
        <v>0.22222222222222221</v>
      </c>
      <c r="L81" s="13">
        <v>0.3783783783783784</v>
      </c>
      <c r="M81" s="13">
        <v>0.37362637362637363</v>
      </c>
      <c r="N81" s="13">
        <v>0.37623762376237624</v>
      </c>
      <c r="O81" s="13" t="e">
        <v>#DIV/0!</v>
      </c>
      <c r="P81" s="13" t="e">
        <v>#DIV/0!</v>
      </c>
      <c r="Q81" s="13" t="e">
        <v>#DIV/0!</v>
      </c>
      <c r="R81" s="13" t="e">
        <v>#DIV/0!</v>
      </c>
      <c r="S81" s="13" t="e">
        <v>#DIV/0!</v>
      </c>
      <c r="T81" s="13" t="e">
        <v>#DIV/0!</v>
      </c>
      <c r="U81" s="13">
        <v>0.35294117647058826</v>
      </c>
      <c r="V81" s="13">
        <v>0.3543307086614173</v>
      </c>
      <c r="W81" s="13">
        <v>0.35135135135135137</v>
      </c>
    </row>
  </sheetData>
  <mergeCells count="7">
    <mergeCell ref="B2:U2"/>
    <mergeCell ref="C3:D3"/>
    <mergeCell ref="F3:G3"/>
    <mergeCell ref="I3:J3"/>
    <mergeCell ref="L3:M3"/>
    <mergeCell ref="O3:P3"/>
    <mergeCell ref="R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C2B4-A563-422E-BAF9-8A2D0CB1C1B8}">
  <dimension ref="A1:AP87"/>
  <sheetViews>
    <sheetView zoomScale="70" zoomScaleNormal="70" workbookViewId="0">
      <pane xSplit="1" ySplit="9" topLeftCell="O10" activePane="bottomRight" state="frozen"/>
      <selection pane="topRight" activeCell="B1" sqref="B1"/>
      <selection pane="bottomLeft" activeCell="A4" sqref="A4"/>
      <selection pane="bottomRight" activeCell="AC4" sqref="AC4"/>
    </sheetView>
  </sheetViews>
  <sheetFormatPr defaultRowHeight="14.25" x14ac:dyDescent="0.45"/>
  <cols>
    <col min="18" max="18" width="8.86328125" style="12"/>
  </cols>
  <sheetData>
    <row r="1" spans="1:42" x14ac:dyDescent="0.45">
      <c r="B1" s="12"/>
    </row>
    <row r="2" spans="1:42" x14ac:dyDescent="0.45">
      <c r="B2" s="12"/>
      <c r="R2" s="1"/>
      <c r="S2" s="20" t="s">
        <v>51</v>
      </c>
      <c r="T2" s="20"/>
      <c r="U2" s="20" t="s">
        <v>52</v>
      </c>
      <c r="V2" s="20"/>
      <c r="W2" s="20" t="s">
        <v>53</v>
      </c>
      <c r="X2" s="20"/>
      <c r="Y2" s="20" t="s">
        <v>54</v>
      </c>
      <c r="Z2" s="20"/>
      <c r="AA2" s="20" t="s">
        <v>55</v>
      </c>
      <c r="AB2" s="20"/>
      <c r="AC2" s="20" t="s">
        <v>57</v>
      </c>
      <c r="AD2" s="20"/>
      <c r="AE2" s="20" t="s">
        <v>56</v>
      </c>
      <c r="AF2" s="20"/>
      <c r="AG2" s="20" t="s">
        <v>58</v>
      </c>
      <c r="AH2" s="20"/>
    </row>
    <row r="3" spans="1:42" x14ac:dyDescent="0.45">
      <c r="B3" s="12"/>
      <c r="R3" s="1"/>
      <c r="S3" s="4" t="s">
        <v>14</v>
      </c>
      <c r="T3" s="4" t="s">
        <v>15</v>
      </c>
      <c r="U3" s="4" t="s">
        <v>14</v>
      </c>
      <c r="V3" s="4" t="s">
        <v>15</v>
      </c>
      <c r="W3" s="4" t="s">
        <v>14</v>
      </c>
      <c r="X3" s="4" t="s">
        <v>15</v>
      </c>
      <c r="Y3" s="4" t="s">
        <v>14</v>
      </c>
      <c r="Z3" s="4" t="s">
        <v>15</v>
      </c>
      <c r="AA3" s="4" t="s">
        <v>14</v>
      </c>
      <c r="AB3" s="4" t="s">
        <v>15</v>
      </c>
      <c r="AC3" s="4" t="s">
        <v>14</v>
      </c>
      <c r="AD3" s="4" t="s">
        <v>15</v>
      </c>
      <c r="AE3" s="4" t="s">
        <v>14</v>
      </c>
      <c r="AF3" s="4" t="s">
        <v>15</v>
      </c>
      <c r="AG3" s="4" t="s">
        <v>14</v>
      </c>
      <c r="AH3" s="4" t="s">
        <v>15</v>
      </c>
    </row>
    <row r="4" spans="1:42" x14ac:dyDescent="0.45">
      <c r="B4" s="12"/>
      <c r="R4" s="1">
        <v>2018</v>
      </c>
      <c r="S4" s="16">
        <v>0.26402906742026644</v>
      </c>
      <c r="T4" s="16">
        <v>0.21161495624502785</v>
      </c>
      <c r="U4" s="17">
        <v>0.30412371134020616</v>
      </c>
      <c r="V4" s="16">
        <v>0.24783027965284474</v>
      </c>
      <c r="W4" s="16">
        <v>0.30168899242865466</v>
      </c>
      <c r="X4" s="16">
        <v>0.2371983519717481</v>
      </c>
      <c r="Y4" s="16">
        <v>0.33199195171026158</v>
      </c>
      <c r="Z4" s="16">
        <v>0.23286713286713287</v>
      </c>
      <c r="AA4" s="16">
        <v>0.33439490445859871</v>
      </c>
      <c r="AB4" s="17">
        <v>0.26070528967254408</v>
      </c>
      <c r="AC4" s="18">
        <v>0.3807588075880759</v>
      </c>
      <c r="AD4" s="16">
        <v>0.30769230769230771</v>
      </c>
      <c r="AE4" s="17">
        <v>0.41402714932126694</v>
      </c>
      <c r="AF4" s="16">
        <v>0.37967914438502676</v>
      </c>
      <c r="AG4" s="16">
        <v>0.36206896551724138</v>
      </c>
      <c r="AH4" s="17">
        <v>0.33684210526315789</v>
      </c>
    </row>
    <row r="5" spans="1:42" x14ac:dyDescent="0.45">
      <c r="B5" s="12"/>
      <c r="R5" s="1">
        <v>2019</v>
      </c>
      <c r="S5" s="16">
        <v>0.29407294832826747</v>
      </c>
      <c r="T5" s="16">
        <v>0.2434910157682435</v>
      </c>
      <c r="U5" s="16">
        <v>0.28377153218495016</v>
      </c>
      <c r="V5" s="16">
        <v>0.24063400576368876</v>
      </c>
      <c r="W5" s="16">
        <v>0.30975735673722249</v>
      </c>
      <c r="X5" s="17">
        <v>0.24708377518557795</v>
      </c>
      <c r="Y5" s="17">
        <v>0.32468354430379748</v>
      </c>
      <c r="Z5" s="16">
        <v>0.23949299533022014</v>
      </c>
      <c r="AA5" s="16">
        <v>0.38090824837812792</v>
      </c>
      <c r="AB5" s="16">
        <v>0.27205882352941174</v>
      </c>
      <c r="AC5" s="16">
        <v>0.35280095351609059</v>
      </c>
      <c r="AD5" s="16">
        <v>0.2822822822822823</v>
      </c>
      <c r="AE5" s="17">
        <v>0.4061433447098976</v>
      </c>
      <c r="AF5" s="16">
        <v>0.31330472103004292</v>
      </c>
      <c r="AG5" s="16">
        <v>0.41964285714285715</v>
      </c>
      <c r="AH5" s="17">
        <v>0.34090909090909088</v>
      </c>
    </row>
    <row r="6" spans="1:42" x14ac:dyDescent="0.45">
      <c r="B6" s="12"/>
      <c r="R6" s="1">
        <v>2020</v>
      </c>
      <c r="S6" s="16">
        <v>0.28232376904002832</v>
      </c>
      <c r="T6" s="16">
        <v>0.2539356605065024</v>
      </c>
      <c r="U6" s="17">
        <v>0.30281124497991968</v>
      </c>
      <c r="V6" s="16">
        <v>0.25634920634920633</v>
      </c>
      <c r="W6" s="16">
        <v>0.29050543221539915</v>
      </c>
      <c r="X6" s="17">
        <v>0.2513743128435782</v>
      </c>
      <c r="Y6" s="17">
        <v>0.32222829055161112</v>
      </c>
      <c r="Z6" s="16">
        <v>0.25287356321839083</v>
      </c>
      <c r="AA6" s="16">
        <v>0.36363636363636365</v>
      </c>
      <c r="AB6" s="17">
        <v>0.26252505010020039</v>
      </c>
      <c r="AC6" s="18">
        <v>0.38055842812823165</v>
      </c>
      <c r="AD6" s="16">
        <v>0.29709228824273071</v>
      </c>
      <c r="AE6" s="16">
        <v>0.34156378600823045</v>
      </c>
      <c r="AF6" s="16">
        <v>0.29473684210526313</v>
      </c>
      <c r="AG6" s="16">
        <v>0.3543307086614173</v>
      </c>
      <c r="AH6" s="16">
        <v>0.35135135135135137</v>
      </c>
    </row>
    <row r="7" spans="1:42" x14ac:dyDescent="0.45">
      <c r="B7" s="12"/>
    </row>
    <row r="8" spans="1:42" x14ac:dyDescent="0.45">
      <c r="B8" s="21" t="s">
        <v>34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R8" s="1"/>
      <c r="S8" s="23" t="s">
        <v>51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 t="s">
        <v>52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 x14ac:dyDescent="0.45">
      <c r="B9" s="4"/>
      <c r="C9" s="20" t="s">
        <v>0</v>
      </c>
      <c r="D9" s="20"/>
      <c r="E9" s="20" t="s">
        <v>2</v>
      </c>
      <c r="F9" s="20"/>
      <c r="G9" s="20" t="s">
        <v>4</v>
      </c>
      <c r="H9" s="20"/>
      <c r="I9" s="20" t="s">
        <v>6</v>
      </c>
      <c r="J9" s="20"/>
      <c r="K9" s="20" t="s">
        <v>8</v>
      </c>
      <c r="L9" s="20"/>
      <c r="M9" s="20" t="s">
        <v>10</v>
      </c>
      <c r="N9" s="20"/>
      <c r="R9" s="1"/>
      <c r="S9" s="20" t="s">
        <v>0</v>
      </c>
      <c r="T9" s="20"/>
      <c r="U9" s="20" t="s">
        <v>2</v>
      </c>
      <c r="V9" s="20"/>
      <c r="W9" s="20" t="s">
        <v>4</v>
      </c>
      <c r="X9" s="20"/>
      <c r="Y9" s="20" t="s">
        <v>6</v>
      </c>
      <c r="Z9" s="20"/>
      <c r="AA9" s="20" t="s">
        <v>8</v>
      </c>
      <c r="AB9" s="20"/>
      <c r="AC9" s="20" t="s">
        <v>10</v>
      </c>
      <c r="AD9" s="20"/>
      <c r="AE9" s="20" t="s">
        <v>0</v>
      </c>
      <c r="AF9" s="20"/>
      <c r="AG9" s="20" t="s">
        <v>2</v>
      </c>
      <c r="AH9" s="20"/>
      <c r="AI9" s="20" t="s">
        <v>4</v>
      </c>
      <c r="AJ9" s="20"/>
      <c r="AK9" s="20" t="s">
        <v>6</v>
      </c>
      <c r="AL9" s="20"/>
      <c r="AM9" s="20" t="s">
        <v>8</v>
      </c>
      <c r="AN9" s="20"/>
      <c r="AO9" s="20" t="s">
        <v>10</v>
      </c>
      <c r="AP9" s="20"/>
    </row>
    <row r="10" spans="1:42" x14ac:dyDescent="0.45">
      <c r="B10" s="4" t="s">
        <v>16</v>
      </c>
      <c r="C10" s="8" t="s">
        <v>14</v>
      </c>
      <c r="D10" s="8" t="s">
        <v>15</v>
      </c>
      <c r="E10" s="8" t="s">
        <v>14</v>
      </c>
      <c r="F10" s="8" t="s">
        <v>15</v>
      </c>
      <c r="G10" s="8" t="s">
        <v>14</v>
      </c>
      <c r="H10" s="8" t="s">
        <v>15</v>
      </c>
      <c r="I10" s="8" t="s">
        <v>14</v>
      </c>
      <c r="J10" s="8" t="s">
        <v>15</v>
      </c>
      <c r="K10" s="8" t="s">
        <v>14</v>
      </c>
      <c r="L10" s="8" t="s">
        <v>15</v>
      </c>
      <c r="M10" s="8" t="s">
        <v>14</v>
      </c>
      <c r="N10" s="8" t="s">
        <v>15</v>
      </c>
      <c r="O10" s="4" t="s">
        <v>14</v>
      </c>
      <c r="P10" s="4" t="s">
        <v>15</v>
      </c>
      <c r="R10" s="1"/>
      <c r="S10" s="8" t="s">
        <v>14</v>
      </c>
      <c r="T10" s="8" t="s">
        <v>15</v>
      </c>
      <c r="U10" s="8" t="s">
        <v>14</v>
      </c>
      <c r="V10" s="8" t="s">
        <v>15</v>
      </c>
      <c r="W10" s="8" t="s">
        <v>14</v>
      </c>
      <c r="X10" s="8" t="s">
        <v>15</v>
      </c>
      <c r="Y10" s="8" t="s">
        <v>14</v>
      </c>
      <c r="Z10" s="8" t="s">
        <v>15</v>
      </c>
      <c r="AA10" s="8" t="s">
        <v>14</v>
      </c>
      <c r="AB10" s="8" t="s">
        <v>15</v>
      </c>
      <c r="AC10" s="8" t="s">
        <v>14</v>
      </c>
      <c r="AD10" s="8" t="s">
        <v>15</v>
      </c>
      <c r="AE10" s="8" t="s">
        <v>14</v>
      </c>
      <c r="AF10" s="8" t="s">
        <v>15</v>
      </c>
      <c r="AG10" s="8" t="s">
        <v>14</v>
      </c>
      <c r="AH10" s="8" t="s">
        <v>15</v>
      </c>
      <c r="AI10" s="8" t="s">
        <v>14</v>
      </c>
      <c r="AJ10" s="8" t="s">
        <v>15</v>
      </c>
      <c r="AK10" s="8" t="s">
        <v>14</v>
      </c>
      <c r="AL10" s="8" t="s">
        <v>15</v>
      </c>
      <c r="AM10" s="8" t="s">
        <v>14</v>
      </c>
      <c r="AN10" s="8" t="s">
        <v>15</v>
      </c>
      <c r="AO10" s="8" t="s">
        <v>14</v>
      </c>
      <c r="AP10" s="8" t="s">
        <v>15</v>
      </c>
    </row>
    <row r="11" spans="1:42" x14ac:dyDescent="0.45">
      <c r="A11">
        <v>2018</v>
      </c>
      <c r="B11" s="15" t="s">
        <v>42</v>
      </c>
      <c r="C11" s="6">
        <v>122</v>
      </c>
      <c r="D11" s="6">
        <v>79</v>
      </c>
      <c r="E11" s="6">
        <v>57</v>
      </c>
      <c r="F11" s="6">
        <v>32</v>
      </c>
      <c r="G11" s="6">
        <v>135</v>
      </c>
      <c r="H11" s="6">
        <v>111</v>
      </c>
      <c r="I11" s="6">
        <v>289</v>
      </c>
      <c r="J11" s="6">
        <v>249</v>
      </c>
      <c r="K11" s="6">
        <v>40</v>
      </c>
      <c r="L11" s="6">
        <v>45</v>
      </c>
      <c r="M11" s="6">
        <v>11</v>
      </c>
      <c r="N11" s="6">
        <v>16</v>
      </c>
      <c r="O11" s="6">
        <v>654</v>
      </c>
      <c r="P11" s="6">
        <v>532</v>
      </c>
      <c r="R11" s="1">
        <v>2018</v>
      </c>
      <c r="S11" s="16">
        <v>0.2982885085574572</v>
      </c>
      <c r="T11" s="16">
        <v>0.19506172839506172</v>
      </c>
      <c r="U11" s="16">
        <v>0.22265625</v>
      </c>
      <c r="V11" s="16">
        <v>0.13559322033898305</v>
      </c>
      <c r="W11" s="16">
        <v>0.24953789279112754</v>
      </c>
      <c r="X11" s="16">
        <v>0.20825515947467166</v>
      </c>
      <c r="Y11" s="16">
        <v>0.34903381642512077</v>
      </c>
      <c r="Z11" s="16">
        <v>0.31203007518796994</v>
      </c>
      <c r="AA11" s="16">
        <v>0.10928961748633879</v>
      </c>
      <c r="AB11" s="16">
        <v>0.10273972602739725</v>
      </c>
      <c r="AC11" s="16">
        <v>0.14285714285714285</v>
      </c>
      <c r="AD11" s="16">
        <v>0.15384615384615385</v>
      </c>
      <c r="AE11" s="16">
        <v>0.31290322580645163</v>
      </c>
      <c r="AF11" s="16">
        <v>0.26643598615916952</v>
      </c>
      <c r="AG11" s="16">
        <v>0.23499999999999999</v>
      </c>
      <c r="AH11" s="16">
        <v>0.14646464646464646</v>
      </c>
      <c r="AI11" s="16">
        <v>0.30484988452655887</v>
      </c>
      <c r="AJ11" s="16">
        <v>0.25178147268408552</v>
      </c>
      <c r="AK11" s="16">
        <v>0.37659033078880405</v>
      </c>
      <c r="AL11" s="16">
        <v>0.32479784366576819</v>
      </c>
      <c r="AM11" s="16">
        <v>0.17699115044247787</v>
      </c>
      <c r="AN11" s="16">
        <v>0.14736842105263157</v>
      </c>
      <c r="AO11" s="16">
        <v>0.25757575757575757</v>
      </c>
      <c r="AP11" s="16">
        <v>0.11363636363636363</v>
      </c>
    </row>
    <row r="12" spans="1:42" x14ac:dyDescent="0.45">
      <c r="B12" s="6" t="s">
        <v>41</v>
      </c>
      <c r="C12" s="6">
        <v>287</v>
      </c>
      <c r="D12" s="6">
        <v>326</v>
      </c>
      <c r="E12" s="6">
        <v>199</v>
      </c>
      <c r="F12" s="6">
        <v>204</v>
      </c>
      <c r="G12" s="6">
        <v>406</v>
      </c>
      <c r="H12" s="6">
        <v>422</v>
      </c>
      <c r="I12" s="6">
        <v>539</v>
      </c>
      <c r="J12" s="6">
        <v>549</v>
      </c>
      <c r="K12" s="6">
        <v>326</v>
      </c>
      <c r="L12" s="6">
        <v>393</v>
      </c>
      <c r="M12" s="6">
        <v>66</v>
      </c>
      <c r="N12" s="6">
        <v>88</v>
      </c>
      <c r="O12" s="6">
        <v>1823</v>
      </c>
      <c r="P12" s="6">
        <v>1982</v>
      </c>
      <c r="R12" s="1">
        <v>2019</v>
      </c>
      <c r="S12" s="16">
        <v>0.28409090909090912</v>
      </c>
      <c r="T12" s="16">
        <v>0.23667377398720682</v>
      </c>
      <c r="U12" s="16">
        <v>0.26699029126213591</v>
      </c>
      <c r="V12" s="16">
        <v>0.16585365853658537</v>
      </c>
      <c r="W12" s="16">
        <v>0.28762541806020064</v>
      </c>
      <c r="X12" s="16">
        <v>0.22149837133550487</v>
      </c>
      <c r="Y12" s="16">
        <v>0.3503981797497156</v>
      </c>
      <c r="Z12" s="16">
        <v>0.32788671023965144</v>
      </c>
      <c r="AA12" s="16">
        <v>0.21728971962616822</v>
      </c>
      <c r="AB12" s="16">
        <v>0.1492204899777283</v>
      </c>
      <c r="AC12" s="16">
        <v>0.25925925925925924</v>
      </c>
      <c r="AD12" s="16">
        <v>0.20833333333333334</v>
      </c>
      <c r="AE12" s="16">
        <v>0.32653061224489793</v>
      </c>
      <c r="AF12" s="16">
        <v>0.2356902356902357</v>
      </c>
      <c r="AG12" s="16">
        <v>0.23404255319148937</v>
      </c>
      <c r="AH12" s="16">
        <v>0.14473684210526316</v>
      </c>
      <c r="AI12" s="16">
        <v>0.2752808988764045</v>
      </c>
      <c r="AJ12" s="16">
        <v>0.22981366459627328</v>
      </c>
      <c r="AK12" s="16">
        <v>0.36363636363636365</v>
      </c>
      <c r="AL12" s="16">
        <v>0.32861189801699719</v>
      </c>
      <c r="AM12" s="16">
        <v>0.1167192429022082</v>
      </c>
      <c r="AN12" s="16">
        <v>0.12299465240641712</v>
      </c>
      <c r="AO12" s="16">
        <v>0.15384615384615385</v>
      </c>
      <c r="AP12" s="16">
        <v>0.2857142857142857</v>
      </c>
    </row>
    <row r="13" spans="1:42" x14ac:dyDescent="0.45">
      <c r="B13" s="6" t="s">
        <v>51</v>
      </c>
      <c r="C13" s="13">
        <v>0.2982885085574572</v>
      </c>
      <c r="D13" s="13">
        <v>0.19506172839506172</v>
      </c>
      <c r="E13" s="13">
        <v>0.22265625</v>
      </c>
      <c r="F13" s="13">
        <v>0.13559322033898305</v>
      </c>
      <c r="G13" s="13">
        <v>0.24953789279112754</v>
      </c>
      <c r="H13" s="13">
        <v>0.20825515947467166</v>
      </c>
      <c r="I13" s="13">
        <v>0.34903381642512077</v>
      </c>
      <c r="J13" s="13">
        <v>0.31203007518796994</v>
      </c>
      <c r="K13" s="13">
        <v>0.10928961748633879</v>
      </c>
      <c r="L13" s="13">
        <v>0.10273972602739725</v>
      </c>
      <c r="M13" s="13">
        <v>0.14285714285714285</v>
      </c>
      <c r="N13" s="13">
        <v>0.15384615384615385</v>
      </c>
      <c r="O13" s="13">
        <v>0.26402906742026644</v>
      </c>
      <c r="P13" s="13">
        <v>0.21161495624502785</v>
      </c>
      <c r="R13" s="1">
        <v>2020</v>
      </c>
      <c r="S13" s="16">
        <v>0.30957683741648107</v>
      </c>
      <c r="T13" s="16">
        <v>0.2224622030237581</v>
      </c>
      <c r="U13" s="16">
        <v>0.1951219512195122</v>
      </c>
      <c r="V13" s="16">
        <v>0.13357400722021662</v>
      </c>
      <c r="W13" s="16">
        <v>0.29200652528548127</v>
      </c>
      <c r="X13" s="16">
        <v>0.21462639109697934</v>
      </c>
      <c r="Y13" s="16">
        <v>0.33917525773195878</v>
      </c>
      <c r="Z13" s="16">
        <v>0.3666987487969201</v>
      </c>
      <c r="AA13" s="16">
        <v>0.17577197149643706</v>
      </c>
      <c r="AB13" s="16">
        <v>0.15676959619952494</v>
      </c>
      <c r="AC13" s="16">
        <v>0.24096385542168675</v>
      </c>
      <c r="AD13" s="16">
        <v>0.21505376344086022</v>
      </c>
      <c r="AE13" s="16">
        <v>0.28238341968911918</v>
      </c>
      <c r="AF13" s="16">
        <v>0.22894736842105262</v>
      </c>
      <c r="AG13" s="16">
        <v>0.29223744292237441</v>
      </c>
      <c r="AH13" s="16">
        <v>0.19191919191919191</v>
      </c>
      <c r="AI13" s="16">
        <v>0.29844961240310075</v>
      </c>
      <c r="AJ13" s="16">
        <v>0.23643410852713179</v>
      </c>
      <c r="AK13" s="16">
        <v>0.36063708759954494</v>
      </c>
      <c r="AL13" s="16">
        <v>0.35087719298245612</v>
      </c>
      <c r="AM13" s="16">
        <v>0.21844660194174756</v>
      </c>
      <c r="AN13" s="16">
        <v>0.14508928571428573</v>
      </c>
      <c r="AO13" s="16">
        <v>0.25641025641025639</v>
      </c>
      <c r="AP13" s="16">
        <v>0.21212121212121213</v>
      </c>
    </row>
    <row r="14" spans="1:42" x14ac:dyDescent="0.45">
      <c r="B14" s="15" t="s">
        <v>43</v>
      </c>
      <c r="C14" s="6">
        <v>97</v>
      </c>
      <c r="D14" s="6">
        <v>77</v>
      </c>
      <c r="E14" s="6">
        <v>47</v>
      </c>
      <c r="F14" s="6">
        <v>29</v>
      </c>
      <c r="G14" s="6">
        <v>132</v>
      </c>
      <c r="H14" s="6">
        <v>106</v>
      </c>
      <c r="I14" s="6">
        <v>296</v>
      </c>
      <c r="J14" s="6">
        <v>241</v>
      </c>
      <c r="K14" s="6">
        <v>60</v>
      </c>
      <c r="L14" s="6">
        <v>56</v>
      </c>
      <c r="M14" s="6">
        <v>17</v>
      </c>
      <c r="N14" s="6">
        <v>5</v>
      </c>
      <c r="O14" s="6">
        <v>649</v>
      </c>
      <c r="P14" s="6">
        <v>514</v>
      </c>
    </row>
    <row r="15" spans="1:42" x14ac:dyDescent="0.45">
      <c r="B15" s="6" t="s">
        <v>41</v>
      </c>
      <c r="C15" s="6">
        <v>213</v>
      </c>
      <c r="D15" s="6">
        <v>212</v>
      </c>
      <c r="E15" s="6">
        <v>153</v>
      </c>
      <c r="F15" s="6">
        <v>169</v>
      </c>
      <c r="G15" s="6">
        <v>301</v>
      </c>
      <c r="H15" s="6">
        <v>315</v>
      </c>
      <c r="I15" s="6">
        <v>490</v>
      </c>
      <c r="J15" s="6">
        <v>501</v>
      </c>
      <c r="K15" s="6">
        <v>279</v>
      </c>
      <c r="L15" s="6">
        <v>324</v>
      </c>
      <c r="M15" s="6">
        <v>49</v>
      </c>
      <c r="N15" s="6">
        <v>39</v>
      </c>
      <c r="O15" s="6">
        <v>1485</v>
      </c>
      <c r="P15" s="6">
        <v>1560</v>
      </c>
    </row>
    <row r="16" spans="1:42" x14ac:dyDescent="0.45">
      <c r="B16" s="6" t="s">
        <v>52</v>
      </c>
      <c r="C16" s="13">
        <v>0.31290322580645163</v>
      </c>
      <c r="D16" s="13">
        <v>0.26643598615916952</v>
      </c>
      <c r="E16" s="13">
        <v>0.23499999999999999</v>
      </c>
      <c r="F16" s="13">
        <v>0.14646464646464646</v>
      </c>
      <c r="G16" s="13">
        <v>0.30484988452655887</v>
      </c>
      <c r="H16" s="13">
        <v>0.25178147268408552</v>
      </c>
      <c r="I16" s="13">
        <v>0.37659033078880405</v>
      </c>
      <c r="J16" s="13">
        <v>0.32479784366576819</v>
      </c>
      <c r="K16" s="13">
        <v>0.17699115044247787</v>
      </c>
      <c r="L16" s="13">
        <v>0.14736842105263157</v>
      </c>
      <c r="M16" s="13">
        <v>0.25757575757575757</v>
      </c>
      <c r="N16" s="13">
        <v>0.11363636363636363</v>
      </c>
      <c r="O16" s="13">
        <v>0.30412371134020616</v>
      </c>
      <c r="P16" s="13">
        <v>0.24783027965284474</v>
      </c>
    </row>
    <row r="17" spans="2:42" x14ac:dyDescent="0.45">
      <c r="B17" s="15" t="s">
        <v>44</v>
      </c>
      <c r="C17" s="6">
        <v>80</v>
      </c>
      <c r="D17" s="6">
        <v>66</v>
      </c>
      <c r="E17" s="6">
        <v>54</v>
      </c>
      <c r="F17" s="6">
        <v>39</v>
      </c>
      <c r="G17" s="6">
        <v>113</v>
      </c>
      <c r="H17" s="6">
        <v>100</v>
      </c>
      <c r="I17" s="6">
        <v>214</v>
      </c>
      <c r="J17" s="6">
        <v>166</v>
      </c>
      <c r="K17" s="6">
        <v>46</v>
      </c>
      <c r="L17" s="6">
        <v>27</v>
      </c>
      <c r="M17" s="6">
        <v>11</v>
      </c>
      <c r="N17" s="6">
        <v>5</v>
      </c>
      <c r="O17" s="6">
        <v>518</v>
      </c>
      <c r="P17" s="6">
        <v>403</v>
      </c>
      <c r="R17" s="1"/>
      <c r="S17" s="23" t="s">
        <v>53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 t="s">
        <v>54</v>
      </c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2:42" x14ac:dyDescent="0.45">
      <c r="B18" s="6" t="s">
        <v>41</v>
      </c>
      <c r="C18" s="6">
        <v>184</v>
      </c>
      <c r="D18" s="6">
        <v>232</v>
      </c>
      <c r="E18" s="6">
        <v>135</v>
      </c>
      <c r="F18" s="6">
        <v>168</v>
      </c>
      <c r="G18" s="6">
        <v>270</v>
      </c>
      <c r="H18" s="6">
        <v>261</v>
      </c>
      <c r="I18" s="6">
        <v>402</v>
      </c>
      <c r="J18" s="6">
        <v>421</v>
      </c>
      <c r="K18" s="6">
        <v>162</v>
      </c>
      <c r="L18" s="6">
        <v>179</v>
      </c>
      <c r="M18" s="6">
        <v>46</v>
      </c>
      <c r="N18" s="6">
        <v>35</v>
      </c>
      <c r="O18" s="6">
        <v>1199</v>
      </c>
      <c r="P18" s="6">
        <v>1296</v>
      </c>
      <c r="R18" s="1"/>
      <c r="S18" s="20" t="s">
        <v>0</v>
      </c>
      <c r="T18" s="20"/>
      <c r="U18" s="20" t="s">
        <v>2</v>
      </c>
      <c r="V18" s="20"/>
      <c r="W18" s="20" t="s">
        <v>4</v>
      </c>
      <c r="X18" s="20"/>
      <c r="Y18" s="20" t="s">
        <v>6</v>
      </c>
      <c r="Z18" s="20"/>
      <c r="AA18" s="20" t="s">
        <v>8</v>
      </c>
      <c r="AB18" s="20"/>
      <c r="AC18" s="20" t="s">
        <v>10</v>
      </c>
      <c r="AD18" s="20"/>
      <c r="AE18" s="20" t="s">
        <v>0</v>
      </c>
      <c r="AF18" s="20"/>
      <c r="AG18" s="20" t="s">
        <v>2</v>
      </c>
      <c r="AH18" s="20"/>
      <c r="AI18" s="20" t="s">
        <v>4</v>
      </c>
      <c r="AJ18" s="20"/>
      <c r="AK18" s="20" t="s">
        <v>6</v>
      </c>
      <c r="AL18" s="20"/>
      <c r="AM18" s="20" t="s">
        <v>8</v>
      </c>
      <c r="AN18" s="20"/>
      <c r="AO18" s="20" t="s">
        <v>10</v>
      </c>
      <c r="AP18" s="20"/>
    </row>
    <row r="19" spans="2:42" x14ac:dyDescent="0.45">
      <c r="B19" s="6" t="s">
        <v>53</v>
      </c>
      <c r="C19" s="13">
        <v>0.30303030303030304</v>
      </c>
      <c r="D19" s="13">
        <v>0.22147651006711411</v>
      </c>
      <c r="E19" s="13">
        <v>0.2857142857142857</v>
      </c>
      <c r="F19" s="13">
        <v>0.18840579710144928</v>
      </c>
      <c r="G19" s="13">
        <v>0.29503916449086159</v>
      </c>
      <c r="H19" s="13">
        <v>0.2770083102493075</v>
      </c>
      <c r="I19" s="13">
        <v>0.34740259740259738</v>
      </c>
      <c r="J19" s="13">
        <v>0.282793867120954</v>
      </c>
      <c r="K19" s="13">
        <v>0.22115384615384615</v>
      </c>
      <c r="L19" s="13">
        <v>0.13106796116504854</v>
      </c>
      <c r="M19" s="13">
        <v>0.19298245614035087</v>
      </c>
      <c r="N19" s="13">
        <v>0.125</v>
      </c>
      <c r="O19" s="13">
        <v>0.30168899242865466</v>
      </c>
      <c r="P19" s="13">
        <v>0.2371983519717481</v>
      </c>
      <c r="R19" s="1"/>
      <c r="S19" s="8" t="s">
        <v>14</v>
      </c>
      <c r="T19" s="8" t="s">
        <v>15</v>
      </c>
      <c r="U19" s="8" t="s">
        <v>14</v>
      </c>
      <c r="V19" s="8" t="s">
        <v>15</v>
      </c>
      <c r="W19" s="8" t="s">
        <v>14</v>
      </c>
      <c r="X19" s="8" t="s">
        <v>15</v>
      </c>
      <c r="Y19" s="8" t="s">
        <v>14</v>
      </c>
      <c r="Z19" s="8" t="s">
        <v>15</v>
      </c>
      <c r="AA19" s="8" t="s">
        <v>14</v>
      </c>
      <c r="AB19" s="8" t="s">
        <v>15</v>
      </c>
      <c r="AC19" s="8" t="s">
        <v>14</v>
      </c>
      <c r="AD19" s="8" t="s">
        <v>15</v>
      </c>
      <c r="AE19" s="8" t="s">
        <v>14</v>
      </c>
      <c r="AF19" s="8" t="s">
        <v>15</v>
      </c>
      <c r="AG19" s="8" t="s">
        <v>14</v>
      </c>
      <c r="AH19" s="8" t="s">
        <v>15</v>
      </c>
      <c r="AI19" s="8" t="s">
        <v>14</v>
      </c>
      <c r="AJ19" s="8" t="s">
        <v>15</v>
      </c>
      <c r="AK19" s="8" t="s">
        <v>14</v>
      </c>
      <c r="AL19" s="8" t="s">
        <v>15</v>
      </c>
      <c r="AM19" s="8" t="s">
        <v>14</v>
      </c>
      <c r="AN19" s="8" t="s">
        <v>15</v>
      </c>
      <c r="AO19" s="8" t="s">
        <v>14</v>
      </c>
      <c r="AP19" s="8" t="s">
        <v>15</v>
      </c>
    </row>
    <row r="20" spans="2:42" x14ac:dyDescent="0.45">
      <c r="B20" s="15" t="s">
        <v>45</v>
      </c>
      <c r="C20" s="6">
        <v>79</v>
      </c>
      <c r="D20" s="6">
        <v>50</v>
      </c>
      <c r="E20" s="6">
        <v>49</v>
      </c>
      <c r="F20" s="6">
        <v>20</v>
      </c>
      <c r="G20" s="6">
        <v>115</v>
      </c>
      <c r="H20" s="6">
        <v>90</v>
      </c>
      <c r="I20" s="6">
        <v>199</v>
      </c>
      <c r="J20" s="6">
        <v>140</v>
      </c>
      <c r="K20" s="6">
        <v>39</v>
      </c>
      <c r="L20" s="6">
        <v>30</v>
      </c>
      <c r="M20" s="6">
        <v>14</v>
      </c>
      <c r="N20" s="6">
        <v>3</v>
      </c>
      <c r="O20" s="6">
        <v>495</v>
      </c>
      <c r="P20" s="6">
        <v>333</v>
      </c>
      <c r="R20" s="1">
        <v>2018</v>
      </c>
      <c r="S20" s="16">
        <v>0.30303030303030304</v>
      </c>
      <c r="T20" s="16">
        <v>0.22147651006711411</v>
      </c>
      <c r="U20" s="16">
        <v>0.2857142857142857</v>
      </c>
      <c r="V20" s="16">
        <v>0.18840579710144928</v>
      </c>
      <c r="W20" s="16">
        <v>0.29503916449086159</v>
      </c>
      <c r="X20" s="16">
        <v>0.2770083102493075</v>
      </c>
      <c r="Y20" s="16">
        <v>0.34740259740259738</v>
      </c>
      <c r="Z20" s="16">
        <v>0.282793867120954</v>
      </c>
      <c r="AA20" s="16">
        <v>0.22115384615384615</v>
      </c>
      <c r="AB20" s="16">
        <v>0.13106796116504854</v>
      </c>
      <c r="AC20" s="16">
        <v>0.19298245614035087</v>
      </c>
      <c r="AD20" s="16">
        <v>0.125</v>
      </c>
      <c r="AE20" s="16">
        <v>0.33760683760683763</v>
      </c>
      <c r="AF20" s="16">
        <v>0.23255813953488372</v>
      </c>
      <c r="AG20" s="16">
        <v>0.26775956284153007</v>
      </c>
      <c r="AH20" s="16">
        <v>0.12345679012345678</v>
      </c>
      <c r="AI20" s="16">
        <v>0.34638554216867468</v>
      </c>
      <c r="AJ20" s="16">
        <v>0.25280898876404495</v>
      </c>
      <c r="AK20" s="16">
        <v>0.40778688524590162</v>
      </c>
      <c r="AL20" s="16">
        <v>0.32710280373831774</v>
      </c>
      <c r="AM20" s="16">
        <v>0.18932038834951456</v>
      </c>
      <c r="AN20" s="16">
        <v>0.1276595744680851</v>
      </c>
      <c r="AO20" s="16">
        <v>0.29166666666666669</v>
      </c>
      <c r="AP20" s="16">
        <v>8.8235294117647065E-2</v>
      </c>
    </row>
    <row r="21" spans="2:42" x14ac:dyDescent="0.45">
      <c r="B21" s="6" t="s">
        <v>41</v>
      </c>
      <c r="C21" s="6">
        <v>155</v>
      </c>
      <c r="D21" s="6">
        <v>165</v>
      </c>
      <c r="E21" s="6">
        <v>134</v>
      </c>
      <c r="F21" s="6">
        <v>142</v>
      </c>
      <c r="G21" s="6">
        <v>217</v>
      </c>
      <c r="H21" s="6">
        <v>266</v>
      </c>
      <c r="I21" s="6">
        <v>289</v>
      </c>
      <c r="J21" s="6">
        <v>288</v>
      </c>
      <c r="K21" s="6">
        <v>167</v>
      </c>
      <c r="L21" s="6">
        <v>205</v>
      </c>
      <c r="M21" s="6">
        <v>34</v>
      </c>
      <c r="N21" s="6">
        <v>31</v>
      </c>
      <c r="O21" s="6">
        <v>996</v>
      </c>
      <c r="P21" s="6">
        <v>1097</v>
      </c>
      <c r="R21" s="1">
        <v>2019</v>
      </c>
      <c r="S21" s="16">
        <v>0.31210191082802546</v>
      </c>
      <c r="T21" s="16">
        <v>0.23722627737226276</v>
      </c>
      <c r="U21" s="16">
        <v>0.24404761904761904</v>
      </c>
      <c r="V21" s="16">
        <v>0.18012422360248448</v>
      </c>
      <c r="W21" s="16">
        <v>0.28992628992628994</v>
      </c>
      <c r="X21" s="16">
        <v>0.23230088495575221</v>
      </c>
      <c r="Y21" s="16">
        <v>0.38161559888579388</v>
      </c>
      <c r="Z21" s="16">
        <v>0.34571890145395801</v>
      </c>
      <c r="AA21" s="16">
        <v>0.18705035971223022</v>
      </c>
      <c r="AB21" s="16">
        <v>0.13742690058479531</v>
      </c>
      <c r="AC21" s="16">
        <v>0.32692307692307693</v>
      </c>
      <c r="AD21" s="16">
        <v>0.15789473684210525</v>
      </c>
      <c r="AE21" s="16">
        <v>0.30697674418604654</v>
      </c>
      <c r="AF21" s="16">
        <v>0.23376623376623376</v>
      </c>
      <c r="AG21" s="16">
        <v>0.29943502824858759</v>
      </c>
      <c r="AH21" s="16">
        <v>0.17045454545454544</v>
      </c>
      <c r="AI21" s="16">
        <v>0.31621621621621621</v>
      </c>
      <c r="AJ21" s="16">
        <v>0.25163398692810457</v>
      </c>
      <c r="AK21" s="16">
        <v>0.36815920398009949</v>
      </c>
      <c r="AL21" s="16">
        <v>0.31412639405204462</v>
      </c>
      <c r="AM21" s="16">
        <v>0.25280898876404495</v>
      </c>
      <c r="AN21" s="16">
        <v>0.11320754716981132</v>
      </c>
      <c r="AO21" s="16">
        <v>0.27027027027027029</v>
      </c>
      <c r="AP21" s="16">
        <v>0.1388888888888889</v>
      </c>
    </row>
    <row r="22" spans="2:42" x14ac:dyDescent="0.45">
      <c r="B22" s="6" t="s">
        <v>54</v>
      </c>
      <c r="C22" s="13">
        <v>0.33760683760683763</v>
      </c>
      <c r="D22" s="13">
        <v>0.23255813953488372</v>
      </c>
      <c r="E22" s="13">
        <v>0.26775956284153007</v>
      </c>
      <c r="F22" s="13">
        <v>0.12345679012345678</v>
      </c>
      <c r="G22" s="13">
        <v>0.34638554216867468</v>
      </c>
      <c r="H22" s="13">
        <v>0.25280898876404495</v>
      </c>
      <c r="I22" s="13">
        <v>0.40778688524590162</v>
      </c>
      <c r="J22" s="13">
        <v>0.32710280373831774</v>
      </c>
      <c r="K22" s="13">
        <v>0.18932038834951456</v>
      </c>
      <c r="L22" s="13">
        <v>0.1276595744680851</v>
      </c>
      <c r="M22" s="13">
        <v>0.29166666666666669</v>
      </c>
      <c r="N22" s="13">
        <v>8.8235294117647065E-2</v>
      </c>
      <c r="O22" s="13">
        <v>0.33199195171026158</v>
      </c>
      <c r="P22" s="13">
        <v>0.23286713286713287</v>
      </c>
      <c r="R22" s="1">
        <v>2020</v>
      </c>
      <c r="S22" s="16">
        <v>0.31325301204819278</v>
      </c>
      <c r="T22" s="16">
        <v>0.25600000000000001</v>
      </c>
      <c r="U22" s="16">
        <v>0.20792079207920791</v>
      </c>
      <c r="V22" s="16">
        <v>0.13407821229050279</v>
      </c>
      <c r="W22" s="16">
        <v>0.27292576419213976</v>
      </c>
      <c r="X22" s="16">
        <v>0.24047619047619048</v>
      </c>
      <c r="Y22" s="16">
        <v>0.37404580152671757</v>
      </c>
      <c r="Z22" s="16">
        <v>0.33921302578018997</v>
      </c>
      <c r="AA22" s="16">
        <v>0.1310344827586207</v>
      </c>
      <c r="AB22" s="16">
        <v>0.13207547169811321</v>
      </c>
      <c r="AC22" s="16">
        <v>0.24489795918367346</v>
      </c>
      <c r="AD22" s="16">
        <v>0.34090909090909088</v>
      </c>
      <c r="AE22" s="16">
        <v>0.34375</v>
      </c>
      <c r="AF22" s="16">
        <v>0.24651162790697675</v>
      </c>
      <c r="AG22" s="16">
        <v>0.2073170731707317</v>
      </c>
      <c r="AH22" s="16">
        <v>0.15</v>
      </c>
      <c r="AI22" s="16">
        <v>0.28925619834710742</v>
      </c>
      <c r="AJ22" s="16">
        <v>0.22252010723860591</v>
      </c>
      <c r="AK22" s="16">
        <v>0.39572192513368987</v>
      </c>
      <c r="AL22" s="16">
        <v>0.33607907742998355</v>
      </c>
      <c r="AM22" s="16">
        <v>0.2134387351778656</v>
      </c>
      <c r="AN22" s="16">
        <v>0.18149466192170818</v>
      </c>
      <c r="AO22" s="16">
        <v>0.27659574468085107</v>
      </c>
      <c r="AP22" s="16">
        <v>0.16216216216216217</v>
      </c>
    </row>
    <row r="23" spans="2:42" x14ac:dyDescent="0.45">
      <c r="B23" s="15" t="s">
        <v>46</v>
      </c>
      <c r="C23" s="6">
        <v>26</v>
      </c>
      <c r="D23" s="6">
        <v>11</v>
      </c>
      <c r="E23" s="6">
        <v>17</v>
      </c>
      <c r="F23" s="6">
        <v>13</v>
      </c>
      <c r="G23" s="6">
        <v>89</v>
      </c>
      <c r="H23" s="6">
        <v>62</v>
      </c>
      <c r="I23" s="6">
        <v>157</v>
      </c>
      <c r="J23" s="6">
        <v>108</v>
      </c>
      <c r="K23" s="6">
        <v>21</v>
      </c>
      <c r="L23" s="6">
        <v>10</v>
      </c>
      <c r="M23" s="6">
        <v>5</v>
      </c>
      <c r="N23" s="6">
        <v>3</v>
      </c>
      <c r="O23" s="6">
        <v>315</v>
      </c>
      <c r="P23" s="6">
        <v>207</v>
      </c>
    </row>
    <row r="24" spans="2:42" x14ac:dyDescent="0.45">
      <c r="B24" s="6" t="s">
        <v>41</v>
      </c>
      <c r="C24" s="6">
        <v>42</v>
      </c>
      <c r="D24" s="6">
        <v>32</v>
      </c>
      <c r="E24" s="6">
        <v>63</v>
      </c>
      <c r="F24" s="6">
        <v>40</v>
      </c>
      <c r="G24" s="6">
        <v>193</v>
      </c>
      <c r="H24" s="6">
        <v>193</v>
      </c>
      <c r="I24" s="6">
        <v>253</v>
      </c>
      <c r="J24" s="6">
        <v>229</v>
      </c>
      <c r="K24" s="6">
        <v>73</v>
      </c>
      <c r="L24" s="6">
        <v>82</v>
      </c>
      <c r="M24" s="6">
        <v>3</v>
      </c>
      <c r="N24" s="6">
        <v>11</v>
      </c>
      <c r="O24" s="6">
        <v>627</v>
      </c>
      <c r="P24" s="6">
        <v>587</v>
      </c>
    </row>
    <row r="25" spans="2:42" x14ac:dyDescent="0.45">
      <c r="B25" s="6" t="s">
        <v>55</v>
      </c>
      <c r="C25" s="13">
        <v>0.38235294117647056</v>
      </c>
      <c r="D25" s="13">
        <v>0.2558139534883721</v>
      </c>
      <c r="E25" s="13">
        <v>0.21249999999999999</v>
      </c>
      <c r="F25" s="13">
        <v>0.24528301886792453</v>
      </c>
      <c r="G25" s="13">
        <v>0.31560283687943264</v>
      </c>
      <c r="H25" s="13">
        <v>0.24313725490196078</v>
      </c>
      <c r="I25" s="13">
        <v>0.38292682926829269</v>
      </c>
      <c r="J25" s="13">
        <v>0.32047477744807124</v>
      </c>
      <c r="K25" s="13">
        <v>0.22340425531914893</v>
      </c>
      <c r="L25" s="13">
        <v>0.10869565217391304</v>
      </c>
      <c r="M25" s="13">
        <v>0.625</v>
      </c>
      <c r="N25" s="13">
        <v>0.21428571428571427</v>
      </c>
      <c r="O25" s="13">
        <v>0.33439490445859871</v>
      </c>
      <c r="P25" s="13">
        <v>0.26070528967254408</v>
      </c>
      <c r="R25" s="1"/>
      <c r="S25" s="23" t="s">
        <v>55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 t="s">
        <v>57</v>
      </c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</row>
    <row r="26" spans="2:42" x14ac:dyDescent="0.45">
      <c r="B26" s="15" t="s">
        <v>47</v>
      </c>
      <c r="C26" s="6">
        <v>23</v>
      </c>
      <c r="D26" s="6">
        <v>11</v>
      </c>
      <c r="E26" s="6">
        <v>19</v>
      </c>
      <c r="F26" s="6">
        <v>9</v>
      </c>
      <c r="G26" s="6">
        <v>75</v>
      </c>
      <c r="H26" s="6">
        <v>43</v>
      </c>
      <c r="I26" s="6">
        <v>148</v>
      </c>
      <c r="J26" s="6">
        <v>132</v>
      </c>
      <c r="K26" s="6">
        <v>13</v>
      </c>
      <c r="L26" s="6">
        <v>8</v>
      </c>
      <c r="M26" s="6">
        <v>3</v>
      </c>
      <c r="N26" s="6">
        <v>1</v>
      </c>
      <c r="O26" s="6">
        <v>281</v>
      </c>
      <c r="P26" s="6">
        <v>204</v>
      </c>
      <c r="R26" s="1"/>
      <c r="S26" s="20" t="s">
        <v>0</v>
      </c>
      <c r="T26" s="20"/>
      <c r="U26" s="20" t="s">
        <v>2</v>
      </c>
      <c r="V26" s="20"/>
      <c r="W26" s="20" t="s">
        <v>4</v>
      </c>
      <c r="X26" s="20"/>
      <c r="Y26" s="20" t="s">
        <v>6</v>
      </c>
      <c r="Z26" s="20"/>
      <c r="AA26" s="20" t="s">
        <v>8</v>
      </c>
      <c r="AB26" s="20"/>
      <c r="AC26" s="20" t="s">
        <v>10</v>
      </c>
      <c r="AD26" s="20"/>
      <c r="AE26" s="20" t="s">
        <v>0</v>
      </c>
      <c r="AF26" s="20"/>
      <c r="AG26" s="20" t="s">
        <v>2</v>
      </c>
      <c r="AH26" s="20"/>
      <c r="AI26" s="20" t="s">
        <v>4</v>
      </c>
      <c r="AJ26" s="20"/>
      <c r="AK26" s="20" t="s">
        <v>6</v>
      </c>
      <c r="AL26" s="20"/>
      <c r="AM26" s="20" t="s">
        <v>8</v>
      </c>
      <c r="AN26" s="20"/>
      <c r="AO26" s="20" t="s">
        <v>10</v>
      </c>
      <c r="AP26" s="20"/>
    </row>
    <row r="27" spans="2:42" x14ac:dyDescent="0.45">
      <c r="B27" s="6" t="s">
        <v>41</v>
      </c>
      <c r="C27" s="6">
        <v>25</v>
      </c>
      <c r="D27" s="6">
        <v>37</v>
      </c>
      <c r="E27" s="6">
        <v>41</v>
      </c>
      <c r="F27" s="6">
        <v>27</v>
      </c>
      <c r="G27" s="6">
        <v>133</v>
      </c>
      <c r="H27" s="6">
        <v>128</v>
      </c>
      <c r="I27" s="6">
        <v>194</v>
      </c>
      <c r="J27" s="6">
        <v>205</v>
      </c>
      <c r="K27" s="6">
        <v>54</v>
      </c>
      <c r="L27" s="6">
        <v>55</v>
      </c>
      <c r="M27" s="6">
        <v>10</v>
      </c>
      <c r="N27" s="6">
        <v>7</v>
      </c>
      <c r="O27" s="6">
        <v>457</v>
      </c>
      <c r="P27" s="6">
        <v>459</v>
      </c>
      <c r="R27" s="1"/>
      <c r="S27" s="8" t="s">
        <v>14</v>
      </c>
      <c r="T27" s="8" t="s">
        <v>15</v>
      </c>
      <c r="U27" s="8" t="s">
        <v>14</v>
      </c>
      <c r="V27" s="8" t="s">
        <v>15</v>
      </c>
      <c r="W27" s="8" t="s">
        <v>14</v>
      </c>
      <c r="X27" s="8" t="s">
        <v>15</v>
      </c>
      <c r="Y27" s="8" t="s">
        <v>14</v>
      </c>
      <c r="Z27" s="8" t="s">
        <v>15</v>
      </c>
      <c r="AA27" s="8" t="s">
        <v>14</v>
      </c>
      <c r="AB27" s="8" t="s">
        <v>15</v>
      </c>
      <c r="AC27" s="8" t="s">
        <v>14</v>
      </c>
      <c r="AD27" s="8" t="s">
        <v>15</v>
      </c>
      <c r="AE27" s="8" t="s">
        <v>14</v>
      </c>
      <c r="AF27" s="8" t="s">
        <v>15</v>
      </c>
      <c r="AG27" s="8" t="s">
        <v>14</v>
      </c>
      <c r="AH27" s="8" t="s">
        <v>15</v>
      </c>
      <c r="AI27" s="8" t="s">
        <v>14</v>
      </c>
      <c r="AJ27" s="8" t="s">
        <v>15</v>
      </c>
      <c r="AK27" s="8" t="s">
        <v>14</v>
      </c>
      <c r="AL27" s="8" t="s">
        <v>15</v>
      </c>
      <c r="AM27" s="8" t="s">
        <v>14</v>
      </c>
      <c r="AN27" s="8" t="s">
        <v>15</v>
      </c>
      <c r="AO27" s="8" t="s">
        <v>14</v>
      </c>
      <c r="AP27" s="8" t="s">
        <v>15</v>
      </c>
    </row>
    <row r="28" spans="2:42" x14ac:dyDescent="0.45">
      <c r="B28" s="6" t="s">
        <v>57</v>
      </c>
      <c r="C28" s="13">
        <v>0.47916666666666669</v>
      </c>
      <c r="D28" s="13">
        <v>0.22916666666666666</v>
      </c>
      <c r="E28" s="13">
        <v>0.31666666666666665</v>
      </c>
      <c r="F28" s="13">
        <v>0.25</v>
      </c>
      <c r="G28" s="13">
        <v>0.36057692307692307</v>
      </c>
      <c r="H28" s="13">
        <v>0.25146198830409355</v>
      </c>
      <c r="I28" s="13">
        <v>0.43274853801169588</v>
      </c>
      <c r="J28" s="13">
        <v>0.39169139465875369</v>
      </c>
      <c r="K28" s="13">
        <v>0.19402985074626866</v>
      </c>
      <c r="L28" s="13">
        <v>0.12698412698412698</v>
      </c>
      <c r="M28" s="13">
        <v>0.23076923076923078</v>
      </c>
      <c r="N28" s="13">
        <v>0.125</v>
      </c>
      <c r="O28" s="13">
        <v>0.3807588075880759</v>
      </c>
      <c r="P28" s="13">
        <v>0.30769230769230771</v>
      </c>
      <c r="R28" s="1">
        <v>2018</v>
      </c>
      <c r="S28" s="16">
        <v>0.38235294117647056</v>
      </c>
      <c r="T28" s="16">
        <v>0.2558139534883721</v>
      </c>
      <c r="U28" s="16">
        <v>0.21249999999999999</v>
      </c>
      <c r="V28" s="16">
        <v>0.24528301886792453</v>
      </c>
      <c r="W28" s="16">
        <v>0.31560283687943264</v>
      </c>
      <c r="X28" s="16">
        <v>0.24313725490196078</v>
      </c>
      <c r="Y28" s="16">
        <v>0.38292682926829269</v>
      </c>
      <c r="Z28" s="16">
        <v>0.32047477744807124</v>
      </c>
      <c r="AA28" s="16">
        <v>0.22340425531914893</v>
      </c>
      <c r="AB28" s="16">
        <v>0.10869565217391304</v>
      </c>
      <c r="AC28" s="16">
        <v>0.625</v>
      </c>
      <c r="AD28" s="16">
        <v>0.21428571428571427</v>
      </c>
      <c r="AE28" s="16">
        <v>0.47916666666666669</v>
      </c>
      <c r="AF28" s="16">
        <v>0.22916666666666666</v>
      </c>
      <c r="AG28" s="16">
        <v>0.31666666666666665</v>
      </c>
      <c r="AH28" s="16">
        <v>0.25</v>
      </c>
      <c r="AI28" s="16">
        <v>0.36057692307692307</v>
      </c>
      <c r="AJ28" s="16">
        <v>0.25146198830409355</v>
      </c>
      <c r="AK28" s="16">
        <v>0.43274853801169588</v>
      </c>
      <c r="AL28" s="16">
        <v>0.39169139465875369</v>
      </c>
      <c r="AM28" s="16">
        <v>0.19402985074626866</v>
      </c>
      <c r="AN28" s="16">
        <v>0.12698412698412698</v>
      </c>
      <c r="AO28" s="16">
        <v>0.23076923076923078</v>
      </c>
      <c r="AP28" s="16">
        <v>0.125</v>
      </c>
    </row>
    <row r="29" spans="2:42" x14ac:dyDescent="0.45">
      <c r="B29" s="15" t="s">
        <v>48</v>
      </c>
      <c r="C29" s="6">
        <v>7</v>
      </c>
      <c r="D29" s="6">
        <v>8</v>
      </c>
      <c r="E29" s="6">
        <v>14</v>
      </c>
      <c r="F29" s="6">
        <v>11</v>
      </c>
      <c r="G29" s="6">
        <v>42</v>
      </c>
      <c r="H29" s="6">
        <v>24</v>
      </c>
      <c r="I29" s="6">
        <v>118</v>
      </c>
      <c r="J29" s="6">
        <v>94</v>
      </c>
      <c r="K29" s="6">
        <v>2</v>
      </c>
      <c r="L29" s="6">
        <v>5</v>
      </c>
      <c r="M29" s="6">
        <v>0</v>
      </c>
      <c r="N29" s="6">
        <v>0</v>
      </c>
      <c r="O29" s="6">
        <v>183</v>
      </c>
      <c r="P29" s="6">
        <v>142</v>
      </c>
      <c r="R29" s="1">
        <v>2019</v>
      </c>
      <c r="S29" s="16">
        <v>0.43548387096774194</v>
      </c>
      <c r="T29" s="16">
        <v>0.26153846153846155</v>
      </c>
      <c r="U29" s="16">
        <v>0.29166666666666669</v>
      </c>
      <c r="V29" s="16">
        <v>0.12280701754385964</v>
      </c>
      <c r="W29" s="16">
        <v>0.31353135313531355</v>
      </c>
      <c r="X29" s="16">
        <v>0.25454545454545452</v>
      </c>
      <c r="Y29" s="16">
        <v>0.45</v>
      </c>
      <c r="Z29" s="16">
        <v>0.34771573604060912</v>
      </c>
      <c r="AA29" s="16">
        <v>0.26785714285714285</v>
      </c>
      <c r="AB29" s="16">
        <v>0.13131313131313133</v>
      </c>
      <c r="AC29" s="16">
        <v>0.4</v>
      </c>
      <c r="AD29" s="16">
        <v>0.14285714285714285</v>
      </c>
      <c r="AE29" s="16">
        <v>0.42622950819672129</v>
      </c>
      <c r="AF29" s="16">
        <v>0.30769230769230771</v>
      </c>
      <c r="AG29" s="16">
        <v>0.27659574468085107</v>
      </c>
      <c r="AH29" s="16">
        <v>0.30952380952380953</v>
      </c>
      <c r="AI29" s="16">
        <v>0.31660231660231658</v>
      </c>
      <c r="AJ29" s="16">
        <v>0.26960784313725489</v>
      </c>
      <c r="AK29" s="16">
        <v>0.39331619537275064</v>
      </c>
      <c r="AL29" s="16">
        <v>0.32094594594594594</v>
      </c>
      <c r="AM29" s="16">
        <v>0.25333333333333335</v>
      </c>
      <c r="AN29" s="16">
        <v>0.14285714285714285</v>
      </c>
      <c r="AO29" s="16">
        <v>0.375</v>
      </c>
      <c r="AP29" s="16">
        <v>0.25</v>
      </c>
    </row>
    <row r="30" spans="2:42" x14ac:dyDescent="0.45">
      <c r="B30" s="6" t="s">
        <v>41</v>
      </c>
      <c r="C30" s="6">
        <v>8</v>
      </c>
      <c r="D30" s="6">
        <v>7</v>
      </c>
      <c r="E30" s="6">
        <v>17</v>
      </c>
      <c r="F30" s="6">
        <v>14</v>
      </c>
      <c r="G30" s="6">
        <v>68</v>
      </c>
      <c r="H30" s="6">
        <v>57</v>
      </c>
      <c r="I30" s="6">
        <v>159</v>
      </c>
      <c r="J30" s="6">
        <v>144</v>
      </c>
      <c r="K30" s="6">
        <v>7</v>
      </c>
      <c r="L30" s="6">
        <v>10</v>
      </c>
      <c r="M30" s="6">
        <v>0</v>
      </c>
      <c r="N30" s="6">
        <v>0</v>
      </c>
      <c r="O30" s="6">
        <v>259</v>
      </c>
      <c r="P30" s="6">
        <v>232</v>
      </c>
      <c r="R30" s="1">
        <v>2020</v>
      </c>
      <c r="S30" s="16">
        <v>0.36842105263157893</v>
      </c>
      <c r="T30" s="16">
        <v>0.30434782608695654</v>
      </c>
      <c r="U30" s="16">
        <v>0.39759036144578314</v>
      </c>
      <c r="V30" s="16">
        <v>0.21311475409836064</v>
      </c>
      <c r="W30" s="16">
        <v>0.3595505617977528</v>
      </c>
      <c r="X30" s="16">
        <v>0.20982142857142858</v>
      </c>
      <c r="Y30" s="16">
        <v>0.36894824707846413</v>
      </c>
      <c r="Z30" s="16">
        <v>0.33140655105973027</v>
      </c>
      <c r="AA30" s="16">
        <v>0.30208333333333331</v>
      </c>
      <c r="AB30" s="16">
        <v>7.7586206896551727E-2</v>
      </c>
      <c r="AC30" s="16">
        <v>0.41666666666666669</v>
      </c>
      <c r="AD30" s="16">
        <v>0</v>
      </c>
      <c r="AE30" s="16">
        <v>0.38235294117647056</v>
      </c>
      <c r="AF30" s="16">
        <v>0.26315789473684209</v>
      </c>
      <c r="AG30" s="16">
        <v>0.26530612244897961</v>
      </c>
      <c r="AH30" s="16">
        <v>0.13157894736842105</v>
      </c>
      <c r="AI30" s="16">
        <v>0.35537190082644626</v>
      </c>
      <c r="AJ30" s="16">
        <v>0.24778761061946902</v>
      </c>
      <c r="AK30" s="16">
        <v>0.42095238095238097</v>
      </c>
      <c r="AL30" s="16">
        <v>0.36206896551724138</v>
      </c>
      <c r="AM30" s="16">
        <v>0.23684210526315788</v>
      </c>
      <c r="AN30" s="16">
        <v>0.19672131147540983</v>
      </c>
      <c r="AO30" s="16">
        <v>0.5714285714285714</v>
      </c>
      <c r="AP30" s="16">
        <v>0</v>
      </c>
    </row>
    <row r="31" spans="2:42" x14ac:dyDescent="0.45">
      <c r="B31" s="6" t="s">
        <v>56</v>
      </c>
      <c r="C31" s="13">
        <v>0.46666666666666667</v>
      </c>
      <c r="D31" s="13">
        <v>0.53333333333333333</v>
      </c>
      <c r="E31" s="13">
        <v>0.45161290322580644</v>
      </c>
      <c r="F31" s="13">
        <v>0.44</v>
      </c>
      <c r="G31" s="13">
        <v>0.38181818181818183</v>
      </c>
      <c r="H31" s="13">
        <v>0.29629629629629628</v>
      </c>
      <c r="I31" s="13">
        <v>0.4259927797833935</v>
      </c>
      <c r="J31" s="13">
        <v>0.3949579831932773</v>
      </c>
      <c r="K31" s="13">
        <v>0.22222222222222221</v>
      </c>
      <c r="L31" s="13">
        <v>0.33333333333333331</v>
      </c>
      <c r="M31" s="13" t="e">
        <v>#DIV/0!</v>
      </c>
      <c r="N31" s="13" t="e">
        <v>#DIV/0!</v>
      </c>
      <c r="O31" s="13">
        <v>0.41402714932126694</v>
      </c>
      <c r="P31" s="13">
        <v>0.37967914438502676</v>
      </c>
    </row>
    <row r="32" spans="2:42" x14ac:dyDescent="0.45">
      <c r="B32" s="15" t="s">
        <v>50</v>
      </c>
      <c r="C32" s="6">
        <v>0</v>
      </c>
      <c r="D32" s="6">
        <v>0</v>
      </c>
      <c r="E32" s="6">
        <v>0</v>
      </c>
      <c r="F32" s="6">
        <v>0</v>
      </c>
      <c r="G32" s="6">
        <v>5</v>
      </c>
      <c r="H32" s="6">
        <v>3</v>
      </c>
      <c r="I32" s="6">
        <v>37</v>
      </c>
      <c r="J32" s="6">
        <v>29</v>
      </c>
      <c r="K32" s="6">
        <v>0</v>
      </c>
      <c r="L32" s="6">
        <v>0</v>
      </c>
      <c r="M32" s="6">
        <v>0</v>
      </c>
      <c r="N32" s="6">
        <v>0</v>
      </c>
      <c r="O32" s="6">
        <v>42</v>
      </c>
      <c r="P32" s="6">
        <v>32</v>
      </c>
    </row>
    <row r="33" spans="1:34" x14ac:dyDescent="0.45">
      <c r="B33" s="6" t="s">
        <v>41</v>
      </c>
      <c r="C33" s="6">
        <v>0</v>
      </c>
      <c r="D33" s="6">
        <v>0</v>
      </c>
      <c r="E33" s="6">
        <v>0</v>
      </c>
      <c r="F33" s="6">
        <v>0</v>
      </c>
      <c r="G33" s="6">
        <v>9</v>
      </c>
      <c r="H33" s="6">
        <v>3</v>
      </c>
      <c r="I33" s="6">
        <v>65</v>
      </c>
      <c r="J33" s="6">
        <v>60</v>
      </c>
      <c r="K33" s="6">
        <v>0</v>
      </c>
      <c r="L33" s="6">
        <v>0</v>
      </c>
      <c r="M33" s="6">
        <v>0</v>
      </c>
      <c r="N33" s="6">
        <v>0</v>
      </c>
      <c r="O33" s="6">
        <v>74</v>
      </c>
      <c r="P33" s="6">
        <v>63</v>
      </c>
    </row>
    <row r="34" spans="1:34" x14ac:dyDescent="0.45">
      <c r="B34" s="6" t="s">
        <v>58</v>
      </c>
      <c r="C34" s="13" t="e">
        <v>#DIV/0!</v>
      </c>
      <c r="D34" s="13" t="e">
        <v>#DIV/0!</v>
      </c>
      <c r="E34" s="13" t="e">
        <v>#DIV/0!</v>
      </c>
      <c r="F34" s="13" t="e">
        <v>#DIV/0!</v>
      </c>
      <c r="G34" s="13">
        <v>0.35714285714285715</v>
      </c>
      <c r="H34" s="13">
        <v>0.5</v>
      </c>
      <c r="I34" s="13">
        <v>0.36274509803921567</v>
      </c>
      <c r="J34" s="13">
        <v>0.3258426966292135</v>
      </c>
      <c r="K34" s="13" t="e">
        <v>#DIV/0!</v>
      </c>
      <c r="L34" s="13" t="e">
        <v>#DIV/0!</v>
      </c>
      <c r="M34" s="13" t="e">
        <v>#DIV/0!</v>
      </c>
      <c r="N34" s="13" t="e">
        <v>#DIV/0!</v>
      </c>
      <c r="O34" s="13">
        <v>0.36206896551724138</v>
      </c>
      <c r="P34" s="13">
        <v>0.33684210526315789</v>
      </c>
      <c r="R34" s="1"/>
      <c r="S34" s="23" t="s">
        <v>56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 t="s">
        <v>58</v>
      </c>
      <c r="AF34" s="25"/>
      <c r="AG34" s="25"/>
      <c r="AH34" s="26"/>
    </row>
    <row r="35" spans="1:34" x14ac:dyDescent="0.45">
      <c r="R35" s="1"/>
      <c r="S35" s="20" t="s">
        <v>0</v>
      </c>
      <c r="T35" s="20"/>
      <c r="U35" s="20" t="s">
        <v>2</v>
      </c>
      <c r="V35" s="20"/>
      <c r="W35" s="20" t="s">
        <v>4</v>
      </c>
      <c r="X35" s="20"/>
      <c r="Y35" s="20" t="s">
        <v>6</v>
      </c>
      <c r="Z35" s="20"/>
      <c r="AA35" s="20" t="s">
        <v>8</v>
      </c>
      <c r="AB35" s="20"/>
      <c r="AC35" s="20" t="s">
        <v>10</v>
      </c>
      <c r="AD35" s="20"/>
      <c r="AE35" s="20" t="s">
        <v>4</v>
      </c>
      <c r="AF35" s="20"/>
      <c r="AG35" s="20" t="s">
        <v>6</v>
      </c>
      <c r="AH35" s="20"/>
    </row>
    <row r="36" spans="1:34" x14ac:dyDescent="0.45">
      <c r="R36" s="1"/>
      <c r="S36" s="8" t="s">
        <v>14</v>
      </c>
      <c r="T36" s="8" t="s">
        <v>15</v>
      </c>
      <c r="U36" s="8" t="s">
        <v>14</v>
      </c>
      <c r="V36" s="8" t="s">
        <v>15</v>
      </c>
      <c r="W36" s="8" t="s">
        <v>14</v>
      </c>
      <c r="X36" s="8" t="s">
        <v>15</v>
      </c>
      <c r="Y36" s="8" t="s">
        <v>14</v>
      </c>
      <c r="Z36" s="8" t="s">
        <v>15</v>
      </c>
      <c r="AA36" s="8" t="s">
        <v>14</v>
      </c>
      <c r="AB36" s="8" t="s">
        <v>15</v>
      </c>
      <c r="AC36" s="8" t="s">
        <v>14</v>
      </c>
      <c r="AD36" s="8" t="s">
        <v>15</v>
      </c>
      <c r="AE36" s="8" t="s">
        <v>14</v>
      </c>
      <c r="AF36" s="8" t="s">
        <v>15</v>
      </c>
      <c r="AG36" s="8" t="s">
        <v>14</v>
      </c>
      <c r="AH36" s="8" t="s">
        <v>15</v>
      </c>
    </row>
    <row r="37" spans="1:34" x14ac:dyDescent="0.45">
      <c r="A37">
        <v>2019</v>
      </c>
      <c r="B37" s="15" t="s">
        <v>42</v>
      </c>
      <c r="C37" s="12">
        <v>125</v>
      </c>
      <c r="D37" s="12">
        <v>111</v>
      </c>
      <c r="E37" s="12">
        <v>55</v>
      </c>
      <c r="F37" s="12">
        <v>34</v>
      </c>
      <c r="G37" s="12">
        <v>172</v>
      </c>
      <c r="H37" s="12">
        <v>136</v>
      </c>
      <c r="I37" s="12">
        <v>308</v>
      </c>
      <c r="J37" s="12">
        <v>301</v>
      </c>
      <c r="K37" s="12">
        <v>93</v>
      </c>
      <c r="L37" s="12">
        <v>67</v>
      </c>
      <c r="M37" s="12">
        <v>21</v>
      </c>
      <c r="N37" s="12">
        <v>15</v>
      </c>
      <c r="O37" s="12">
        <v>774</v>
      </c>
      <c r="P37" s="12">
        <v>664</v>
      </c>
      <c r="R37" s="1">
        <v>2018</v>
      </c>
      <c r="S37" s="16">
        <v>0.46666666666666667</v>
      </c>
      <c r="T37" s="16">
        <v>0.53333333333333333</v>
      </c>
      <c r="U37" s="16">
        <v>0.45161290322580644</v>
      </c>
      <c r="V37" s="16">
        <v>0.44</v>
      </c>
      <c r="W37" s="16">
        <v>0.38181818181818183</v>
      </c>
      <c r="X37" s="16">
        <v>0.29629629629629628</v>
      </c>
      <c r="Y37" s="16">
        <v>0.4259927797833935</v>
      </c>
      <c r="Z37" s="16">
        <v>0.3949579831932773</v>
      </c>
      <c r="AA37" s="16">
        <v>0.22222222222222221</v>
      </c>
      <c r="AB37" s="16">
        <v>0.33333333333333331</v>
      </c>
      <c r="AC37" s="16"/>
      <c r="AD37" s="16"/>
      <c r="AE37" s="16">
        <v>0.35714285714285715</v>
      </c>
      <c r="AF37" s="16">
        <v>0.5</v>
      </c>
      <c r="AG37" s="16">
        <v>0.36274509803921567</v>
      </c>
      <c r="AH37" s="16">
        <v>0.3258426966292135</v>
      </c>
    </row>
    <row r="38" spans="1:34" x14ac:dyDescent="0.45">
      <c r="B38" s="6" t="s">
        <v>41</v>
      </c>
      <c r="C38" s="12">
        <v>315</v>
      </c>
      <c r="D38" s="12">
        <v>358</v>
      </c>
      <c r="E38" s="12">
        <v>151</v>
      </c>
      <c r="F38" s="12">
        <v>171</v>
      </c>
      <c r="G38" s="12">
        <v>426</v>
      </c>
      <c r="H38" s="12">
        <v>478</v>
      </c>
      <c r="I38" s="12">
        <v>571</v>
      </c>
      <c r="J38" s="12">
        <v>617</v>
      </c>
      <c r="K38" s="12">
        <v>335</v>
      </c>
      <c r="L38" s="12">
        <v>382</v>
      </c>
      <c r="M38" s="12">
        <v>60</v>
      </c>
      <c r="N38" s="12">
        <v>57</v>
      </c>
      <c r="O38" s="12">
        <v>1858</v>
      </c>
      <c r="P38" s="12">
        <v>2063</v>
      </c>
      <c r="R38" s="1">
        <v>2019</v>
      </c>
      <c r="S38" s="16">
        <v>0.5</v>
      </c>
      <c r="T38" s="16">
        <v>0.36363636363636365</v>
      </c>
      <c r="U38" s="16">
        <v>0.41025641025641024</v>
      </c>
      <c r="V38" s="16">
        <v>0.21212121212121213</v>
      </c>
      <c r="W38" s="16">
        <v>0.35947712418300654</v>
      </c>
      <c r="X38" s="16">
        <v>0.24812030075187969</v>
      </c>
      <c r="Y38" s="16">
        <v>0.43396226415094341</v>
      </c>
      <c r="Z38" s="16">
        <v>0.37246963562753038</v>
      </c>
      <c r="AA38" s="16">
        <v>0.32500000000000001</v>
      </c>
      <c r="AB38" s="16">
        <v>0.21739130434782608</v>
      </c>
      <c r="AC38" s="16">
        <v>0.25</v>
      </c>
      <c r="AD38" s="16">
        <v>0.125</v>
      </c>
      <c r="AE38" s="16">
        <v>0.42105263157894735</v>
      </c>
      <c r="AF38" s="16">
        <v>0.23076923076923078</v>
      </c>
      <c r="AG38" s="16">
        <v>0.41891891891891891</v>
      </c>
      <c r="AH38" s="16">
        <v>0.36</v>
      </c>
    </row>
    <row r="39" spans="1:34" x14ac:dyDescent="0.45">
      <c r="B39" s="6" t="s">
        <v>51</v>
      </c>
      <c r="C39" s="13">
        <v>0.28409090909090912</v>
      </c>
      <c r="D39" s="13">
        <v>0.23667377398720682</v>
      </c>
      <c r="E39" s="13">
        <v>0.26699029126213591</v>
      </c>
      <c r="F39" s="13">
        <v>0.16585365853658537</v>
      </c>
      <c r="G39" s="13">
        <v>0.28762541806020064</v>
      </c>
      <c r="H39" s="13">
        <v>0.22149837133550487</v>
      </c>
      <c r="I39" s="13">
        <v>0.3503981797497156</v>
      </c>
      <c r="J39" s="13">
        <v>0.32788671023965144</v>
      </c>
      <c r="K39" s="13">
        <v>0.21728971962616822</v>
      </c>
      <c r="L39" s="13">
        <v>0.1492204899777283</v>
      </c>
      <c r="M39" s="13">
        <v>0.25925925925925924</v>
      </c>
      <c r="N39" s="13">
        <v>0.20833333333333334</v>
      </c>
      <c r="O39" s="13">
        <v>0.29407294832826747</v>
      </c>
      <c r="P39" s="13">
        <v>0.2434910157682435</v>
      </c>
      <c r="R39" s="1">
        <v>2020</v>
      </c>
      <c r="S39" s="16">
        <v>0.43243243243243246</v>
      </c>
      <c r="T39" s="16">
        <v>0.31818181818181818</v>
      </c>
      <c r="U39" s="16">
        <v>0.37209302325581395</v>
      </c>
      <c r="V39" s="16">
        <v>0.20833333333333334</v>
      </c>
      <c r="W39" s="16">
        <v>0.32934131736526945</v>
      </c>
      <c r="X39" s="16">
        <v>0.25806451612903225</v>
      </c>
      <c r="Y39" s="16">
        <v>0.34457831325301203</v>
      </c>
      <c r="Z39" s="16">
        <v>0.34202898550724636</v>
      </c>
      <c r="AA39" s="16">
        <v>0.265625</v>
      </c>
      <c r="AB39" s="16">
        <v>9.2592592592592587E-2</v>
      </c>
      <c r="AC39" s="16">
        <v>0.66666666666666663</v>
      </c>
      <c r="AD39" s="16">
        <v>1</v>
      </c>
      <c r="AE39" s="16">
        <v>0.1875</v>
      </c>
      <c r="AF39" s="16">
        <v>0.25</v>
      </c>
      <c r="AG39" s="16">
        <v>0.3783783783783784</v>
      </c>
      <c r="AH39" s="16">
        <v>0.37362637362637363</v>
      </c>
    </row>
    <row r="40" spans="1:34" x14ac:dyDescent="0.45">
      <c r="B40" s="15" t="s">
        <v>43</v>
      </c>
      <c r="C40" s="12">
        <v>112</v>
      </c>
      <c r="D40" s="12">
        <v>70</v>
      </c>
      <c r="E40" s="12">
        <v>44</v>
      </c>
      <c r="F40" s="12">
        <v>22</v>
      </c>
      <c r="G40" s="12">
        <v>147</v>
      </c>
      <c r="H40" s="12">
        <v>111</v>
      </c>
      <c r="I40" s="12">
        <v>276</v>
      </c>
      <c r="J40" s="12">
        <v>232</v>
      </c>
      <c r="K40" s="12">
        <v>37</v>
      </c>
      <c r="L40" s="12">
        <v>46</v>
      </c>
      <c r="M40" s="12">
        <v>10</v>
      </c>
      <c r="N40" s="12">
        <v>20</v>
      </c>
      <c r="O40" s="12">
        <v>626</v>
      </c>
      <c r="P40" s="12">
        <v>501</v>
      </c>
    </row>
    <row r="41" spans="1:34" x14ac:dyDescent="0.45">
      <c r="B41" s="6" t="s">
        <v>41</v>
      </c>
      <c r="C41" s="12">
        <v>231</v>
      </c>
      <c r="D41" s="12">
        <v>227</v>
      </c>
      <c r="E41" s="12">
        <v>144</v>
      </c>
      <c r="F41" s="12">
        <v>130</v>
      </c>
      <c r="G41" s="12">
        <v>387</v>
      </c>
      <c r="H41" s="12">
        <v>372</v>
      </c>
      <c r="I41" s="12">
        <v>483</v>
      </c>
      <c r="J41" s="12">
        <v>474</v>
      </c>
      <c r="K41" s="12">
        <v>280</v>
      </c>
      <c r="L41" s="12">
        <v>328</v>
      </c>
      <c r="M41" s="12">
        <v>55</v>
      </c>
      <c r="N41" s="12">
        <v>50</v>
      </c>
      <c r="O41" s="12">
        <v>1580</v>
      </c>
      <c r="P41" s="12">
        <v>1581</v>
      </c>
    </row>
    <row r="42" spans="1:34" x14ac:dyDescent="0.45">
      <c r="B42" s="6" t="s">
        <v>52</v>
      </c>
      <c r="C42" s="13">
        <v>0.32653061224489793</v>
      </c>
      <c r="D42" s="13">
        <v>0.2356902356902357</v>
      </c>
      <c r="E42" s="13">
        <v>0.23404255319148937</v>
      </c>
      <c r="F42" s="13">
        <v>0.14473684210526316</v>
      </c>
      <c r="G42" s="13">
        <v>0.2752808988764045</v>
      </c>
      <c r="H42" s="13">
        <v>0.22981366459627328</v>
      </c>
      <c r="I42" s="13">
        <v>0.36363636363636365</v>
      </c>
      <c r="J42" s="13">
        <v>0.32861189801699719</v>
      </c>
      <c r="K42" s="13">
        <v>0.1167192429022082</v>
      </c>
      <c r="L42" s="13">
        <v>0.12299465240641712</v>
      </c>
      <c r="M42" s="13">
        <v>0.15384615384615385</v>
      </c>
      <c r="N42" s="13">
        <v>0.2857142857142857</v>
      </c>
      <c r="O42" s="13">
        <v>0.28377153218495016</v>
      </c>
      <c r="P42" s="13">
        <v>0.24063400576368876</v>
      </c>
    </row>
    <row r="43" spans="1:34" x14ac:dyDescent="0.45">
      <c r="B43" s="15" t="s">
        <v>44</v>
      </c>
      <c r="C43" s="12">
        <v>98</v>
      </c>
      <c r="D43" s="12">
        <v>65</v>
      </c>
      <c r="E43" s="12">
        <v>41</v>
      </c>
      <c r="F43" s="12">
        <v>29</v>
      </c>
      <c r="G43" s="12">
        <v>118</v>
      </c>
      <c r="H43" s="12">
        <v>105</v>
      </c>
      <c r="I43" s="12">
        <v>274</v>
      </c>
      <c r="J43" s="12">
        <v>214</v>
      </c>
      <c r="K43" s="12">
        <v>52</v>
      </c>
      <c r="L43" s="12">
        <v>47</v>
      </c>
      <c r="M43" s="12">
        <v>17</v>
      </c>
      <c r="N43" s="12">
        <v>6</v>
      </c>
      <c r="O43" s="12">
        <v>600</v>
      </c>
      <c r="P43" s="12">
        <v>466</v>
      </c>
    </row>
    <row r="44" spans="1:34" x14ac:dyDescent="0.45">
      <c r="B44" s="6" t="s">
        <v>41</v>
      </c>
      <c r="C44" s="12">
        <v>216</v>
      </c>
      <c r="D44" s="12">
        <v>209</v>
      </c>
      <c r="E44" s="12">
        <v>127</v>
      </c>
      <c r="F44" s="12">
        <v>132</v>
      </c>
      <c r="G44" s="12">
        <v>289</v>
      </c>
      <c r="H44" s="12">
        <v>347</v>
      </c>
      <c r="I44" s="12">
        <v>444</v>
      </c>
      <c r="J44" s="12">
        <v>405</v>
      </c>
      <c r="K44" s="12">
        <v>226</v>
      </c>
      <c r="L44" s="12">
        <v>295</v>
      </c>
      <c r="M44" s="12">
        <v>35</v>
      </c>
      <c r="N44" s="12">
        <v>32</v>
      </c>
      <c r="O44" s="12">
        <v>1337</v>
      </c>
      <c r="P44" s="12">
        <v>1420</v>
      </c>
    </row>
    <row r="45" spans="1:34" x14ac:dyDescent="0.45">
      <c r="B45" s="6" t="s">
        <v>53</v>
      </c>
      <c r="C45" s="13">
        <v>0.31210191082802546</v>
      </c>
      <c r="D45" s="13">
        <v>0.23722627737226276</v>
      </c>
      <c r="E45" s="13">
        <v>0.24404761904761904</v>
      </c>
      <c r="F45" s="13">
        <v>0.18012422360248448</v>
      </c>
      <c r="G45" s="13">
        <v>0.28992628992628994</v>
      </c>
      <c r="H45" s="13">
        <v>0.23230088495575221</v>
      </c>
      <c r="I45" s="13">
        <v>0.38161559888579388</v>
      </c>
      <c r="J45" s="13">
        <v>0.34571890145395801</v>
      </c>
      <c r="K45" s="13">
        <v>0.18705035971223022</v>
      </c>
      <c r="L45" s="13">
        <v>0.13742690058479531</v>
      </c>
      <c r="M45" s="13">
        <v>0.32692307692307693</v>
      </c>
      <c r="N45" s="13">
        <v>0.15789473684210525</v>
      </c>
      <c r="O45" s="13">
        <v>0.30975735673722249</v>
      </c>
      <c r="P45" s="13">
        <v>0.24708377518557795</v>
      </c>
    </row>
    <row r="46" spans="1:34" x14ac:dyDescent="0.45">
      <c r="B46" s="15" t="s">
        <v>45</v>
      </c>
      <c r="C46" s="12">
        <v>66</v>
      </c>
      <c r="D46" s="12">
        <v>54</v>
      </c>
      <c r="E46" s="12">
        <v>53</v>
      </c>
      <c r="F46" s="12">
        <v>30</v>
      </c>
      <c r="G46" s="12">
        <v>117</v>
      </c>
      <c r="H46" s="12">
        <v>77</v>
      </c>
      <c r="I46" s="12">
        <v>222</v>
      </c>
      <c r="J46" s="12">
        <v>169</v>
      </c>
      <c r="K46" s="12">
        <v>45</v>
      </c>
      <c r="L46" s="12">
        <v>24</v>
      </c>
      <c r="M46" s="12">
        <v>10</v>
      </c>
      <c r="N46" s="12">
        <v>5</v>
      </c>
      <c r="O46" s="12">
        <v>513</v>
      </c>
      <c r="P46" s="12">
        <v>359</v>
      </c>
    </row>
    <row r="47" spans="1:34" x14ac:dyDescent="0.45">
      <c r="B47" s="6" t="s">
        <v>41</v>
      </c>
      <c r="C47" s="12">
        <v>149</v>
      </c>
      <c r="D47" s="12">
        <v>177</v>
      </c>
      <c r="E47" s="12">
        <v>124</v>
      </c>
      <c r="F47" s="12">
        <v>146</v>
      </c>
      <c r="G47" s="12">
        <v>253</v>
      </c>
      <c r="H47" s="12">
        <v>229</v>
      </c>
      <c r="I47" s="12">
        <v>381</v>
      </c>
      <c r="J47" s="12">
        <v>369</v>
      </c>
      <c r="K47" s="12">
        <v>133</v>
      </c>
      <c r="L47" s="12">
        <v>188</v>
      </c>
      <c r="M47" s="12">
        <v>27</v>
      </c>
      <c r="N47" s="12">
        <v>31</v>
      </c>
      <c r="O47" s="12">
        <v>1067</v>
      </c>
      <c r="P47" s="12">
        <v>1140</v>
      </c>
    </row>
    <row r="48" spans="1:34" x14ac:dyDescent="0.45">
      <c r="B48" s="6" t="s">
        <v>54</v>
      </c>
      <c r="C48" s="13">
        <v>0.30697674418604654</v>
      </c>
      <c r="D48" s="13">
        <v>0.23376623376623376</v>
      </c>
      <c r="E48" s="13">
        <v>0.29943502824858759</v>
      </c>
      <c r="F48" s="13">
        <v>0.17045454545454544</v>
      </c>
      <c r="G48" s="13">
        <v>0.31621621621621621</v>
      </c>
      <c r="H48" s="13">
        <v>0.25163398692810457</v>
      </c>
      <c r="I48" s="13">
        <v>0.36815920398009949</v>
      </c>
      <c r="J48" s="13">
        <v>0.31412639405204462</v>
      </c>
      <c r="K48" s="13">
        <v>0.25280898876404495</v>
      </c>
      <c r="L48" s="13">
        <v>0.11320754716981132</v>
      </c>
      <c r="M48" s="13">
        <v>0.27027027027027029</v>
      </c>
      <c r="N48" s="13">
        <v>0.1388888888888889</v>
      </c>
      <c r="O48" s="13">
        <v>0.32468354430379748</v>
      </c>
      <c r="P48" s="13">
        <v>0.23949299533022014</v>
      </c>
    </row>
    <row r="49" spans="1:16" x14ac:dyDescent="0.45">
      <c r="B49" s="15" t="s">
        <v>46</v>
      </c>
      <c r="C49" s="12">
        <v>27</v>
      </c>
      <c r="D49" s="12">
        <v>17</v>
      </c>
      <c r="E49" s="12">
        <v>21</v>
      </c>
      <c r="F49" s="12">
        <v>7</v>
      </c>
      <c r="G49" s="12">
        <v>95</v>
      </c>
      <c r="H49" s="12">
        <v>84</v>
      </c>
      <c r="I49" s="12">
        <v>234</v>
      </c>
      <c r="J49" s="12">
        <v>137</v>
      </c>
      <c r="K49" s="12">
        <v>30</v>
      </c>
      <c r="L49" s="12">
        <v>13</v>
      </c>
      <c r="M49" s="12">
        <v>4</v>
      </c>
      <c r="N49" s="12">
        <v>1</v>
      </c>
      <c r="O49" s="12">
        <v>411</v>
      </c>
      <c r="P49" s="12">
        <v>259</v>
      </c>
    </row>
    <row r="50" spans="1:16" x14ac:dyDescent="0.45">
      <c r="B50" s="6" t="s">
        <v>41</v>
      </c>
      <c r="C50" s="12">
        <v>35</v>
      </c>
      <c r="D50" s="12">
        <v>48</v>
      </c>
      <c r="E50" s="12">
        <v>51</v>
      </c>
      <c r="F50" s="12">
        <v>50</v>
      </c>
      <c r="G50" s="12">
        <v>208</v>
      </c>
      <c r="H50" s="12">
        <v>246</v>
      </c>
      <c r="I50" s="12">
        <v>286</v>
      </c>
      <c r="J50" s="12">
        <v>257</v>
      </c>
      <c r="K50" s="12">
        <v>82</v>
      </c>
      <c r="L50" s="12">
        <v>86</v>
      </c>
      <c r="M50" s="12">
        <v>6</v>
      </c>
      <c r="N50" s="12">
        <v>6</v>
      </c>
      <c r="O50" s="12">
        <v>668</v>
      </c>
      <c r="P50" s="12">
        <v>693</v>
      </c>
    </row>
    <row r="51" spans="1:16" x14ac:dyDescent="0.45">
      <c r="B51" s="6" t="s">
        <v>55</v>
      </c>
      <c r="C51" s="13">
        <v>0.43548387096774194</v>
      </c>
      <c r="D51" s="13">
        <v>0.26153846153846155</v>
      </c>
      <c r="E51" s="13">
        <v>0.29166666666666669</v>
      </c>
      <c r="F51" s="13">
        <v>0.12280701754385964</v>
      </c>
      <c r="G51" s="13">
        <v>0.31353135313531355</v>
      </c>
      <c r="H51" s="13">
        <v>0.25454545454545452</v>
      </c>
      <c r="I51" s="13">
        <v>0.45</v>
      </c>
      <c r="J51" s="13">
        <v>0.34771573604060912</v>
      </c>
      <c r="K51" s="13">
        <v>0.26785714285714285</v>
      </c>
      <c r="L51" s="13">
        <v>0.13131313131313133</v>
      </c>
      <c r="M51" s="13">
        <v>0.4</v>
      </c>
      <c r="N51" s="13">
        <v>0.14285714285714285</v>
      </c>
      <c r="O51" s="13">
        <v>0.38090824837812792</v>
      </c>
      <c r="P51" s="13">
        <v>0.27205882352941174</v>
      </c>
    </row>
    <row r="52" spans="1:16" x14ac:dyDescent="0.45">
      <c r="B52" s="15" t="s">
        <v>47</v>
      </c>
      <c r="C52" s="12">
        <v>26</v>
      </c>
      <c r="D52" s="12">
        <v>12</v>
      </c>
      <c r="E52" s="12">
        <v>13</v>
      </c>
      <c r="F52" s="12">
        <v>13</v>
      </c>
      <c r="G52" s="12">
        <v>82</v>
      </c>
      <c r="H52" s="12">
        <v>55</v>
      </c>
      <c r="I52" s="12">
        <v>153</v>
      </c>
      <c r="J52" s="12">
        <v>95</v>
      </c>
      <c r="K52" s="12">
        <v>19</v>
      </c>
      <c r="L52" s="12">
        <v>11</v>
      </c>
      <c r="M52" s="12">
        <v>3</v>
      </c>
      <c r="N52" s="12">
        <v>2</v>
      </c>
      <c r="O52" s="12">
        <v>296</v>
      </c>
      <c r="P52" s="12">
        <v>188</v>
      </c>
    </row>
    <row r="53" spans="1:16" x14ac:dyDescent="0.45">
      <c r="B53" s="6" t="s">
        <v>41</v>
      </c>
      <c r="C53" s="12">
        <v>35</v>
      </c>
      <c r="D53" s="12">
        <v>27</v>
      </c>
      <c r="E53" s="12">
        <v>34</v>
      </c>
      <c r="F53" s="12">
        <v>29</v>
      </c>
      <c r="G53" s="12">
        <v>177</v>
      </c>
      <c r="H53" s="12">
        <v>149</v>
      </c>
      <c r="I53" s="12">
        <v>236</v>
      </c>
      <c r="J53" s="12">
        <v>201</v>
      </c>
      <c r="K53" s="12">
        <v>56</v>
      </c>
      <c r="L53" s="12">
        <v>66</v>
      </c>
      <c r="M53" s="12">
        <v>5</v>
      </c>
      <c r="N53" s="12">
        <v>6</v>
      </c>
      <c r="O53" s="12">
        <v>543</v>
      </c>
      <c r="P53" s="12">
        <v>478</v>
      </c>
    </row>
    <row r="54" spans="1:16" x14ac:dyDescent="0.45">
      <c r="B54" s="6" t="s">
        <v>57</v>
      </c>
      <c r="C54" s="13">
        <v>0.42622950819672129</v>
      </c>
      <c r="D54" s="13">
        <v>0.30769230769230771</v>
      </c>
      <c r="E54" s="13">
        <v>0.27659574468085107</v>
      </c>
      <c r="F54" s="13">
        <v>0.30952380952380953</v>
      </c>
      <c r="G54" s="13">
        <v>0.31660231660231658</v>
      </c>
      <c r="H54" s="13">
        <v>0.26960784313725489</v>
      </c>
      <c r="I54" s="13">
        <v>0.39331619537275064</v>
      </c>
      <c r="J54" s="13">
        <v>0.32094594594594594</v>
      </c>
      <c r="K54" s="13">
        <v>0.25333333333333335</v>
      </c>
      <c r="L54" s="13">
        <v>0.14285714285714285</v>
      </c>
      <c r="M54" s="13">
        <v>0.375</v>
      </c>
      <c r="N54" s="13">
        <v>0.25</v>
      </c>
      <c r="O54" s="13">
        <v>0.35280095351609059</v>
      </c>
      <c r="P54" s="13">
        <v>0.2822822822822823</v>
      </c>
    </row>
    <row r="55" spans="1:16" x14ac:dyDescent="0.45">
      <c r="B55" s="15" t="s">
        <v>48</v>
      </c>
      <c r="C55" s="12">
        <v>14</v>
      </c>
      <c r="D55" s="12">
        <v>8</v>
      </c>
      <c r="E55" s="12">
        <v>16</v>
      </c>
      <c r="F55" s="12">
        <v>7</v>
      </c>
      <c r="G55" s="12">
        <v>55</v>
      </c>
      <c r="H55" s="12">
        <v>33</v>
      </c>
      <c r="I55" s="12">
        <v>138</v>
      </c>
      <c r="J55" s="12">
        <v>92</v>
      </c>
      <c r="K55" s="12">
        <v>13</v>
      </c>
      <c r="L55" s="12">
        <v>5</v>
      </c>
      <c r="M55" s="12">
        <v>2</v>
      </c>
      <c r="N55" s="12">
        <v>1</v>
      </c>
      <c r="O55" s="12">
        <v>238</v>
      </c>
      <c r="P55" s="12">
        <v>146</v>
      </c>
    </row>
    <row r="56" spans="1:16" x14ac:dyDescent="0.45">
      <c r="B56" s="6" t="s">
        <v>41</v>
      </c>
      <c r="C56" s="12">
        <v>14</v>
      </c>
      <c r="D56" s="12">
        <v>14</v>
      </c>
      <c r="E56" s="12">
        <v>23</v>
      </c>
      <c r="F56" s="12">
        <v>26</v>
      </c>
      <c r="G56" s="12">
        <v>98</v>
      </c>
      <c r="H56" s="12">
        <v>100</v>
      </c>
      <c r="I56" s="12">
        <v>180</v>
      </c>
      <c r="J56" s="12">
        <v>155</v>
      </c>
      <c r="K56" s="12">
        <v>27</v>
      </c>
      <c r="L56" s="12">
        <v>18</v>
      </c>
      <c r="M56" s="12">
        <v>6</v>
      </c>
      <c r="N56" s="12">
        <v>7</v>
      </c>
      <c r="O56" s="12">
        <v>348</v>
      </c>
      <c r="P56" s="12">
        <v>320</v>
      </c>
    </row>
    <row r="57" spans="1:16" x14ac:dyDescent="0.45">
      <c r="B57" s="6" t="s">
        <v>56</v>
      </c>
      <c r="C57" s="13">
        <v>0.5</v>
      </c>
      <c r="D57" s="13">
        <v>0.36363636363636365</v>
      </c>
      <c r="E57" s="13">
        <v>0.41025641025641024</v>
      </c>
      <c r="F57" s="13">
        <v>0.21212121212121213</v>
      </c>
      <c r="G57" s="13">
        <v>0.35947712418300654</v>
      </c>
      <c r="H57" s="13">
        <v>0.24812030075187969</v>
      </c>
      <c r="I57" s="13">
        <v>0.43396226415094341</v>
      </c>
      <c r="J57" s="13">
        <v>0.37246963562753038</v>
      </c>
      <c r="K57" s="13">
        <v>0.32500000000000001</v>
      </c>
      <c r="L57" s="13">
        <v>0.21739130434782608</v>
      </c>
      <c r="M57" s="13">
        <v>0.25</v>
      </c>
      <c r="N57" s="13">
        <v>0.125</v>
      </c>
      <c r="O57" s="13">
        <v>0.4061433447098976</v>
      </c>
      <c r="P57" s="13">
        <v>0.31330472103004292</v>
      </c>
    </row>
    <row r="58" spans="1:16" x14ac:dyDescent="0.45">
      <c r="B58" s="15" t="s">
        <v>50</v>
      </c>
      <c r="C58" s="12">
        <v>0</v>
      </c>
      <c r="D58" s="12">
        <v>0</v>
      </c>
      <c r="E58" s="12">
        <v>0</v>
      </c>
      <c r="F58" s="12">
        <v>0</v>
      </c>
      <c r="G58" s="12">
        <v>16</v>
      </c>
      <c r="H58" s="12">
        <v>3</v>
      </c>
      <c r="I58" s="12">
        <v>31</v>
      </c>
      <c r="J58" s="12">
        <v>27</v>
      </c>
      <c r="K58" s="12">
        <v>0</v>
      </c>
      <c r="L58" s="12">
        <v>0</v>
      </c>
      <c r="M58" s="12">
        <v>0</v>
      </c>
      <c r="N58" s="12">
        <v>0</v>
      </c>
      <c r="O58" s="12">
        <v>47</v>
      </c>
      <c r="P58" s="12">
        <v>30</v>
      </c>
    </row>
    <row r="59" spans="1:16" x14ac:dyDescent="0.45">
      <c r="B59" s="6" t="s">
        <v>41</v>
      </c>
      <c r="C59" s="12">
        <v>0</v>
      </c>
      <c r="D59" s="12">
        <v>0</v>
      </c>
      <c r="E59" s="12">
        <v>0</v>
      </c>
      <c r="F59" s="12">
        <v>0</v>
      </c>
      <c r="G59" s="12">
        <v>22</v>
      </c>
      <c r="H59" s="12">
        <v>10</v>
      </c>
      <c r="I59" s="12">
        <v>43</v>
      </c>
      <c r="J59" s="12">
        <v>48</v>
      </c>
      <c r="K59" s="12">
        <v>0</v>
      </c>
      <c r="L59" s="12">
        <v>0</v>
      </c>
      <c r="M59" s="12">
        <v>0</v>
      </c>
      <c r="N59" s="12">
        <v>0</v>
      </c>
      <c r="O59" s="12">
        <v>65</v>
      </c>
      <c r="P59" s="12">
        <v>58</v>
      </c>
    </row>
    <row r="60" spans="1:16" x14ac:dyDescent="0.45">
      <c r="B60" s="6" t="s">
        <v>58</v>
      </c>
      <c r="C60" s="13" t="e">
        <v>#DIV/0!</v>
      </c>
      <c r="D60" s="13" t="e">
        <v>#DIV/0!</v>
      </c>
      <c r="E60" s="13" t="e">
        <v>#DIV/0!</v>
      </c>
      <c r="F60" s="13" t="e">
        <v>#DIV/0!</v>
      </c>
      <c r="G60" s="13">
        <v>0.42105263157894735</v>
      </c>
      <c r="H60" s="13">
        <v>0.23076923076923078</v>
      </c>
      <c r="I60" s="13">
        <v>0.41891891891891891</v>
      </c>
      <c r="J60" s="13">
        <v>0.36</v>
      </c>
      <c r="K60" s="13" t="e">
        <v>#DIV/0!</v>
      </c>
      <c r="L60" s="13" t="e">
        <v>#DIV/0!</v>
      </c>
      <c r="M60" s="13" t="e">
        <v>#DIV/0!</v>
      </c>
      <c r="N60" s="13" t="e">
        <v>#DIV/0!</v>
      </c>
      <c r="O60" s="13">
        <v>0.41964285714285715</v>
      </c>
      <c r="P60" s="13">
        <v>0.34090909090909088</v>
      </c>
    </row>
    <row r="64" spans="1:16" x14ac:dyDescent="0.45">
      <c r="A64">
        <v>2020</v>
      </c>
      <c r="B64" s="15" t="s">
        <v>42</v>
      </c>
      <c r="C64" s="12">
        <v>139</v>
      </c>
      <c r="D64" s="12">
        <v>103</v>
      </c>
      <c r="E64" s="12">
        <v>56</v>
      </c>
      <c r="F64" s="12">
        <v>37</v>
      </c>
      <c r="G64" s="12">
        <v>179</v>
      </c>
      <c r="H64" s="12">
        <v>135</v>
      </c>
      <c r="I64" s="12">
        <v>329</v>
      </c>
      <c r="J64" s="12">
        <v>381</v>
      </c>
      <c r="K64" s="12">
        <v>74</v>
      </c>
      <c r="L64" s="12">
        <v>66</v>
      </c>
      <c r="M64" s="12">
        <v>20</v>
      </c>
      <c r="N64" s="12">
        <v>20</v>
      </c>
      <c r="O64" s="12">
        <v>797</v>
      </c>
      <c r="P64" s="12">
        <v>742</v>
      </c>
    </row>
    <row r="65" spans="2:16" x14ac:dyDescent="0.45">
      <c r="B65" s="6" t="s">
        <v>41</v>
      </c>
      <c r="C65" s="12">
        <v>310</v>
      </c>
      <c r="D65" s="12">
        <v>360</v>
      </c>
      <c r="E65" s="12">
        <v>231</v>
      </c>
      <c r="F65" s="12">
        <v>240</v>
      </c>
      <c r="G65" s="12">
        <v>434</v>
      </c>
      <c r="H65" s="12">
        <v>494</v>
      </c>
      <c r="I65" s="12">
        <v>641</v>
      </c>
      <c r="J65" s="12">
        <v>658</v>
      </c>
      <c r="K65" s="12">
        <v>347</v>
      </c>
      <c r="L65" s="12">
        <v>355</v>
      </c>
      <c r="M65" s="12">
        <v>63</v>
      </c>
      <c r="N65" s="12">
        <v>73</v>
      </c>
      <c r="O65" s="12">
        <v>2026</v>
      </c>
      <c r="P65" s="12">
        <v>2180</v>
      </c>
    </row>
    <row r="66" spans="2:16" x14ac:dyDescent="0.45">
      <c r="B66" s="6" t="s">
        <v>51</v>
      </c>
      <c r="C66" s="13">
        <v>0.30957683741648107</v>
      </c>
      <c r="D66" s="13">
        <v>0.2224622030237581</v>
      </c>
      <c r="E66" s="13">
        <v>0.1951219512195122</v>
      </c>
      <c r="F66" s="13">
        <v>0.13357400722021662</v>
      </c>
      <c r="G66" s="13">
        <v>0.29200652528548127</v>
      </c>
      <c r="H66" s="13">
        <v>0.21462639109697934</v>
      </c>
      <c r="I66" s="13">
        <v>0.33917525773195878</v>
      </c>
      <c r="J66" s="13">
        <v>0.3666987487969201</v>
      </c>
      <c r="K66" s="13">
        <v>0.17577197149643706</v>
      </c>
      <c r="L66" s="13">
        <v>0.15676959619952494</v>
      </c>
      <c r="M66" s="13">
        <v>0.24096385542168675</v>
      </c>
      <c r="N66" s="13">
        <v>0.21505376344086022</v>
      </c>
      <c r="O66" s="13">
        <v>0.28232376904002832</v>
      </c>
      <c r="P66" s="13">
        <v>0.2539356605065024</v>
      </c>
    </row>
    <row r="67" spans="2:16" x14ac:dyDescent="0.45">
      <c r="B67" s="15" t="s">
        <v>43</v>
      </c>
      <c r="C67" s="12">
        <v>109</v>
      </c>
      <c r="D67" s="12">
        <v>87</v>
      </c>
      <c r="E67" s="12">
        <v>64</v>
      </c>
      <c r="F67" s="12">
        <v>38</v>
      </c>
      <c r="G67" s="12">
        <v>154</v>
      </c>
      <c r="H67" s="12">
        <v>122</v>
      </c>
      <c r="I67" s="12">
        <v>317</v>
      </c>
      <c r="J67" s="12">
        <v>320</v>
      </c>
      <c r="K67" s="12">
        <v>90</v>
      </c>
      <c r="L67" s="12">
        <v>65</v>
      </c>
      <c r="M67" s="12">
        <v>20</v>
      </c>
      <c r="N67" s="12">
        <v>14</v>
      </c>
      <c r="O67" s="12">
        <v>754</v>
      </c>
      <c r="P67" s="12">
        <v>646</v>
      </c>
    </row>
    <row r="68" spans="2:16" x14ac:dyDescent="0.45">
      <c r="B68" s="6" t="s">
        <v>41</v>
      </c>
      <c r="C68" s="12">
        <v>277</v>
      </c>
      <c r="D68" s="12">
        <v>293</v>
      </c>
      <c r="E68" s="12">
        <v>155</v>
      </c>
      <c r="F68" s="12">
        <v>160</v>
      </c>
      <c r="G68" s="12">
        <v>362</v>
      </c>
      <c r="H68" s="12">
        <v>394</v>
      </c>
      <c r="I68" s="12">
        <v>562</v>
      </c>
      <c r="J68" s="12">
        <v>592</v>
      </c>
      <c r="K68" s="12">
        <v>322</v>
      </c>
      <c r="L68" s="12">
        <v>383</v>
      </c>
      <c r="M68" s="12">
        <v>58</v>
      </c>
      <c r="N68" s="12">
        <v>52</v>
      </c>
      <c r="O68" s="12">
        <v>1736</v>
      </c>
      <c r="P68" s="12">
        <v>1874</v>
      </c>
    </row>
    <row r="69" spans="2:16" x14ac:dyDescent="0.45">
      <c r="B69" s="6" t="s">
        <v>52</v>
      </c>
      <c r="C69" s="13">
        <v>0.28238341968911918</v>
      </c>
      <c r="D69" s="13">
        <v>0.22894736842105262</v>
      </c>
      <c r="E69" s="13">
        <v>0.29223744292237441</v>
      </c>
      <c r="F69" s="13">
        <v>0.19191919191919191</v>
      </c>
      <c r="G69" s="13">
        <v>0.29844961240310075</v>
      </c>
      <c r="H69" s="13">
        <v>0.23643410852713179</v>
      </c>
      <c r="I69" s="13">
        <v>0.36063708759954494</v>
      </c>
      <c r="J69" s="13">
        <v>0.35087719298245612</v>
      </c>
      <c r="K69" s="13">
        <v>0.21844660194174756</v>
      </c>
      <c r="L69" s="13">
        <v>0.14508928571428573</v>
      </c>
      <c r="M69" s="13">
        <v>0.25641025641025639</v>
      </c>
      <c r="N69" s="13">
        <v>0.21212121212121213</v>
      </c>
      <c r="O69" s="13">
        <v>0.30281124497991968</v>
      </c>
      <c r="P69" s="13">
        <v>0.25634920634920633</v>
      </c>
    </row>
    <row r="70" spans="2:16" x14ac:dyDescent="0.45">
      <c r="B70" s="15" t="s">
        <v>44</v>
      </c>
      <c r="C70" s="12">
        <v>104</v>
      </c>
      <c r="D70" s="12">
        <v>64</v>
      </c>
      <c r="E70" s="12">
        <v>42</v>
      </c>
      <c r="F70" s="12">
        <v>24</v>
      </c>
      <c r="G70" s="12">
        <v>125</v>
      </c>
      <c r="H70" s="12">
        <v>101</v>
      </c>
      <c r="I70" s="12">
        <v>294</v>
      </c>
      <c r="J70" s="12">
        <v>250</v>
      </c>
      <c r="K70" s="12">
        <v>38</v>
      </c>
      <c r="L70" s="12">
        <v>49</v>
      </c>
      <c r="M70" s="12">
        <v>12</v>
      </c>
      <c r="N70" s="12">
        <v>15</v>
      </c>
      <c r="O70" s="12">
        <v>615</v>
      </c>
      <c r="P70" s="12">
        <v>503</v>
      </c>
    </row>
    <row r="71" spans="2:16" x14ac:dyDescent="0.45">
      <c r="B71" s="6" t="s">
        <v>41</v>
      </c>
      <c r="C71" s="12">
        <v>228</v>
      </c>
      <c r="D71" s="12">
        <v>186</v>
      </c>
      <c r="E71" s="12">
        <v>160</v>
      </c>
      <c r="F71" s="12">
        <v>155</v>
      </c>
      <c r="G71" s="12">
        <v>333</v>
      </c>
      <c r="H71" s="12">
        <v>319</v>
      </c>
      <c r="I71" s="12">
        <v>492</v>
      </c>
      <c r="J71" s="12">
        <v>487</v>
      </c>
      <c r="K71" s="12">
        <v>252</v>
      </c>
      <c r="L71" s="12">
        <v>322</v>
      </c>
      <c r="M71" s="12">
        <v>37</v>
      </c>
      <c r="N71" s="12">
        <v>29</v>
      </c>
      <c r="O71" s="12">
        <v>1502</v>
      </c>
      <c r="P71" s="12">
        <v>1498</v>
      </c>
    </row>
    <row r="72" spans="2:16" x14ac:dyDescent="0.45">
      <c r="B72" s="6" t="s">
        <v>53</v>
      </c>
      <c r="C72" s="13">
        <v>0.31325301204819278</v>
      </c>
      <c r="D72" s="13">
        <v>0.25600000000000001</v>
      </c>
      <c r="E72" s="13">
        <v>0.20792079207920791</v>
      </c>
      <c r="F72" s="13">
        <v>0.13407821229050279</v>
      </c>
      <c r="G72" s="13">
        <v>0.27292576419213976</v>
      </c>
      <c r="H72" s="13">
        <v>0.24047619047619048</v>
      </c>
      <c r="I72" s="13">
        <v>0.37404580152671757</v>
      </c>
      <c r="J72" s="13">
        <v>0.33921302578018997</v>
      </c>
      <c r="K72" s="13">
        <v>0.1310344827586207</v>
      </c>
      <c r="L72" s="13">
        <v>0.13207547169811321</v>
      </c>
      <c r="M72" s="13">
        <v>0.24489795918367346</v>
      </c>
      <c r="N72" s="13">
        <v>0.34090909090909088</v>
      </c>
      <c r="O72" s="13">
        <v>0.29050543221539915</v>
      </c>
      <c r="P72" s="13">
        <v>0.2513743128435782</v>
      </c>
    </row>
    <row r="73" spans="2:16" x14ac:dyDescent="0.45">
      <c r="B73" s="15" t="s">
        <v>45</v>
      </c>
      <c r="C73" s="12">
        <v>88</v>
      </c>
      <c r="D73" s="12">
        <v>53</v>
      </c>
      <c r="E73" s="12">
        <v>34</v>
      </c>
      <c r="F73" s="12">
        <v>21</v>
      </c>
      <c r="G73" s="12">
        <v>105</v>
      </c>
      <c r="H73" s="12">
        <v>83</v>
      </c>
      <c r="I73" s="12">
        <v>296</v>
      </c>
      <c r="J73" s="12">
        <v>204</v>
      </c>
      <c r="K73" s="12">
        <v>54</v>
      </c>
      <c r="L73" s="12">
        <v>51</v>
      </c>
      <c r="M73" s="12">
        <v>13</v>
      </c>
      <c r="N73" s="12">
        <v>6</v>
      </c>
      <c r="O73" s="12">
        <v>590</v>
      </c>
      <c r="P73" s="12">
        <v>418</v>
      </c>
    </row>
    <row r="74" spans="2:16" x14ac:dyDescent="0.45">
      <c r="B74" s="6" t="s">
        <v>41</v>
      </c>
      <c r="C74" s="12">
        <v>168</v>
      </c>
      <c r="D74" s="12">
        <v>162</v>
      </c>
      <c r="E74" s="12">
        <v>130</v>
      </c>
      <c r="F74" s="12">
        <v>119</v>
      </c>
      <c r="G74" s="12">
        <v>258</v>
      </c>
      <c r="H74" s="12">
        <v>290</v>
      </c>
      <c r="I74" s="12">
        <v>452</v>
      </c>
      <c r="J74" s="12">
        <v>403</v>
      </c>
      <c r="K74" s="12">
        <v>199</v>
      </c>
      <c r="L74" s="12">
        <v>230</v>
      </c>
      <c r="M74" s="12">
        <v>34</v>
      </c>
      <c r="N74" s="12">
        <v>31</v>
      </c>
      <c r="O74" s="12">
        <v>1241</v>
      </c>
      <c r="P74" s="12">
        <v>1235</v>
      </c>
    </row>
    <row r="75" spans="2:16" x14ac:dyDescent="0.45">
      <c r="B75" s="6" t="s">
        <v>54</v>
      </c>
      <c r="C75" s="13">
        <v>0.34375</v>
      </c>
      <c r="D75" s="13">
        <v>0.24651162790697675</v>
      </c>
      <c r="E75" s="13">
        <v>0.2073170731707317</v>
      </c>
      <c r="F75" s="13">
        <v>0.15</v>
      </c>
      <c r="G75" s="13">
        <v>0.28925619834710742</v>
      </c>
      <c r="H75" s="13">
        <v>0.22252010723860591</v>
      </c>
      <c r="I75" s="13">
        <v>0.39572192513368987</v>
      </c>
      <c r="J75" s="13">
        <v>0.33607907742998355</v>
      </c>
      <c r="K75" s="13">
        <v>0.2134387351778656</v>
      </c>
      <c r="L75" s="13">
        <v>0.18149466192170818</v>
      </c>
      <c r="M75" s="13">
        <v>0.27659574468085107</v>
      </c>
      <c r="N75" s="13">
        <v>0.16216216216216217</v>
      </c>
      <c r="O75" s="13">
        <v>0.32222829055161112</v>
      </c>
      <c r="P75" s="13">
        <v>0.25287356321839083</v>
      </c>
    </row>
    <row r="76" spans="2:16" x14ac:dyDescent="0.45">
      <c r="B76" s="15" t="s">
        <v>46</v>
      </c>
      <c r="C76" s="12">
        <v>28</v>
      </c>
      <c r="D76" s="12">
        <v>21</v>
      </c>
      <c r="E76" s="12">
        <v>33</v>
      </c>
      <c r="F76" s="12">
        <v>13</v>
      </c>
      <c r="G76" s="12">
        <v>96</v>
      </c>
      <c r="H76" s="12">
        <v>47</v>
      </c>
      <c r="I76" s="12">
        <v>221</v>
      </c>
      <c r="J76" s="12">
        <v>172</v>
      </c>
      <c r="K76" s="12">
        <v>29</v>
      </c>
      <c r="L76" s="12">
        <v>9</v>
      </c>
      <c r="M76" s="12">
        <v>5</v>
      </c>
      <c r="N76" s="12">
        <v>0</v>
      </c>
      <c r="O76" s="12">
        <v>412</v>
      </c>
      <c r="P76" s="12">
        <v>262</v>
      </c>
    </row>
    <row r="77" spans="2:16" x14ac:dyDescent="0.45">
      <c r="B77" s="6" t="s">
        <v>41</v>
      </c>
      <c r="C77" s="12">
        <v>48</v>
      </c>
      <c r="D77" s="12">
        <v>48</v>
      </c>
      <c r="E77" s="12">
        <v>50</v>
      </c>
      <c r="F77" s="12">
        <v>48</v>
      </c>
      <c r="G77" s="12">
        <v>171</v>
      </c>
      <c r="H77" s="12">
        <v>177</v>
      </c>
      <c r="I77" s="12">
        <v>378</v>
      </c>
      <c r="J77" s="12">
        <v>347</v>
      </c>
      <c r="K77" s="12">
        <v>67</v>
      </c>
      <c r="L77" s="12">
        <v>107</v>
      </c>
      <c r="M77" s="12">
        <v>7</v>
      </c>
      <c r="N77" s="12">
        <v>9</v>
      </c>
      <c r="O77" s="12">
        <v>721</v>
      </c>
      <c r="P77" s="12">
        <v>736</v>
      </c>
    </row>
    <row r="78" spans="2:16" x14ac:dyDescent="0.45">
      <c r="B78" s="6" t="s">
        <v>55</v>
      </c>
      <c r="C78" s="13">
        <v>0.36842105263157893</v>
      </c>
      <c r="D78" s="13">
        <v>0.30434782608695654</v>
      </c>
      <c r="E78" s="13">
        <v>0.39759036144578314</v>
      </c>
      <c r="F78" s="13">
        <v>0.21311475409836064</v>
      </c>
      <c r="G78" s="13">
        <v>0.3595505617977528</v>
      </c>
      <c r="H78" s="13">
        <v>0.20982142857142858</v>
      </c>
      <c r="I78" s="13">
        <v>0.36894824707846413</v>
      </c>
      <c r="J78" s="13">
        <v>0.33140655105973027</v>
      </c>
      <c r="K78" s="13">
        <v>0.30208333333333331</v>
      </c>
      <c r="L78" s="13">
        <v>7.7586206896551727E-2</v>
      </c>
      <c r="M78" s="13">
        <v>0.41666666666666669</v>
      </c>
      <c r="N78" s="13">
        <v>0</v>
      </c>
      <c r="O78" s="13">
        <v>0.36363636363636365</v>
      </c>
      <c r="P78" s="13">
        <v>0.26252505010020039</v>
      </c>
    </row>
    <row r="79" spans="2:16" x14ac:dyDescent="0.45">
      <c r="B79" s="15" t="s">
        <v>47</v>
      </c>
      <c r="C79" s="12">
        <v>26</v>
      </c>
      <c r="D79" s="12">
        <v>15</v>
      </c>
      <c r="E79" s="12">
        <v>13</v>
      </c>
      <c r="F79" s="12">
        <v>5</v>
      </c>
      <c r="G79" s="12">
        <v>86</v>
      </c>
      <c r="H79" s="12">
        <v>56</v>
      </c>
      <c r="I79" s="12">
        <v>221</v>
      </c>
      <c r="J79" s="12">
        <v>147</v>
      </c>
      <c r="K79" s="12">
        <v>18</v>
      </c>
      <c r="L79" s="12">
        <v>12</v>
      </c>
      <c r="M79" s="12">
        <v>4</v>
      </c>
      <c r="N79" s="12">
        <v>0</v>
      </c>
      <c r="O79" s="12">
        <v>368</v>
      </c>
      <c r="P79" s="12">
        <v>235</v>
      </c>
    </row>
    <row r="80" spans="2:16" x14ac:dyDescent="0.45">
      <c r="B80" s="6" t="s">
        <v>41</v>
      </c>
      <c r="C80" s="12">
        <v>42</v>
      </c>
      <c r="D80" s="12">
        <v>42</v>
      </c>
      <c r="E80" s="12">
        <v>36</v>
      </c>
      <c r="F80" s="12">
        <v>33</v>
      </c>
      <c r="G80" s="12">
        <v>156</v>
      </c>
      <c r="H80" s="12">
        <v>170</v>
      </c>
      <c r="I80" s="12">
        <v>304</v>
      </c>
      <c r="J80" s="12">
        <v>259</v>
      </c>
      <c r="K80" s="12">
        <v>58</v>
      </c>
      <c r="L80" s="12">
        <v>49</v>
      </c>
      <c r="M80" s="12">
        <v>3</v>
      </c>
      <c r="N80" s="12">
        <v>3</v>
      </c>
      <c r="O80" s="12">
        <v>599</v>
      </c>
      <c r="P80" s="12">
        <v>556</v>
      </c>
    </row>
    <row r="81" spans="2:16" x14ac:dyDescent="0.45">
      <c r="B81" s="6" t="s">
        <v>57</v>
      </c>
      <c r="C81" s="13">
        <v>0.38235294117647056</v>
      </c>
      <c r="D81" s="13">
        <v>0.26315789473684209</v>
      </c>
      <c r="E81" s="13">
        <v>0.26530612244897961</v>
      </c>
      <c r="F81" s="13">
        <v>0.13157894736842105</v>
      </c>
      <c r="G81" s="13">
        <v>0.35537190082644626</v>
      </c>
      <c r="H81" s="13">
        <v>0.24778761061946902</v>
      </c>
      <c r="I81" s="13">
        <v>0.42095238095238097</v>
      </c>
      <c r="J81" s="13">
        <v>0.36206896551724138</v>
      </c>
      <c r="K81" s="13">
        <v>0.23684210526315788</v>
      </c>
      <c r="L81" s="13">
        <v>0.19672131147540983</v>
      </c>
      <c r="M81" s="13">
        <v>0.5714285714285714</v>
      </c>
      <c r="N81" s="13">
        <v>0</v>
      </c>
      <c r="O81" s="13">
        <v>0.38055842812823165</v>
      </c>
      <c r="P81" s="13">
        <v>0.29709228824273071</v>
      </c>
    </row>
    <row r="82" spans="2:16" x14ac:dyDescent="0.45">
      <c r="B82" s="15" t="s">
        <v>48</v>
      </c>
      <c r="C82" s="12">
        <v>16</v>
      </c>
      <c r="D82" s="12">
        <v>7</v>
      </c>
      <c r="E82" s="12">
        <v>16</v>
      </c>
      <c r="F82" s="12">
        <v>5</v>
      </c>
      <c r="G82" s="12">
        <v>55</v>
      </c>
      <c r="H82" s="12">
        <v>32</v>
      </c>
      <c r="I82" s="12">
        <v>143</v>
      </c>
      <c r="J82" s="12">
        <v>118</v>
      </c>
      <c r="K82" s="12">
        <v>17</v>
      </c>
      <c r="L82" s="12">
        <v>5</v>
      </c>
      <c r="M82" s="12">
        <v>2</v>
      </c>
      <c r="N82" s="12">
        <v>1</v>
      </c>
      <c r="O82" s="12">
        <v>249</v>
      </c>
      <c r="P82" s="12">
        <v>168</v>
      </c>
    </row>
    <row r="83" spans="2:16" x14ac:dyDescent="0.45">
      <c r="B83" s="6" t="s">
        <v>41</v>
      </c>
      <c r="C83" s="12">
        <v>21</v>
      </c>
      <c r="D83" s="12">
        <v>15</v>
      </c>
      <c r="E83" s="12">
        <v>27</v>
      </c>
      <c r="F83" s="12">
        <v>19</v>
      </c>
      <c r="G83" s="12">
        <v>112</v>
      </c>
      <c r="H83" s="12">
        <v>92</v>
      </c>
      <c r="I83" s="12">
        <v>272</v>
      </c>
      <c r="J83" s="12">
        <v>227</v>
      </c>
      <c r="K83" s="12">
        <v>47</v>
      </c>
      <c r="L83" s="12">
        <v>49</v>
      </c>
      <c r="M83" s="12">
        <v>1</v>
      </c>
      <c r="N83" s="12">
        <v>0</v>
      </c>
      <c r="O83" s="12">
        <v>480</v>
      </c>
      <c r="P83" s="12">
        <v>402</v>
      </c>
    </row>
    <row r="84" spans="2:16" x14ac:dyDescent="0.45">
      <c r="B84" s="6" t="s">
        <v>56</v>
      </c>
      <c r="C84" s="13">
        <v>0.43243243243243246</v>
      </c>
      <c r="D84" s="13">
        <v>0.31818181818181818</v>
      </c>
      <c r="E84" s="13">
        <v>0.37209302325581395</v>
      </c>
      <c r="F84" s="13">
        <v>0.20833333333333334</v>
      </c>
      <c r="G84" s="13">
        <v>0.32934131736526945</v>
      </c>
      <c r="H84" s="13">
        <v>0.25806451612903225</v>
      </c>
      <c r="I84" s="13">
        <v>0.34457831325301203</v>
      </c>
      <c r="J84" s="13">
        <v>0.34202898550724636</v>
      </c>
      <c r="K84" s="13">
        <v>0.265625</v>
      </c>
      <c r="L84" s="13">
        <v>9.2592592592592587E-2</v>
      </c>
      <c r="M84" s="13">
        <v>0.66666666666666663</v>
      </c>
      <c r="N84" s="13">
        <v>1</v>
      </c>
      <c r="O84" s="13">
        <v>0.34156378600823045</v>
      </c>
      <c r="P84" s="13">
        <v>0.29473684210526313</v>
      </c>
    </row>
    <row r="85" spans="2:16" x14ac:dyDescent="0.45">
      <c r="B85" s="15" t="s">
        <v>50</v>
      </c>
      <c r="C85" s="12">
        <v>0</v>
      </c>
      <c r="D85" s="12">
        <v>0</v>
      </c>
      <c r="E85" s="12">
        <v>0</v>
      </c>
      <c r="F85" s="12">
        <v>0</v>
      </c>
      <c r="G85" s="12">
        <v>3</v>
      </c>
      <c r="H85" s="12">
        <v>5</v>
      </c>
      <c r="I85" s="12">
        <v>42</v>
      </c>
      <c r="J85" s="12">
        <v>34</v>
      </c>
      <c r="K85" s="12">
        <v>0</v>
      </c>
      <c r="L85" s="12">
        <v>0</v>
      </c>
      <c r="M85" s="12">
        <v>0</v>
      </c>
      <c r="N85" s="12">
        <v>0</v>
      </c>
      <c r="O85" s="12">
        <v>45</v>
      </c>
      <c r="P85" s="12">
        <v>39</v>
      </c>
    </row>
    <row r="86" spans="2:16" x14ac:dyDescent="0.45">
      <c r="B86" s="6" t="s">
        <v>41</v>
      </c>
      <c r="C86" s="12">
        <v>0</v>
      </c>
      <c r="D86" s="12">
        <v>0</v>
      </c>
      <c r="E86" s="12">
        <v>0</v>
      </c>
      <c r="F86" s="12">
        <v>0</v>
      </c>
      <c r="G86" s="12">
        <v>13</v>
      </c>
      <c r="H86" s="12">
        <v>15</v>
      </c>
      <c r="I86" s="12">
        <v>69</v>
      </c>
      <c r="J86" s="12">
        <v>57</v>
      </c>
      <c r="K86" s="12">
        <v>0</v>
      </c>
      <c r="L86" s="12">
        <v>0</v>
      </c>
      <c r="M86" s="12">
        <v>0</v>
      </c>
      <c r="N86" s="12">
        <v>0</v>
      </c>
      <c r="O86" s="12">
        <v>82</v>
      </c>
      <c r="P86" s="12">
        <v>72</v>
      </c>
    </row>
    <row r="87" spans="2:16" x14ac:dyDescent="0.45">
      <c r="B87" s="6" t="s">
        <v>58</v>
      </c>
      <c r="C87" s="13" t="e">
        <v>#DIV/0!</v>
      </c>
      <c r="D87" s="13" t="e">
        <v>#DIV/0!</v>
      </c>
      <c r="E87" s="13" t="e">
        <v>#DIV/0!</v>
      </c>
      <c r="F87" s="13" t="e">
        <v>#DIV/0!</v>
      </c>
      <c r="G87" s="13">
        <v>0.1875</v>
      </c>
      <c r="H87" s="13">
        <v>0.25</v>
      </c>
      <c r="I87" s="13">
        <v>0.3783783783783784</v>
      </c>
      <c r="J87" s="13">
        <v>0.37362637362637363</v>
      </c>
      <c r="K87" s="13" t="e">
        <v>#DIV/0!</v>
      </c>
      <c r="L87" s="13" t="e">
        <v>#DIV/0!</v>
      </c>
      <c r="M87" s="13" t="e">
        <v>#DIV/0!</v>
      </c>
      <c r="N87" s="13" t="e">
        <v>#DIV/0!</v>
      </c>
      <c r="O87" s="13">
        <v>0.3543307086614173</v>
      </c>
      <c r="P87" s="13">
        <v>0.35135135135135137</v>
      </c>
    </row>
  </sheetData>
  <mergeCells count="67">
    <mergeCell ref="B8:N8"/>
    <mergeCell ref="C9:D9"/>
    <mergeCell ref="E9:F9"/>
    <mergeCell ref="G9:H9"/>
    <mergeCell ref="I9:J9"/>
    <mergeCell ref="K9:L9"/>
    <mergeCell ref="M9:N9"/>
    <mergeCell ref="AC2:AD2"/>
    <mergeCell ref="AE2:AF2"/>
    <mergeCell ref="AG2:AH2"/>
    <mergeCell ref="AK9:AL9"/>
    <mergeCell ref="AM9:AN9"/>
    <mergeCell ref="S2:T2"/>
    <mergeCell ref="U2:V2"/>
    <mergeCell ref="W2:X2"/>
    <mergeCell ref="Y2:Z2"/>
    <mergeCell ref="AA2:AB2"/>
    <mergeCell ref="AO9:AP9"/>
    <mergeCell ref="S8:AD8"/>
    <mergeCell ref="AE8:AP8"/>
    <mergeCell ref="S17:AD17"/>
    <mergeCell ref="AE17:AP17"/>
    <mergeCell ref="AA9:AB9"/>
    <mergeCell ref="AC9:AD9"/>
    <mergeCell ref="AE9:AF9"/>
    <mergeCell ref="AG9:AH9"/>
    <mergeCell ref="AI9:AJ9"/>
    <mergeCell ref="S9:T9"/>
    <mergeCell ref="U9:V9"/>
    <mergeCell ref="W9:X9"/>
    <mergeCell ref="Y9:Z9"/>
    <mergeCell ref="AO18:AP18"/>
    <mergeCell ref="S18:T18"/>
    <mergeCell ref="U18:V18"/>
    <mergeCell ref="W18:X18"/>
    <mergeCell ref="Y18:Z18"/>
    <mergeCell ref="AA18:AB18"/>
    <mergeCell ref="AC18:AD18"/>
    <mergeCell ref="AE18:AF18"/>
    <mergeCell ref="AG18:AH18"/>
    <mergeCell ref="AI18:AJ18"/>
    <mergeCell ref="AK18:AL18"/>
    <mergeCell ref="AM18:AN18"/>
    <mergeCell ref="S25:AD25"/>
    <mergeCell ref="AE25:AP25"/>
    <mergeCell ref="S26:T26"/>
    <mergeCell ref="U26:V26"/>
    <mergeCell ref="W26:X26"/>
    <mergeCell ref="Y26:Z26"/>
    <mergeCell ref="AA26:AB26"/>
    <mergeCell ref="AC26:AD26"/>
    <mergeCell ref="AE26:AF26"/>
    <mergeCell ref="AG26:AH26"/>
    <mergeCell ref="AI26:AJ26"/>
    <mergeCell ref="AK26:AL26"/>
    <mergeCell ref="AM26:AN26"/>
    <mergeCell ref="AO26:AP26"/>
    <mergeCell ref="S34:AD34"/>
    <mergeCell ref="AE34:AH34"/>
    <mergeCell ref="AE35:AF35"/>
    <mergeCell ref="AG35:AH35"/>
    <mergeCell ref="S35:T35"/>
    <mergeCell ref="U35:V35"/>
    <mergeCell ref="W35:X35"/>
    <mergeCell ref="Y35:Z35"/>
    <mergeCell ref="AA35:AB35"/>
    <mergeCell ref="AC35:AD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BC97-F0BC-4970-AE95-DBF27313ECF8}">
  <dimension ref="A1"/>
  <sheetViews>
    <sheetView zoomScale="55" zoomScaleNormal="55" workbookViewId="0">
      <selection activeCell="AG49" sqref="AG49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DE8A-414D-48A0-8845-363ABE40B00D}">
  <dimension ref="A1"/>
  <sheetViews>
    <sheetView workbookViewId="0">
      <selection activeCell="P21" sqref="P21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education at the right age</vt:lpstr>
      <vt:lpstr>edu_right_age_reduced</vt:lpstr>
      <vt:lpstr>charts - by YL</vt:lpstr>
      <vt:lpstr>chart - 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2022-04-20T03:44:53Z</dcterms:modified>
</cp:coreProperties>
</file>