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marca\Documents\Marc\VDS\VESP\Mai\Leah v2\Digest 2020 reviewed\Tables\"/>
    </mc:Choice>
  </mc:AlternateContent>
  <xr:revisionPtr revIDLastSave="0" documentId="13_ncr:1_{9FE12F05-ECF1-4006-B6EE-8D74823D0B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7" sheetId="1" r:id="rId1"/>
    <sheet name="2018" sheetId="3" r:id="rId2"/>
    <sheet name="2019" sheetId="4" r:id="rId3"/>
    <sheet name="2020" sheetId="5" r:id="rId4"/>
    <sheet name="education at the right age" sheetId="6" r:id="rId5"/>
    <sheet name="chart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3" l="1"/>
  <c r="W27" i="3"/>
  <c r="V28" i="3"/>
  <c r="W28" i="3"/>
  <c r="V29" i="3"/>
  <c r="W29" i="3"/>
  <c r="V30" i="3"/>
  <c r="W30" i="3"/>
  <c r="V31" i="3"/>
  <c r="W31" i="3"/>
  <c r="V32" i="3"/>
  <c r="W32" i="3"/>
  <c r="V33" i="3"/>
  <c r="W33" i="3"/>
  <c r="C36" i="3"/>
  <c r="C38" i="3" s="1"/>
  <c r="D36" i="3"/>
  <c r="D38" i="3" s="1"/>
  <c r="E36" i="3"/>
  <c r="E37" i="3" s="1"/>
  <c r="F36" i="3"/>
  <c r="F38" i="3" s="1"/>
  <c r="G36" i="3"/>
  <c r="G37" i="3" s="1"/>
  <c r="H36" i="3"/>
  <c r="H37" i="3" s="1"/>
  <c r="I36" i="3"/>
  <c r="I37" i="3" s="1"/>
  <c r="J36" i="3"/>
  <c r="J38" i="3" s="1"/>
  <c r="K36" i="3"/>
  <c r="K38" i="3" s="1"/>
  <c r="L36" i="3"/>
  <c r="L37" i="3" s="1"/>
  <c r="M36" i="3"/>
  <c r="M37" i="3" s="1"/>
  <c r="N36" i="3"/>
  <c r="N37" i="3" s="1"/>
  <c r="O36" i="3"/>
  <c r="O37" i="3" s="1"/>
  <c r="P36" i="3"/>
  <c r="P37" i="3" s="1"/>
  <c r="Q36" i="3"/>
  <c r="Q37" i="3" s="1"/>
  <c r="R36" i="3"/>
  <c r="R38" i="3" s="1"/>
  <c r="S36" i="3"/>
  <c r="S38" i="3" s="1"/>
  <c r="T36" i="3"/>
  <c r="T38" i="3" s="1"/>
  <c r="U36" i="3"/>
  <c r="U37" i="3" s="1"/>
  <c r="E38" i="3"/>
  <c r="G38" i="3"/>
  <c r="O38" i="3"/>
  <c r="U38" i="3" l="1"/>
  <c r="N38" i="3"/>
  <c r="Q38" i="3"/>
  <c r="I38" i="3"/>
  <c r="P38" i="3"/>
  <c r="H38" i="3"/>
  <c r="F37" i="3"/>
  <c r="M38" i="3"/>
  <c r="L38" i="3"/>
  <c r="T37" i="3"/>
  <c r="D37" i="3"/>
  <c r="C37" i="3"/>
  <c r="S37" i="3"/>
  <c r="R37" i="3"/>
  <c r="J37" i="3"/>
  <c r="K37" i="3"/>
  <c r="V5" i="5" l="1"/>
  <c r="W5" i="5"/>
  <c r="V6" i="5"/>
  <c r="W6" i="5"/>
  <c r="V7" i="5"/>
  <c r="W7" i="5"/>
  <c r="V8" i="5"/>
  <c r="W8" i="5"/>
  <c r="V9" i="5"/>
  <c r="W9" i="5"/>
  <c r="V10" i="5"/>
  <c r="W10" i="5"/>
  <c r="W30" i="5" s="1"/>
  <c r="W32" i="5" s="1"/>
  <c r="V11" i="5"/>
  <c r="V30" i="5" s="1"/>
  <c r="V32" i="5" s="1"/>
  <c r="W11" i="5"/>
  <c r="V12" i="5"/>
  <c r="W12" i="5"/>
  <c r="V13" i="5"/>
  <c r="W13" i="5"/>
  <c r="V14" i="5"/>
  <c r="W14" i="5"/>
  <c r="V15" i="5"/>
  <c r="W15" i="5"/>
  <c r="V16" i="5"/>
  <c r="W16" i="5"/>
  <c r="V17" i="5"/>
  <c r="W17" i="5"/>
  <c r="V18" i="5"/>
  <c r="W18" i="5"/>
  <c r="V19" i="5"/>
  <c r="W19" i="5"/>
  <c r="V20" i="5"/>
  <c r="W20" i="5"/>
  <c r="V21" i="5"/>
  <c r="W21" i="5"/>
  <c r="V22" i="5"/>
  <c r="W22" i="5"/>
  <c r="V23" i="5"/>
  <c r="W23" i="5"/>
  <c r="V24" i="5"/>
  <c r="W24" i="5"/>
  <c r="V25" i="5"/>
  <c r="W25" i="5"/>
  <c r="V26" i="5"/>
  <c r="W26" i="5"/>
  <c r="V27" i="5"/>
  <c r="W27" i="5"/>
  <c r="W4" i="5"/>
  <c r="V4" i="5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31" i="4" s="1"/>
  <c r="W33" i="4" s="1"/>
  <c r="W11" i="4"/>
  <c r="W10" i="4"/>
  <c r="W9" i="4"/>
  <c r="W8" i="4"/>
  <c r="W7" i="4"/>
  <c r="W6" i="4"/>
  <c r="W5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31" i="4" s="1"/>
  <c r="V11" i="4"/>
  <c r="V10" i="4"/>
  <c r="V9" i="4"/>
  <c r="V8" i="4"/>
  <c r="V7" i="4"/>
  <c r="V6" i="4"/>
  <c r="V5" i="4"/>
  <c r="W4" i="4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W5" i="3"/>
  <c r="W4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U31" i="4"/>
  <c r="T31" i="4"/>
  <c r="T33" i="4" s="1"/>
  <c r="S31" i="4"/>
  <c r="R31" i="4"/>
  <c r="R33" i="4" s="1"/>
  <c r="Q31" i="4"/>
  <c r="Q32" i="4" s="1"/>
  <c r="P31" i="4"/>
  <c r="P32" i="4" s="1"/>
  <c r="O31" i="4"/>
  <c r="O32" i="4" s="1"/>
  <c r="N31" i="4"/>
  <c r="N33" i="4" s="1"/>
  <c r="M31" i="4"/>
  <c r="L31" i="4"/>
  <c r="L33" i="4" s="1"/>
  <c r="K31" i="4"/>
  <c r="J31" i="4"/>
  <c r="J33" i="4" s="1"/>
  <c r="I31" i="4"/>
  <c r="H31" i="4"/>
  <c r="G31" i="4"/>
  <c r="G33" i="4" s="1"/>
  <c r="F31" i="4"/>
  <c r="F33" i="4" s="1"/>
  <c r="E31" i="4"/>
  <c r="E33" i="4" s="1"/>
  <c r="D31" i="4"/>
  <c r="D33" i="4" s="1"/>
  <c r="C31" i="4"/>
  <c r="C33" i="4" s="1"/>
  <c r="U35" i="1"/>
  <c r="U37" i="1" s="1"/>
  <c r="T35" i="1"/>
  <c r="T37" i="1" s="1"/>
  <c r="S35" i="1"/>
  <c r="S37" i="1" s="1"/>
  <c r="R35" i="1"/>
  <c r="R37" i="1" s="1"/>
  <c r="Q35" i="1"/>
  <c r="Q37" i="1" s="1"/>
  <c r="P35" i="1"/>
  <c r="P36" i="1" s="1"/>
  <c r="O35" i="1"/>
  <c r="O36" i="1" s="1"/>
  <c r="N35" i="1"/>
  <c r="N36" i="1" s="1"/>
  <c r="M35" i="1"/>
  <c r="M37" i="1" s="1"/>
  <c r="L35" i="1"/>
  <c r="L37" i="1" s="1"/>
  <c r="K35" i="1"/>
  <c r="K37" i="1" s="1"/>
  <c r="J35" i="1"/>
  <c r="J37" i="1" s="1"/>
  <c r="I35" i="1"/>
  <c r="I37" i="1" s="1"/>
  <c r="H35" i="1"/>
  <c r="H36" i="1" s="1"/>
  <c r="G35" i="1"/>
  <c r="G36" i="1" s="1"/>
  <c r="F35" i="1"/>
  <c r="F36" i="1" s="1"/>
  <c r="E35" i="1"/>
  <c r="E37" i="1" s="1"/>
  <c r="D35" i="1"/>
  <c r="D37" i="1" s="1"/>
  <c r="C35" i="1"/>
  <c r="C37" i="1" s="1"/>
  <c r="S33" i="4"/>
  <c r="K33" i="4"/>
  <c r="I32" i="4"/>
  <c r="U33" i="4"/>
  <c r="S32" i="4"/>
  <c r="Q33" i="4"/>
  <c r="M33" i="4"/>
  <c r="K32" i="4"/>
  <c r="I33" i="4"/>
  <c r="H32" i="4"/>
  <c r="C32" i="4"/>
  <c r="U32" i="5"/>
  <c r="R32" i="5"/>
  <c r="Q32" i="5"/>
  <c r="N32" i="5"/>
  <c r="M32" i="5"/>
  <c r="J32" i="5"/>
  <c r="I32" i="5"/>
  <c r="F32" i="5"/>
  <c r="E32" i="5"/>
  <c r="U31" i="5"/>
  <c r="T31" i="5"/>
  <c r="Q31" i="5"/>
  <c r="P31" i="5"/>
  <c r="M31" i="5"/>
  <c r="L31" i="5"/>
  <c r="I31" i="5"/>
  <c r="H31" i="5"/>
  <c r="E31" i="5"/>
  <c r="D31" i="5"/>
  <c r="U30" i="5"/>
  <c r="T30" i="5"/>
  <c r="T32" i="5" s="1"/>
  <c r="S30" i="5"/>
  <c r="S31" i="5" s="1"/>
  <c r="R30" i="5"/>
  <c r="R31" i="5" s="1"/>
  <c r="Q30" i="5"/>
  <c r="P30" i="5"/>
  <c r="P32" i="5" s="1"/>
  <c r="O30" i="5"/>
  <c r="O31" i="5" s="1"/>
  <c r="N30" i="5"/>
  <c r="N31" i="5" s="1"/>
  <c r="M30" i="5"/>
  <c r="L30" i="5"/>
  <c r="L32" i="5" s="1"/>
  <c r="K30" i="5"/>
  <c r="K31" i="5" s="1"/>
  <c r="J30" i="5"/>
  <c r="J31" i="5" s="1"/>
  <c r="I30" i="5"/>
  <c r="H30" i="5"/>
  <c r="H32" i="5" s="1"/>
  <c r="G30" i="5"/>
  <c r="G31" i="5" s="1"/>
  <c r="F30" i="5"/>
  <c r="F31" i="5" s="1"/>
  <c r="E30" i="5"/>
  <c r="D30" i="5"/>
  <c r="D32" i="5" s="1"/>
  <c r="C30" i="5"/>
  <c r="C31" i="5" s="1"/>
  <c r="W31" i="5" l="1"/>
  <c r="C32" i="5"/>
  <c r="G32" i="5"/>
  <c r="K32" i="5"/>
  <c r="O32" i="5"/>
  <c r="S32" i="5"/>
  <c r="V32" i="4"/>
  <c r="V33" i="4"/>
  <c r="W32" i="4"/>
  <c r="J36" i="1"/>
  <c r="G37" i="1"/>
  <c r="Q36" i="1"/>
  <c r="N37" i="1"/>
  <c r="R36" i="1"/>
  <c r="O37" i="1"/>
  <c r="I36" i="1"/>
  <c r="F37" i="1"/>
  <c r="W36" i="3"/>
  <c r="V36" i="3"/>
  <c r="V31" i="5"/>
  <c r="O33" i="4"/>
  <c r="G32" i="4"/>
  <c r="N32" i="4"/>
  <c r="F32" i="4"/>
  <c r="C36" i="1"/>
  <c r="K36" i="1"/>
  <c r="S36" i="1"/>
  <c r="H37" i="1"/>
  <c r="P37" i="1"/>
  <c r="D36" i="1"/>
  <c r="L36" i="1"/>
  <c r="T36" i="1"/>
  <c r="E36" i="1"/>
  <c r="M36" i="1"/>
  <c r="U36" i="1"/>
  <c r="J32" i="4"/>
  <c r="R32" i="4"/>
  <c r="H33" i="4"/>
  <c r="P33" i="4"/>
  <c r="D32" i="4"/>
  <c r="L32" i="4"/>
  <c r="T32" i="4"/>
  <c r="E32" i="4"/>
  <c r="M32" i="4"/>
  <c r="U32" i="4"/>
  <c r="W38" i="3" l="1"/>
  <c r="W37" i="3"/>
  <c r="V38" i="3"/>
  <c r="V37" i="3"/>
</calcChain>
</file>

<file path=xl/sharedStrings.xml><?xml version="1.0" encoding="utf-8"?>
<sst xmlns="http://schemas.openxmlformats.org/spreadsheetml/2006/main" count="188" uniqueCount="28">
  <si>
    <t>Malampa</t>
  </si>
  <si>
    <t>Malampa Total</t>
  </si>
  <si>
    <t>Penama</t>
  </si>
  <si>
    <t>Penama Total</t>
  </si>
  <si>
    <t>Sanma</t>
  </si>
  <si>
    <t>Sanma Total</t>
  </si>
  <si>
    <t>Shefa</t>
  </si>
  <si>
    <t>Shefa Total</t>
  </si>
  <si>
    <t>Tafea</t>
  </si>
  <si>
    <t>Tafea Total</t>
  </si>
  <si>
    <t>Torba</t>
  </si>
  <si>
    <t>Torba Total</t>
  </si>
  <si>
    <t>Grand Total</t>
  </si>
  <si>
    <t>F</t>
  </si>
  <si>
    <t>M</t>
  </si>
  <si>
    <t>Age</t>
  </si>
  <si>
    <t>(blank)</t>
  </si>
  <si>
    <t>blank value is due to having birthdate on year 2020</t>
  </si>
  <si>
    <t>12_19</t>
  </si>
  <si>
    <t>rest</t>
  </si>
  <si>
    <t>Overall</t>
  </si>
  <si>
    <t>Table 1.3.6.a.  Age distribution,by gender,by province-2018,2019,2020.</t>
  </si>
  <si>
    <t>Table 1.3.6.c. Age distribution,by gender,by province-2018,2019,2020.</t>
  </si>
  <si>
    <t>Table 1.3.6.e. Age distribution, by sex and province – 2018, 2019, 2020</t>
  </si>
  <si>
    <t>Table 1.3.6.a.</t>
  </si>
  <si>
    <t xml:space="preserve">Table 1.3.6.b.  </t>
  </si>
  <si>
    <t xml:space="preserve">Table 1.3.6.c.  </t>
  </si>
  <si>
    <t xml:space="preserve">Table 1.3.6.d.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</si>
</sst>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9" fontId="0" fillId="0" borderId="0" xfId="1" applyFont="1" applyAlignment="1">
      <alignment horizontal="center" vertical="center" wrapText="1"/>
    </xf>
    <xf numFmtId="0" fontId="0" fillId="0" borderId="1" xfId="0" applyBorder="1"/>
    <xf numFmtId="9" fontId="0" fillId="0" borderId="1" xfId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Age Distribution of female students</a:t>
            </a:r>
            <a:r>
              <a:rPr lang="tr-TR" baseline="0"/>
              <a:t> by province - 2018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Malampa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'2018'!$B$4:$B$31</c:f>
              <c:numCache>
                <c:formatCode>General</c:formatCode>
                <c:ptCount val="2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28</c:v>
                </c:pt>
                <c:pt idx="26">
                  <c:v>30</c:v>
                </c:pt>
                <c:pt idx="27">
                  <c:v>37</c:v>
                </c:pt>
              </c:numCache>
            </c:numRef>
          </c:xVal>
          <c:yVal>
            <c:numRef>
              <c:f>'2018'!$C$4:$C$31</c:f>
              <c:numCache>
                <c:formatCode>General</c:formatCode>
                <c:ptCount val="28"/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49</c:v>
                </c:pt>
                <c:pt idx="10">
                  <c:v>137</c:v>
                </c:pt>
                <c:pt idx="11">
                  <c:v>251</c:v>
                </c:pt>
                <c:pt idx="12">
                  <c:v>286</c:v>
                </c:pt>
                <c:pt idx="13">
                  <c:v>252</c:v>
                </c:pt>
                <c:pt idx="14">
                  <c:v>165</c:v>
                </c:pt>
                <c:pt idx="15">
                  <c:v>125</c:v>
                </c:pt>
                <c:pt idx="16">
                  <c:v>52</c:v>
                </c:pt>
                <c:pt idx="17">
                  <c:v>13</c:v>
                </c:pt>
                <c:pt idx="18">
                  <c:v>7</c:v>
                </c:pt>
                <c:pt idx="22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25-4ACE-9A20-B7B346887E16}"/>
            </c:ext>
          </c:extLst>
        </c:ser>
        <c:ser>
          <c:idx val="0"/>
          <c:order val="1"/>
          <c:tx>
            <c:v>Penama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'2018'!$B$4:$B$31</c:f>
              <c:numCache>
                <c:formatCode>General</c:formatCode>
                <c:ptCount val="2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28</c:v>
                </c:pt>
                <c:pt idx="26">
                  <c:v>30</c:v>
                </c:pt>
                <c:pt idx="27">
                  <c:v>37</c:v>
                </c:pt>
              </c:numCache>
            </c:numRef>
          </c:xVal>
          <c:yVal>
            <c:numRef>
              <c:f>'2018'!$F$4:$F$31</c:f>
              <c:numCache>
                <c:formatCode>General</c:formatCode>
                <c:ptCount val="28"/>
                <c:pt idx="9">
                  <c:v>13</c:v>
                </c:pt>
                <c:pt idx="10">
                  <c:v>69</c:v>
                </c:pt>
                <c:pt idx="11">
                  <c:v>162</c:v>
                </c:pt>
                <c:pt idx="12">
                  <c:v>190</c:v>
                </c:pt>
                <c:pt idx="13">
                  <c:v>186</c:v>
                </c:pt>
                <c:pt idx="14">
                  <c:v>145</c:v>
                </c:pt>
                <c:pt idx="15">
                  <c:v>119</c:v>
                </c:pt>
                <c:pt idx="16">
                  <c:v>80</c:v>
                </c:pt>
                <c:pt idx="17">
                  <c:v>32</c:v>
                </c:pt>
                <c:pt idx="18">
                  <c:v>1</c:v>
                </c:pt>
                <c:pt idx="19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025-4ACE-9A20-B7B346887E16}"/>
            </c:ext>
          </c:extLst>
        </c:ser>
        <c:ser>
          <c:idx val="2"/>
          <c:order val="2"/>
          <c:tx>
            <c:v>Sanma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'2018'!$B$4:$B$31</c:f>
              <c:numCache>
                <c:formatCode>General</c:formatCode>
                <c:ptCount val="2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28</c:v>
                </c:pt>
                <c:pt idx="26">
                  <c:v>30</c:v>
                </c:pt>
                <c:pt idx="27">
                  <c:v>37</c:v>
                </c:pt>
              </c:numCache>
            </c:numRef>
          </c:xVal>
          <c:yVal>
            <c:numRef>
              <c:f>'2018'!$I$4:$I$31</c:f>
              <c:numCache>
                <c:formatCode>General</c:formatCode>
                <c:ptCount val="28"/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52</c:v>
                </c:pt>
                <c:pt idx="10">
                  <c:v>184</c:v>
                </c:pt>
                <c:pt idx="11">
                  <c:v>319</c:v>
                </c:pt>
                <c:pt idx="12">
                  <c:v>406</c:v>
                </c:pt>
                <c:pt idx="13">
                  <c:v>375</c:v>
                </c:pt>
                <c:pt idx="14">
                  <c:v>316</c:v>
                </c:pt>
                <c:pt idx="15">
                  <c:v>334</c:v>
                </c:pt>
                <c:pt idx="16">
                  <c:v>197</c:v>
                </c:pt>
                <c:pt idx="17">
                  <c:v>73</c:v>
                </c:pt>
                <c:pt idx="18">
                  <c:v>21</c:v>
                </c:pt>
                <c:pt idx="19">
                  <c:v>8</c:v>
                </c:pt>
                <c:pt idx="20">
                  <c:v>6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025-4ACE-9A20-B7B346887E16}"/>
            </c:ext>
          </c:extLst>
        </c:ser>
        <c:ser>
          <c:idx val="3"/>
          <c:order val="3"/>
          <c:tx>
            <c:v>Shefa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'2018'!$B$4:$B$31</c:f>
              <c:numCache>
                <c:formatCode>General</c:formatCode>
                <c:ptCount val="2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28</c:v>
                </c:pt>
                <c:pt idx="26">
                  <c:v>30</c:v>
                </c:pt>
                <c:pt idx="27">
                  <c:v>37</c:v>
                </c:pt>
              </c:numCache>
            </c:numRef>
          </c:xVal>
          <c:yVal>
            <c:numRef>
              <c:f>'2018'!$L$4:$L$31</c:f>
              <c:numCache>
                <c:formatCode>General</c:formatCode>
                <c:ptCount val="28"/>
                <c:pt idx="2">
                  <c:v>2</c:v>
                </c:pt>
                <c:pt idx="3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8</c:v>
                </c:pt>
                <c:pt idx="9">
                  <c:v>171</c:v>
                </c:pt>
                <c:pt idx="10">
                  <c:v>449</c:v>
                </c:pt>
                <c:pt idx="11">
                  <c:v>633</c:v>
                </c:pt>
                <c:pt idx="12">
                  <c:v>633</c:v>
                </c:pt>
                <c:pt idx="13">
                  <c:v>627</c:v>
                </c:pt>
                <c:pt idx="14">
                  <c:v>457</c:v>
                </c:pt>
                <c:pt idx="15">
                  <c:v>445</c:v>
                </c:pt>
                <c:pt idx="16">
                  <c:v>257</c:v>
                </c:pt>
                <c:pt idx="17">
                  <c:v>112</c:v>
                </c:pt>
                <c:pt idx="18">
                  <c:v>33</c:v>
                </c:pt>
                <c:pt idx="19">
                  <c:v>10</c:v>
                </c:pt>
                <c:pt idx="20">
                  <c:v>2</c:v>
                </c:pt>
                <c:pt idx="21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025-4ACE-9A20-B7B346887E16}"/>
            </c:ext>
          </c:extLst>
        </c:ser>
        <c:ser>
          <c:idx val="4"/>
          <c:order val="4"/>
          <c:tx>
            <c:v>Tafea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'2018'!$B$4:$B$31</c:f>
              <c:numCache>
                <c:formatCode>General</c:formatCode>
                <c:ptCount val="2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28</c:v>
                </c:pt>
                <c:pt idx="26">
                  <c:v>30</c:v>
                </c:pt>
                <c:pt idx="27">
                  <c:v>37</c:v>
                </c:pt>
              </c:numCache>
            </c:numRef>
          </c:xVal>
          <c:yVal>
            <c:numRef>
              <c:f>'2018'!$O$4:$O$31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30</c:v>
                </c:pt>
                <c:pt idx="10">
                  <c:v>57</c:v>
                </c:pt>
                <c:pt idx="11">
                  <c:v>171</c:v>
                </c:pt>
                <c:pt idx="12">
                  <c:v>243</c:v>
                </c:pt>
                <c:pt idx="13">
                  <c:v>252</c:v>
                </c:pt>
                <c:pt idx="14">
                  <c:v>194</c:v>
                </c:pt>
                <c:pt idx="15">
                  <c:v>179</c:v>
                </c:pt>
                <c:pt idx="16">
                  <c:v>110</c:v>
                </c:pt>
                <c:pt idx="17">
                  <c:v>34</c:v>
                </c:pt>
                <c:pt idx="18">
                  <c:v>7</c:v>
                </c:pt>
                <c:pt idx="19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025-4ACE-9A20-B7B346887E16}"/>
            </c:ext>
          </c:extLst>
        </c:ser>
        <c:ser>
          <c:idx val="5"/>
          <c:order val="5"/>
          <c:tx>
            <c:v>Torba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'2018'!$B$4:$B$31</c:f>
              <c:numCache>
                <c:formatCode>General</c:formatCode>
                <c:ptCount val="2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28</c:v>
                </c:pt>
                <c:pt idx="26">
                  <c:v>30</c:v>
                </c:pt>
                <c:pt idx="27">
                  <c:v>37</c:v>
                </c:pt>
              </c:numCache>
            </c:numRef>
          </c:xVal>
          <c:yVal>
            <c:numRef>
              <c:f>'2018'!$R$4:$R$31</c:f>
              <c:numCache>
                <c:formatCode>General</c:formatCode>
                <c:ptCount val="28"/>
                <c:pt idx="8">
                  <c:v>1</c:v>
                </c:pt>
                <c:pt idx="9">
                  <c:v>3</c:v>
                </c:pt>
                <c:pt idx="10">
                  <c:v>12</c:v>
                </c:pt>
                <c:pt idx="11">
                  <c:v>40</c:v>
                </c:pt>
                <c:pt idx="12">
                  <c:v>62</c:v>
                </c:pt>
                <c:pt idx="13">
                  <c:v>61</c:v>
                </c:pt>
                <c:pt idx="14">
                  <c:v>47</c:v>
                </c:pt>
                <c:pt idx="15">
                  <c:v>23</c:v>
                </c:pt>
                <c:pt idx="16">
                  <c:v>10</c:v>
                </c:pt>
                <c:pt idx="17">
                  <c:v>7</c:v>
                </c:pt>
                <c:pt idx="18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025-4ACE-9A20-B7B346887E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89933632"/>
        <c:axId val="1389932384"/>
      </c:scatterChart>
      <c:valAx>
        <c:axId val="13899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389932384"/>
        <c:crosses val="autoZero"/>
        <c:crossBetween val="midCat"/>
      </c:valAx>
      <c:valAx>
        <c:axId val="138993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389933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Age Distribution o</a:t>
            </a:r>
            <a:r>
              <a:rPr lang="fr-FR"/>
              <a:t>f</a:t>
            </a:r>
            <a:r>
              <a:rPr lang="fr-FR" baseline="0"/>
              <a:t> </a:t>
            </a:r>
            <a:r>
              <a:rPr lang="tr-TR"/>
              <a:t>male students</a:t>
            </a:r>
            <a:r>
              <a:rPr lang="tr-TR" baseline="0"/>
              <a:t> by province - 2018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Malampa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'2018'!$B$4:$B$31</c:f>
              <c:numCache>
                <c:formatCode>General</c:formatCode>
                <c:ptCount val="2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28</c:v>
                </c:pt>
                <c:pt idx="26">
                  <c:v>30</c:v>
                </c:pt>
                <c:pt idx="27">
                  <c:v>37</c:v>
                </c:pt>
              </c:numCache>
            </c:numRef>
          </c:xVal>
          <c:yVal>
            <c:numRef>
              <c:f>'2018'!$D$4:$D$31</c:f>
              <c:numCache>
                <c:formatCode>General</c:formatCode>
                <c:ptCount val="28"/>
                <c:pt idx="5">
                  <c:v>2</c:v>
                </c:pt>
                <c:pt idx="6">
                  <c:v>1</c:v>
                </c:pt>
                <c:pt idx="8">
                  <c:v>1</c:v>
                </c:pt>
                <c:pt idx="9">
                  <c:v>22</c:v>
                </c:pt>
                <c:pt idx="10">
                  <c:v>98</c:v>
                </c:pt>
                <c:pt idx="11">
                  <c:v>218</c:v>
                </c:pt>
                <c:pt idx="12">
                  <c:v>279</c:v>
                </c:pt>
                <c:pt idx="13">
                  <c:v>248</c:v>
                </c:pt>
                <c:pt idx="14">
                  <c:v>174</c:v>
                </c:pt>
                <c:pt idx="15">
                  <c:v>156</c:v>
                </c:pt>
                <c:pt idx="16">
                  <c:v>78</c:v>
                </c:pt>
                <c:pt idx="17">
                  <c:v>27</c:v>
                </c:pt>
                <c:pt idx="18">
                  <c:v>5</c:v>
                </c:pt>
                <c:pt idx="19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CAF-4150-B2CC-3D7D0B8811FD}"/>
            </c:ext>
          </c:extLst>
        </c:ser>
        <c:ser>
          <c:idx val="0"/>
          <c:order val="1"/>
          <c:tx>
            <c:v>Penama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'2018'!$B$4:$B$31</c:f>
              <c:numCache>
                <c:formatCode>General</c:formatCode>
                <c:ptCount val="2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28</c:v>
                </c:pt>
                <c:pt idx="26">
                  <c:v>30</c:v>
                </c:pt>
                <c:pt idx="27">
                  <c:v>37</c:v>
                </c:pt>
              </c:numCache>
            </c:numRef>
          </c:xVal>
          <c:yVal>
            <c:numRef>
              <c:f>'2018'!$G$4:$G$31</c:f>
              <c:numCache>
                <c:formatCode>General</c:formatCode>
                <c:ptCount val="28"/>
                <c:pt idx="9">
                  <c:v>9</c:v>
                </c:pt>
                <c:pt idx="10">
                  <c:v>36</c:v>
                </c:pt>
                <c:pt idx="11">
                  <c:v>117</c:v>
                </c:pt>
                <c:pt idx="12">
                  <c:v>159</c:v>
                </c:pt>
                <c:pt idx="13">
                  <c:v>179</c:v>
                </c:pt>
                <c:pt idx="14">
                  <c:v>165</c:v>
                </c:pt>
                <c:pt idx="15">
                  <c:v>139</c:v>
                </c:pt>
                <c:pt idx="16">
                  <c:v>76</c:v>
                </c:pt>
                <c:pt idx="17">
                  <c:v>24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CAF-4150-B2CC-3D7D0B8811FD}"/>
            </c:ext>
          </c:extLst>
        </c:ser>
        <c:ser>
          <c:idx val="2"/>
          <c:order val="2"/>
          <c:tx>
            <c:v>Sanma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'2018'!$B$4:$B$31</c:f>
              <c:numCache>
                <c:formatCode>General</c:formatCode>
                <c:ptCount val="2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28</c:v>
                </c:pt>
                <c:pt idx="26">
                  <c:v>30</c:v>
                </c:pt>
                <c:pt idx="27">
                  <c:v>37</c:v>
                </c:pt>
              </c:numCache>
            </c:numRef>
          </c:xVal>
          <c:yVal>
            <c:numRef>
              <c:f>'2018'!$J$4:$J$31</c:f>
              <c:numCache>
                <c:formatCode>General</c:formatCode>
                <c:ptCount val="28"/>
                <c:pt idx="1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20</c:v>
                </c:pt>
                <c:pt idx="10">
                  <c:v>140</c:v>
                </c:pt>
                <c:pt idx="11">
                  <c:v>300</c:v>
                </c:pt>
                <c:pt idx="12">
                  <c:v>351</c:v>
                </c:pt>
                <c:pt idx="13">
                  <c:v>393</c:v>
                </c:pt>
                <c:pt idx="14">
                  <c:v>325</c:v>
                </c:pt>
                <c:pt idx="15">
                  <c:v>300</c:v>
                </c:pt>
                <c:pt idx="16">
                  <c:v>195</c:v>
                </c:pt>
                <c:pt idx="17">
                  <c:v>103</c:v>
                </c:pt>
                <c:pt idx="18">
                  <c:v>35</c:v>
                </c:pt>
                <c:pt idx="19">
                  <c:v>7</c:v>
                </c:pt>
                <c:pt idx="20">
                  <c:v>4</c:v>
                </c:pt>
                <c:pt idx="22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CAF-4150-B2CC-3D7D0B8811FD}"/>
            </c:ext>
          </c:extLst>
        </c:ser>
        <c:ser>
          <c:idx val="3"/>
          <c:order val="3"/>
          <c:tx>
            <c:v>Shefa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'2018'!$B$4:$B$31</c:f>
              <c:numCache>
                <c:formatCode>General</c:formatCode>
                <c:ptCount val="2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28</c:v>
                </c:pt>
                <c:pt idx="26">
                  <c:v>30</c:v>
                </c:pt>
                <c:pt idx="27">
                  <c:v>37</c:v>
                </c:pt>
              </c:numCache>
            </c:numRef>
          </c:xVal>
          <c:yVal>
            <c:numRef>
              <c:f>'2018'!$M$4:$M$31</c:f>
              <c:numCache>
                <c:formatCode>General</c:formatCode>
                <c:ptCount val="28"/>
                <c:pt idx="0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18</c:v>
                </c:pt>
                <c:pt idx="9">
                  <c:v>119</c:v>
                </c:pt>
                <c:pt idx="10">
                  <c:v>390</c:v>
                </c:pt>
                <c:pt idx="11">
                  <c:v>548</c:v>
                </c:pt>
                <c:pt idx="12">
                  <c:v>580</c:v>
                </c:pt>
                <c:pt idx="13">
                  <c:v>507</c:v>
                </c:pt>
                <c:pt idx="14">
                  <c:v>425</c:v>
                </c:pt>
                <c:pt idx="15">
                  <c:v>440</c:v>
                </c:pt>
                <c:pt idx="16">
                  <c:v>282</c:v>
                </c:pt>
                <c:pt idx="17">
                  <c:v>149</c:v>
                </c:pt>
                <c:pt idx="18">
                  <c:v>65</c:v>
                </c:pt>
                <c:pt idx="19">
                  <c:v>12</c:v>
                </c:pt>
                <c:pt idx="20">
                  <c:v>6</c:v>
                </c:pt>
                <c:pt idx="21">
                  <c:v>1</c:v>
                </c:pt>
                <c:pt idx="22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CAF-4150-B2CC-3D7D0B8811FD}"/>
            </c:ext>
          </c:extLst>
        </c:ser>
        <c:ser>
          <c:idx val="4"/>
          <c:order val="4"/>
          <c:tx>
            <c:v>Tafea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'2018'!$B$4:$B$31</c:f>
              <c:numCache>
                <c:formatCode>General</c:formatCode>
                <c:ptCount val="2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28</c:v>
                </c:pt>
                <c:pt idx="26">
                  <c:v>30</c:v>
                </c:pt>
                <c:pt idx="27">
                  <c:v>37</c:v>
                </c:pt>
              </c:numCache>
            </c:numRef>
          </c:xVal>
          <c:yVal>
            <c:numRef>
              <c:f>'2018'!$P$4:$P$31</c:f>
              <c:numCache>
                <c:formatCode>General</c:formatCode>
                <c:ptCount val="28"/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25</c:v>
                </c:pt>
                <c:pt idx="10">
                  <c:v>62</c:v>
                </c:pt>
                <c:pt idx="11">
                  <c:v>174</c:v>
                </c:pt>
                <c:pt idx="12">
                  <c:v>223</c:v>
                </c:pt>
                <c:pt idx="13">
                  <c:v>256</c:v>
                </c:pt>
                <c:pt idx="14">
                  <c:v>212</c:v>
                </c:pt>
                <c:pt idx="15">
                  <c:v>221</c:v>
                </c:pt>
                <c:pt idx="16">
                  <c:v>151</c:v>
                </c:pt>
                <c:pt idx="17">
                  <c:v>67</c:v>
                </c:pt>
                <c:pt idx="18">
                  <c:v>23</c:v>
                </c:pt>
                <c:pt idx="19">
                  <c:v>5</c:v>
                </c:pt>
                <c:pt idx="20">
                  <c:v>1</c:v>
                </c:pt>
                <c:pt idx="2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CAF-4150-B2CC-3D7D0B8811FD}"/>
            </c:ext>
          </c:extLst>
        </c:ser>
        <c:ser>
          <c:idx val="5"/>
          <c:order val="5"/>
          <c:tx>
            <c:v>Torba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'2018'!$B$4:$B$31</c:f>
              <c:numCache>
                <c:formatCode>General</c:formatCode>
                <c:ptCount val="2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28</c:v>
                </c:pt>
                <c:pt idx="26">
                  <c:v>30</c:v>
                </c:pt>
                <c:pt idx="27">
                  <c:v>37</c:v>
                </c:pt>
              </c:numCache>
            </c:numRef>
          </c:xVal>
          <c:yVal>
            <c:numRef>
              <c:f>'2018'!$S$4:$S$31</c:f>
              <c:numCache>
                <c:formatCode>General</c:formatCode>
                <c:ptCount val="28"/>
                <c:pt idx="9">
                  <c:v>2</c:v>
                </c:pt>
                <c:pt idx="10">
                  <c:v>19</c:v>
                </c:pt>
                <c:pt idx="11">
                  <c:v>36</c:v>
                </c:pt>
                <c:pt idx="12">
                  <c:v>46</c:v>
                </c:pt>
                <c:pt idx="13">
                  <c:v>42</c:v>
                </c:pt>
                <c:pt idx="14">
                  <c:v>41</c:v>
                </c:pt>
                <c:pt idx="15">
                  <c:v>34</c:v>
                </c:pt>
                <c:pt idx="16">
                  <c:v>14</c:v>
                </c:pt>
                <c:pt idx="17">
                  <c:v>8</c:v>
                </c:pt>
                <c:pt idx="18">
                  <c:v>1</c:v>
                </c:pt>
                <c:pt idx="1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CAF-4150-B2CC-3D7D0B8811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89933632"/>
        <c:axId val="1389932384"/>
      </c:scatterChart>
      <c:valAx>
        <c:axId val="13899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389932384"/>
        <c:crosses val="autoZero"/>
        <c:crossBetween val="midCat"/>
      </c:valAx>
      <c:valAx>
        <c:axId val="138993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389933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Age Distribution of female students</a:t>
            </a:r>
            <a:r>
              <a:rPr lang="tr-TR" baseline="0"/>
              <a:t> by province - 2019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Malampa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'2019'!$B$4:$B$27</c:f>
              <c:numCache>
                <c:formatCode>General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</c:numCache>
            </c:numRef>
          </c:cat>
          <c:val>
            <c:numRef>
              <c:f>'2019'!$C$4:$C$27</c:f>
              <c:numCache>
                <c:formatCode>General</c:formatCode>
                <c:ptCount val="24"/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  <c:pt idx="7">
                  <c:v>34</c:v>
                </c:pt>
                <c:pt idx="8">
                  <c:v>169</c:v>
                </c:pt>
                <c:pt idx="9">
                  <c:v>285</c:v>
                </c:pt>
                <c:pt idx="10">
                  <c:v>310</c:v>
                </c:pt>
                <c:pt idx="11">
                  <c:v>259</c:v>
                </c:pt>
                <c:pt idx="12">
                  <c:v>181</c:v>
                </c:pt>
                <c:pt idx="13">
                  <c:v>102</c:v>
                </c:pt>
                <c:pt idx="14">
                  <c:v>78</c:v>
                </c:pt>
                <c:pt idx="15">
                  <c:v>27</c:v>
                </c:pt>
                <c:pt idx="16">
                  <c:v>3</c:v>
                </c:pt>
                <c:pt idx="17">
                  <c:v>4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A-4F6B-B2B7-A7F64987B94A}"/>
            </c:ext>
          </c:extLst>
        </c:ser>
        <c:ser>
          <c:idx val="0"/>
          <c:order val="1"/>
          <c:tx>
            <c:v>Penama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'2019'!$B$4:$B$27</c:f>
              <c:numCache>
                <c:formatCode>General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</c:numCache>
            </c:numRef>
          </c:cat>
          <c:val>
            <c:numRef>
              <c:f>'2019'!$F$4:$F$27</c:f>
              <c:numCache>
                <c:formatCode>General</c:formatCode>
                <c:ptCount val="24"/>
                <c:pt idx="7">
                  <c:v>10</c:v>
                </c:pt>
                <c:pt idx="8">
                  <c:v>65</c:v>
                </c:pt>
                <c:pt idx="9">
                  <c:v>129</c:v>
                </c:pt>
                <c:pt idx="10">
                  <c:v>180</c:v>
                </c:pt>
                <c:pt idx="11">
                  <c:v>162</c:v>
                </c:pt>
                <c:pt idx="12">
                  <c:v>143</c:v>
                </c:pt>
                <c:pt idx="13">
                  <c:v>94</c:v>
                </c:pt>
                <c:pt idx="14">
                  <c:v>65</c:v>
                </c:pt>
                <c:pt idx="15">
                  <c:v>35</c:v>
                </c:pt>
                <c:pt idx="16">
                  <c:v>13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BA-4F6B-B2B7-A7F64987B94A}"/>
            </c:ext>
          </c:extLst>
        </c:ser>
        <c:ser>
          <c:idx val="2"/>
          <c:order val="2"/>
          <c:tx>
            <c:v>Sanma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'2019'!$B$4:$B$27</c:f>
              <c:numCache>
                <c:formatCode>General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</c:numCache>
            </c:numRef>
          </c:cat>
          <c:val>
            <c:numRef>
              <c:f>'2019'!$I$4:$I$27</c:f>
              <c:numCache>
                <c:formatCode>General</c:formatCode>
                <c:ptCount val="24"/>
                <c:pt idx="5">
                  <c:v>2</c:v>
                </c:pt>
                <c:pt idx="6">
                  <c:v>12</c:v>
                </c:pt>
                <c:pt idx="7">
                  <c:v>42</c:v>
                </c:pt>
                <c:pt idx="8">
                  <c:v>222</c:v>
                </c:pt>
                <c:pt idx="9">
                  <c:v>379</c:v>
                </c:pt>
                <c:pt idx="10">
                  <c:v>434</c:v>
                </c:pt>
                <c:pt idx="11">
                  <c:v>436</c:v>
                </c:pt>
                <c:pt idx="12">
                  <c:v>369</c:v>
                </c:pt>
                <c:pt idx="13">
                  <c:v>305</c:v>
                </c:pt>
                <c:pt idx="14">
                  <c:v>263</c:v>
                </c:pt>
                <c:pt idx="15">
                  <c:v>140</c:v>
                </c:pt>
                <c:pt idx="16">
                  <c:v>39</c:v>
                </c:pt>
                <c:pt idx="17">
                  <c:v>13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BA-4F6B-B2B7-A7F64987B94A}"/>
            </c:ext>
          </c:extLst>
        </c:ser>
        <c:ser>
          <c:idx val="3"/>
          <c:order val="3"/>
          <c:tx>
            <c:v>Shefa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'2019'!$B$4:$B$27</c:f>
              <c:numCache>
                <c:formatCode>General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</c:numCache>
            </c:numRef>
          </c:cat>
          <c:val>
            <c:numRef>
              <c:f>'2019'!$L$4:$L$27</c:f>
              <c:numCache>
                <c:formatCode>General</c:formatCode>
                <c:ptCount val="24"/>
                <c:pt idx="2">
                  <c:v>1</c:v>
                </c:pt>
                <c:pt idx="5">
                  <c:v>3</c:v>
                </c:pt>
                <c:pt idx="6">
                  <c:v>25</c:v>
                </c:pt>
                <c:pt idx="7">
                  <c:v>163</c:v>
                </c:pt>
                <c:pt idx="8">
                  <c:v>477</c:v>
                </c:pt>
                <c:pt idx="9">
                  <c:v>654</c:v>
                </c:pt>
                <c:pt idx="10">
                  <c:v>712</c:v>
                </c:pt>
                <c:pt idx="11">
                  <c:v>643</c:v>
                </c:pt>
                <c:pt idx="12">
                  <c:v>643</c:v>
                </c:pt>
                <c:pt idx="13">
                  <c:v>435</c:v>
                </c:pt>
                <c:pt idx="14">
                  <c:v>314</c:v>
                </c:pt>
                <c:pt idx="15">
                  <c:v>129</c:v>
                </c:pt>
                <c:pt idx="16">
                  <c:v>43</c:v>
                </c:pt>
                <c:pt idx="17">
                  <c:v>12</c:v>
                </c:pt>
                <c:pt idx="18">
                  <c:v>4</c:v>
                </c:pt>
                <c:pt idx="20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BA-4F6B-B2B7-A7F64987B94A}"/>
            </c:ext>
          </c:extLst>
        </c:ser>
        <c:ser>
          <c:idx val="4"/>
          <c:order val="4"/>
          <c:tx>
            <c:v>Tafea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'2019'!$B$4:$B$27</c:f>
              <c:numCache>
                <c:formatCode>General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</c:numCache>
            </c:numRef>
          </c:cat>
          <c:val>
            <c:numRef>
              <c:f>'2019'!$O$4:$O$27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9</c:v>
                </c:pt>
                <c:pt idx="7">
                  <c:v>22</c:v>
                </c:pt>
                <c:pt idx="8">
                  <c:v>121</c:v>
                </c:pt>
                <c:pt idx="9">
                  <c:v>160</c:v>
                </c:pt>
                <c:pt idx="10">
                  <c:v>241</c:v>
                </c:pt>
                <c:pt idx="11">
                  <c:v>298</c:v>
                </c:pt>
                <c:pt idx="12">
                  <c:v>219</c:v>
                </c:pt>
                <c:pt idx="13">
                  <c:v>146</c:v>
                </c:pt>
                <c:pt idx="14">
                  <c:v>125</c:v>
                </c:pt>
                <c:pt idx="15">
                  <c:v>62</c:v>
                </c:pt>
                <c:pt idx="16">
                  <c:v>15</c:v>
                </c:pt>
                <c:pt idx="17">
                  <c:v>3</c:v>
                </c:pt>
                <c:pt idx="19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BA-4F6B-B2B7-A7F64987B94A}"/>
            </c:ext>
          </c:extLst>
        </c:ser>
        <c:ser>
          <c:idx val="5"/>
          <c:order val="5"/>
          <c:tx>
            <c:v>Torba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'2019'!$B$4:$B$27</c:f>
              <c:numCache>
                <c:formatCode>General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</c:numCache>
            </c:numRef>
          </c:cat>
          <c:val>
            <c:numRef>
              <c:f>'2019'!$R$4:$R$27</c:f>
              <c:numCache>
                <c:formatCode>General</c:formatCode>
                <c:ptCount val="24"/>
                <c:pt idx="6">
                  <c:v>1</c:v>
                </c:pt>
                <c:pt idx="7">
                  <c:v>6</c:v>
                </c:pt>
                <c:pt idx="8">
                  <c:v>25</c:v>
                </c:pt>
                <c:pt idx="9">
                  <c:v>41</c:v>
                </c:pt>
                <c:pt idx="10">
                  <c:v>56</c:v>
                </c:pt>
                <c:pt idx="11">
                  <c:v>53</c:v>
                </c:pt>
                <c:pt idx="12">
                  <c:v>40</c:v>
                </c:pt>
                <c:pt idx="13">
                  <c:v>23</c:v>
                </c:pt>
                <c:pt idx="14">
                  <c:v>10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BA-4F6B-B2B7-A7F64987B9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9933632"/>
        <c:axId val="1389932384"/>
      </c:barChart>
      <c:catAx>
        <c:axId val="13899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389932384"/>
        <c:crosses val="autoZero"/>
        <c:auto val="1"/>
        <c:lblAlgn val="ctr"/>
        <c:lblOffset val="100"/>
        <c:noMultiLvlLbl val="0"/>
      </c:catAx>
      <c:valAx>
        <c:axId val="138993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38993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Age Distribution of male students</a:t>
            </a:r>
            <a:r>
              <a:rPr lang="tr-TR" baseline="0"/>
              <a:t> by province - 2019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Malampa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'2019'!$B$4:$B$27</c:f>
              <c:numCache>
                <c:formatCode>General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</c:numCache>
            </c:numRef>
          </c:cat>
          <c:val>
            <c:numRef>
              <c:f>'2019'!$D$4:$D$27</c:f>
              <c:numCache>
                <c:formatCode>General</c:formatCode>
                <c:ptCount val="24"/>
                <c:pt idx="6">
                  <c:v>8</c:v>
                </c:pt>
                <c:pt idx="7">
                  <c:v>19</c:v>
                </c:pt>
                <c:pt idx="8">
                  <c:v>129</c:v>
                </c:pt>
                <c:pt idx="9">
                  <c:v>204</c:v>
                </c:pt>
                <c:pt idx="10">
                  <c:v>294</c:v>
                </c:pt>
                <c:pt idx="11">
                  <c:v>272</c:v>
                </c:pt>
                <c:pt idx="12">
                  <c:v>201</c:v>
                </c:pt>
                <c:pt idx="13">
                  <c:v>130</c:v>
                </c:pt>
                <c:pt idx="14">
                  <c:v>95</c:v>
                </c:pt>
                <c:pt idx="15">
                  <c:v>30</c:v>
                </c:pt>
                <c:pt idx="16">
                  <c:v>10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0-49F2-AA42-8C0BAEA4711D}"/>
            </c:ext>
          </c:extLst>
        </c:ser>
        <c:ser>
          <c:idx val="0"/>
          <c:order val="1"/>
          <c:tx>
            <c:v>Penama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'2019'!$B$4:$B$27</c:f>
              <c:numCache>
                <c:formatCode>General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</c:numCache>
            </c:numRef>
          </c:cat>
          <c:val>
            <c:numRef>
              <c:f>'2019'!$G$4:$G$27</c:f>
              <c:numCache>
                <c:formatCode>General</c:formatCode>
                <c:ptCount val="24"/>
                <c:pt idx="6">
                  <c:v>1</c:v>
                </c:pt>
                <c:pt idx="7">
                  <c:v>6</c:v>
                </c:pt>
                <c:pt idx="8">
                  <c:v>42</c:v>
                </c:pt>
                <c:pt idx="9">
                  <c:v>91</c:v>
                </c:pt>
                <c:pt idx="10">
                  <c:v>143</c:v>
                </c:pt>
                <c:pt idx="11">
                  <c:v>146</c:v>
                </c:pt>
                <c:pt idx="12">
                  <c:v>127</c:v>
                </c:pt>
                <c:pt idx="13">
                  <c:v>117</c:v>
                </c:pt>
                <c:pt idx="14">
                  <c:v>91</c:v>
                </c:pt>
                <c:pt idx="15">
                  <c:v>45</c:v>
                </c:pt>
                <c:pt idx="16">
                  <c:v>13</c:v>
                </c:pt>
                <c:pt idx="17">
                  <c:v>3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0-49F2-AA42-8C0BAEA4711D}"/>
            </c:ext>
          </c:extLst>
        </c:ser>
        <c:ser>
          <c:idx val="2"/>
          <c:order val="2"/>
          <c:tx>
            <c:v>Sanma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'2019'!$B$4:$B$27</c:f>
              <c:numCache>
                <c:formatCode>General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</c:numCache>
            </c:numRef>
          </c:cat>
          <c:val>
            <c:numRef>
              <c:f>'2019'!$J$4:$J$27</c:f>
              <c:numCache>
                <c:formatCode>General</c:formatCode>
                <c:ptCount val="24"/>
                <c:pt idx="5">
                  <c:v>1</c:v>
                </c:pt>
                <c:pt idx="6">
                  <c:v>5</c:v>
                </c:pt>
                <c:pt idx="7">
                  <c:v>22</c:v>
                </c:pt>
                <c:pt idx="8">
                  <c:v>155</c:v>
                </c:pt>
                <c:pt idx="9">
                  <c:v>331</c:v>
                </c:pt>
                <c:pt idx="10">
                  <c:v>415</c:v>
                </c:pt>
                <c:pt idx="11">
                  <c:v>410</c:v>
                </c:pt>
                <c:pt idx="12">
                  <c:v>401</c:v>
                </c:pt>
                <c:pt idx="13">
                  <c:v>306</c:v>
                </c:pt>
                <c:pt idx="14">
                  <c:v>274</c:v>
                </c:pt>
                <c:pt idx="15">
                  <c:v>130</c:v>
                </c:pt>
                <c:pt idx="16">
                  <c:v>62</c:v>
                </c:pt>
                <c:pt idx="17">
                  <c:v>14</c:v>
                </c:pt>
                <c:pt idx="18">
                  <c:v>6</c:v>
                </c:pt>
                <c:pt idx="19">
                  <c:v>2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40-49F2-AA42-8C0BAEA4711D}"/>
            </c:ext>
          </c:extLst>
        </c:ser>
        <c:ser>
          <c:idx val="3"/>
          <c:order val="3"/>
          <c:tx>
            <c:v>Shefa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'2019'!$B$4:$B$27</c:f>
              <c:numCache>
                <c:formatCode>General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</c:numCache>
            </c:numRef>
          </c:cat>
          <c:val>
            <c:numRef>
              <c:f>'2019'!$M$4:$M$27</c:f>
              <c:numCache>
                <c:formatCode>General</c:formatCode>
                <c:ptCount val="24"/>
                <c:pt idx="0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8</c:v>
                </c:pt>
                <c:pt idx="6">
                  <c:v>28</c:v>
                </c:pt>
                <c:pt idx="7">
                  <c:v>152</c:v>
                </c:pt>
                <c:pt idx="8">
                  <c:v>409</c:v>
                </c:pt>
                <c:pt idx="9">
                  <c:v>590</c:v>
                </c:pt>
                <c:pt idx="10">
                  <c:v>627</c:v>
                </c:pt>
                <c:pt idx="11">
                  <c:v>586</c:v>
                </c:pt>
                <c:pt idx="12">
                  <c:v>462</c:v>
                </c:pt>
                <c:pt idx="13">
                  <c:v>351</c:v>
                </c:pt>
                <c:pt idx="14">
                  <c:v>303</c:v>
                </c:pt>
                <c:pt idx="15">
                  <c:v>172</c:v>
                </c:pt>
                <c:pt idx="16">
                  <c:v>64</c:v>
                </c:pt>
                <c:pt idx="17">
                  <c:v>16</c:v>
                </c:pt>
                <c:pt idx="18">
                  <c:v>11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0-49F2-AA42-8C0BAEA4711D}"/>
            </c:ext>
          </c:extLst>
        </c:ser>
        <c:ser>
          <c:idx val="4"/>
          <c:order val="4"/>
          <c:tx>
            <c:v>Tafea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'2019'!$B$4:$B$27</c:f>
              <c:numCache>
                <c:formatCode>General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</c:numCache>
            </c:numRef>
          </c:cat>
          <c:val>
            <c:numRef>
              <c:f>'2019'!$P$4:$P$27</c:f>
              <c:numCache>
                <c:formatCode>General</c:formatCode>
                <c:ptCount val="24"/>
                <c:pt idx="1">
                  <c:v>1</c:v>
                </c:pt>
                <c:pt idx="2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9</c:v>
                </c:pt>
                <c:pt idx="7">
                  <c:v>27</c:v>
                </c:pt>
                <c:pt idx="8">
                  <c:v>87</c:v>
                </c:pt>
                <c:pt idx="9">
                  <c:v>152</c:v>
                </c:pt>
                <c:pt idx="10">
                  <c:v>271</c:v>
                </c:pt>
                <c:pt idx="11">
                  <c:v>289</c:v>
                </c:pt>
                <c:pt idx="12">
                  <c:v>271</c:v>
                </c:pt>
                <c:pt idx="13">
                  <c:v>176</c:v>
                </c:pt>
                <c:pt idx="14">
                  <c:v>170</c:v>
                </c:pt>
                <c:pt idx="15">
                  <c:v>75</c:v>
                </c:pt>
                <c:pt idx="16">
                  <c:v>31</c:v>
                </c:pt>
                <c:pt idx="17">
                  <c:v>11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40-49F2-AA42-8C0BAEA4711D}"/>
            </c:ext>
          </c:extLst>
        </c:ser>
        <c:ser>
          <c:idx val="5"/>
          <c:order val="5"/>
          <c:tx>
            <c:v>Torba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'2019'!$B$4:$B$27</c:f>
              <c:numCache>
                <c:formatCode>General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</c:numCache>
            </c:numRef>
          </c:cat>
          <c:val>
            <c:numRef>
              <c:f>'2019'!$S$4:$S$27</c:f>
              <c:numCache>
                <c:formatCode>General</c:formatCode>
                <c:ptCount val="24"/>
                <c:pt idx="7">
                  <c:v>2</c:v>
                </c:pt>
                <c:pt idx="8">
                  <c:v>17</c:v>
                </c:pt>
                <c:pt idx="9">
                  <c:v>45</c:v>
                </c:pt>
                <c:pt idx="10">
                  <c:v>46</c:v>
                </c:pt>
                <c:pt idx="11">
                  <c:v>44</c:v>
                </c:pt>
                <c:pt idx="12">
                  <c:v>26</c:v>
                </c:pt>
                <c:pt idx="13">
                  <c:v>24</c:v>
                </c:pt>
                <c:pt idx="14">
                  <c:v>22</c:v>
                </c:pt>
                <c:pt idx="15">
                  <c:v>9</c:v>
                </c:pt>
                <c:pt idx="16">
                  <c:v>3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40-49F2-AA42-8C0BAEA471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9933632"/>
        <c:axId val="1389932384"/>
      </c:barChart>
      <c:catAx>
        <c:axId val="13899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389932384"/>
        <c:crosses val="autoZero"/>
        <c:auto val="1"/>
        <c:lblAlgn val="ctr"/>
        <c:lblOffset val="100"/>
        <c:noMultiLvlLbl val="0"/>
      </c:catAx>
      <c:valAx>
        <c:axId val="138993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38993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Age Distribution of female students</a:t>
            </a:r>
            <a:r>
              <a:rPr lang="tr-TR" baseline="0"/>
              <a:t> by province - 2020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Malampa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'2020'!$B$4:$B$24</c:f>
              <c:numCache>
                <c:formatCode>General</c:formatCode>
                <c:ptCount val="21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</c:numCache>
            </c:numRef>
          </c:cat>
          <c:val>
            <c:numRef>
              <c:f>'2020'!$C$4:$C$25</c:f>
              <c:numCache>
                <c:formatCode>General</c:formatCode>
                <c:ptCount val="22"/>
                <c:pt idx="2">
                  <c:v>1</c:v>
                </c:pt>
                <c:pt idx="4">
                  <c:v>4</c:v>
                </c:pt>
                <c:pt idx="5">
                  <c:v>44</c:v>
                </c:pt>
                <c:pt idx="6">
                  <c:v>170</c:v>
                </c:pt>
                <c:pt idx="7">
                  <c:v>300</c:v>
                </c:pt>
                <c:pt idx="8">
                  <c:v>334</c:v>
                </c:pt>
                <c:pt idx="9">
                  <c:v>301</c:v>
                </c:pt>
                <c:pt idx="10">
                  <c:v>210</c:v>
                </c:pt>
                <c:pt idx="11">
                  <c:v>117</c:v>
                </c:pt>
                <c:pt idx="12">
                  <c:v>59</c:v>
                </c:pt>
                <c:pt idx="13">
                  <c:v>50</c:v>
                </c:pt>
                <c:pt idx="14">
                  <c:v>9</c:v>
                </c:pt>
                <c:pt idx="15">
                  <c:v>2</c:v>
                </c:pt>
                <c:pt idx="16">
                  <c:v>2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6-43A3-BBD5-A8B2CE01D956}"/>
            </c:ext>
          </c:extLst>
        </c:ser>
        <c:ser>
          <c:idx val="0"/>
          <c:order val="1"/>
          <c:tx>
            <c:v>Penama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'2020'!$B$4:$B$24</c:f>
              <c:numCache>
                <c:formatCode>General</c:formatCode>
                <c:ptCount val="21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</c:numCache>
            </c:numRef>
          </c:cat>
          <c:val>
            <c:numRef>
              <c:f>'2020'!$F$4:$F$25</c:f>
              <c:numCache>
                <c:formatCode>General</c:formatCode>
                <c:ptCount val="22"/>
                <c:pt idx="4">
                  <c:v>1</c:v>
                </c:pt>
                <c:pt idx="5">
                  <c:v>16</c:v>
                </c:pt>
                <c:pt idx="6">
                  <c:v>68</c:v>
                </c:pt>
                <c:pt idx="7">
                  <c:v>179</c:v>
                </c:pt>
                <c:pt idx="8">
                  <c:v>181</c:v>
                </c:pt>
                <c:pt idx="9">
                  <c:v>207</c:v>
                </c:pt>
                <c:pt idx="10">
                  <c:v>153</c:v>
                </c:pt>
                <c:pt idx="11">
                  <c:v>108</c:v>
                </c:pt>
                <c:pt idx="12">
                  <c:v>78</c:v>
                </c:pt>
                <c:pt idx="13">
                  <c:v>32</c:v>
                </c:pt>
                <c:pt idx="14">
                  <c:v>21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6-43A3-BBD5-A8B2CE01D956}"/>
            </c:ext>
          </c:extLst>
        </c:ser>
        <c:ser>
          <c:idx val="2"/>
          <c:order val="2"/>
          <c:tx>
            <c:v>Sanma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'2020'!$B$4:$B$24</c:f>
              <c:numCache>
                <c:formatCode>General</c:formatCode>
                <c:ptCount val="21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</c:numCache>
            </c:numRef>
          </c:cat>
          <c:val>
            <c:numRef>
              <c:f>'2020'!$I$4:$I$25</c:f>
              <c:numCache>
                <c:formatCode>General</c:formatCode>
                <c:ptCount val="22"/>
                <c:pt idx="4">
                  <c:v>10</c:v>
                </c:pt>
                <c:pt idx="5">
                  <c:v>52</c:v>
                </c:pt>
                <c:pt idx="6">
                  <c:v>225</c:v>
                </c:pt>
                <c:pt idx="7">
                  <c:v>409</c:v>
                </c:pt>
                <c:pt idx="8">
                  <c:v>430</c:v>
                </c:pt>
                <c:pt idx="9">
                  <c:v>420</c:v>
                </c:pt>
                <c:pt idx="10">
                  <c:v>383</c:v>
                </c:pt>
                <c:pt idx="11">
                  <c:v>286</c:v>
                </c:pt>
                <c:pt idx="12">
                  <c:v>205</c:v>
                </c:pt>
                <c:pt idx="13">
                  <c:v>144</c:v>
                </c:pt>
                <c:pt idx="14">
                  <c:v>56</c:v>
                </c:pt>
                <c:pt idx="15">
                  <c:v>14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6-43A3-BBD5-A8B2CE01D956}"/>
            </c:ext>
          </c:extLst>
        </c:ser>
        <c:ser>
          <c:idx val="3"/>
          <c:order val="3"/>
          <c:tx>
            <c:v>Shefa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'2020'!$B$4:$B$24</c:f>
              <c:numCache>
                <c:formatCode>General</c:formatCode>
                <c:ptCount val="21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</c:numCache>
            </c:numRef>
          </c:cat>
          <c:val>
            <c:numRef>
              <c:f>'2020'!$L$4:$L$25</c:f>
              <c:numCache>
                <c:formatCode>General</c:formatCode>
                <c:ptCount val="22"/>
                <c:pt idx="2">
                  <c:v>1</c:v>
                </c:pt>
                <c:pt idx="3">
                  <c:v>1</c:v>
                </c:pt>
                <c:pt idx="4">
                  <c:v>22</c:v>
                </c:pt>
                <c:pt idx="5">
                  <c:v>194</c:v>
                </c:pt>
                <c:pt idx="6">
                  <c:v>493</c:v>
                </c:pt>
                <c:pt idx="7">
                  <c:v>766</c:v>
                </c:pt>
                <c:pt idx="8">
                  <c:v>778</c:v>
                </c:pt>
                <c:pt idx="9">
                  <c:v>748</c:v>
                </c:pt>
                <c:pt idx="10">
                  <c:v>675</c:v>
                </c:pt>
                <c:pt idx="11">
                  <c:v>653</c:v>
                </c:pt>
                <c:pt idx="12">
                  <c:v>354</c:v>
                </c:pt>
                <c:pt idx="13">
                  <c:v>242</c:v>
                </c:pt>
                <c:pt idx="14">
                  <c:v>73</c:v>
                </c:pt>
                <c:pt idx="15">
                  <c:v>24</c:v>
                </c:pt>
                <c:pt idx="16">
                  <c:v>8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86-43A3-BBD5-A8B2CE01D956}"/>
            </c:ext>
          </c:extLst>
        </c:ser>
        <c:ser>
          <c:idx val="4"/>
          <c:order val="4"/>
          <c:tx>
            <c:v>Tafea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'2020'!$B$4:$B$24</c:f>
              <c:numCache>
                <c:formatCode>General</c:formatCode>
                <c:ptCount val="21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</c:numCache>
            </c:numRef>
          </c:cat>
          <c:val>
            <c:numRef>
              <c:f>'2020'!$O$4:$O$25</c:f>
              <c:numCache>
                <c:formatCode>General</c:formatCode>
                <c:ptCount val="22"/>
                <c:pt idx="0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40</c:v>
                </c:pt>
                <c:pt idx="6">
                  <c:v>94</c:v>
                </c:pt>
                <c:pt idx="7">
                  <c:v>235</c:v>
                </c:pt>
                <c:pt idx="8">
                  <c:v>241</c:v>
                </c:pt>
                <c:pt idx="9">
                  <c:v>286</c:v>
                </c:pt>
                <c:pt idx="10">
                  <c:v>290</c:v>
                </c:pt>
                <c:pt idx="11">
                  <c:v>201</c:v>
                </c:pt>
                <c:pt idx="12">
                  <c:v>113</c:v>
                </c:pt>
                <c:pt idx="13">
                  <c:v>67</c:v>
                </c:pt>
                <c:pt idx="14">
                  <c:v>29</c:v>
                </c:pt>
                <c:pt idx="15">
                  <c:v>8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86-43A3-BBD5-A8B2CE01D956}"/>
            </c:ext>
          </c:extLst>
        </c:ser>
        <c:ser>
          <c:idx val="5"/>
          <c:order val="5"/>
          <c:tx>
            <c:v>Torba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'2020'!$B$4:$B$24</c:f>
              <c:numCache>
                <c:formatCode>General</c:formatCode>
                <c:ptCount val="21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</c:numCache>
            </c:numRef>
          </c:cat>
          <c:val>
            <c:numRef>
              <c:f>'2020'!$R$4:$R$25</c:f>
              <c:numCache>
                <c:formatCode>General</c:formatCode>
                <c:ptCount val="22"/>
                <c:pt idx="5">
                  <c:v>9</c:v>
                </c:pt>
                <c:pt idx="6">
                  <c:v>23</c:v>
                </c:pt>
                <c:pt idx="7">
                  <c:v>52</c:v>
                </c:pt>
                <c:pt idx="8">
                  <c:v>55</c:v>
                </c:pt>
                <c:pt idx="9">
                  <c:v>55</c:v>
                </c:pt>
                <c:pt idx="10">
                  <c:v>50</c:v>
                </c:pt>
                <c:pt idx="11">
                  <c:v>21</c:v>
                </c:pt>
                <c:pt idx="12">
                  <c:v>10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6-43A3-BBD5-A8B2CE01D9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9933632"/>
        <c:axId val="1389932384"/>
      </c:barChart>
      <c:catAx>
        <c:axId val="13899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389932384"/>
        <c:crosses val="autoZero"/>
        <c:auto val="1"/>
        <c:lblAlgn val="ctr"/>
        <c:lblOffset val="100"/>
        <c:noMultiLvlLbl val="0"/>
      </c:catAx>
      <c:valAx>
        <c:axId val="138993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38993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Age Distribution of female students</a:t>
            </a:r>
            <a:r>
              <a:rPr lang="tr-TR" baseline="0"/>
              <a:t> by province - 2020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Malampa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'2020'!$B$4:$B$24</c:f>
              <c:numCache>
                <c:formatCode>General</c:formatCode>
                <c:ptCount val="21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</c:numCache>
            </c:numRef>
          </c:cat>
          <c:val>
            <c:numRef>
              <c:f>'2020'!$D$4:$D$25</c:f>
              <c:numCache>
                <c:formatCode>General</c:formatCode>
                <c:ptCount val="22"/>
                <c:pt idx="3">
                  <c:v>2</c:v>
                </c:pt>
                <c:pt idx="4">
                  <c:v>2</c:v>
                </c:pt>
                <c:pt idx="5">
                  <c:v>27</c:v>
                </c:pt>
                <c:pt idx="6">
                  <c:v>121</c:v>
                </c:pt>
                <c:pt idx="7">
                  <c:v>266</c:v>
                </c:pt>
                <c:pt idx="8">
                  <c:v>267</c:v>
                </c:pt>
                <c:pt idx="9">
                  <c:v>283</c:v>
                </c:pt>
                <c:pt idx="10">
                  <c:v>229</c:v>
                </c:pt>
                <c:pt idx="11">
                  <c:v>124</c:v>
                </c:pt>
                <c:pt idx="12">
                  <c:v>73</c:v>
                </c:pt>
                <c:pt idx="13">
                  <c:v>39</c:v>
                </c:pt>
                <c:pt idx="14">
                  <c:v>19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A-48FF-9D88-3F707B82E5B1}"/>
            </c:ext>
          </c:extLst>
        </c:ser>
        <c:ser>
          <c:idx val="0"/>
          <c:order val="1"/>
          <c:tx>
            <c:v>Penama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'2020'!$B$4:$B$24</c:f>
              <c:numCache>
                <c:formatCode>General</c:formatCode>
                <c:ptCount val="21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</c:numCache>
            </c:numRef>
          </c:cat>
          <c:val>
            <c:numRef>
              <c:f>'2020'!$G$4:$G$25</c:f>
              <c:numCache>
                <c:formatCode>General</c:formatCode>
                <c:ptCount val="22"/>
                <c:pt idx="5">
                  <c:v>11</c:v>
                </c:pt>
                <c:pt idx="6">
                  <c:v>42</c:v>
                </c:pt>
                <c:pt idx="7">
                  <c:v>150</c:v>
                </c:pt>
                <c:pt idx="8">
                  <c:v>165</c:v>
                </c:pt>
                <c:pt idx="9">
                  <c:v>180</c:v>
                </c:pt>
                <c:pt idx="10">
                  <c:v>134</c:v>
                </c:pt>
                <c:pt idx="11">
                  <c:v>91</c:v>
                </c:pt>
                <c:pt idx="12">
                  <c:v>69</c:v>
                </c:pt>
                <c:pt idx="13">
                  <c:v>47</c:v>
                </c:pt>
                <c:pt idx="14">
                  <c:v>22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EA-48FF-9D88-3F707B82E5B1}"/>
            </c:ext>
          </c:extLst>
        </c:ser>
        <c:ser>
          <c:idx val="2"/>
          <c:order val="2"/>
          <c:tx>
            <c:v>Sanma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'2020'!$B$4:$B$24</c:f>
              <c:numCache>
                <c:formatCode>General</c:formatCode>
                <c:ptCount val="21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</c:numCache>
            </c:numRef>
          </c:cat>
          <c:val>
            <c:numRef>
              <c:f>'2020'!$J$4:$J$25</c:f>
              <c:numCache>
                <c:formatCode>General</c:formatCode>
                <c:ptCount val="22"/>
                <c:pt idx="3">
                  <c:v>1</c:v>
                </c:pt>
                <c:pt idx="4">
                  <c:v>6</c:v>
                </c:pt>
                <c:pt idx="5">
                  <c:v>26</c:v>
                </c:pt>
                <c:pt idx="6">
                  <c:v>159</c:v>
                </c:pt>
                <c:pt idx="7">
                  <c:v>341</c:v>
                </c:pt>
                <c:pt idx="8">
                  <c:v>447</c:v>
                </c:pt>
                <c:pt idx="9">
                  <c:v>414</c:v>
                </c:pt>
                <c:pt idx="10">
                  <c:v>342</c:v>
                </c:pt>
                <c:pt idx="11">
                  <c:v>290</c:v>
                </c:pt>
                <c:pt idx="12">
                  <c:v>235</c:v>
                </c:pt>
                <c:pt idx="13">
                  <c:v>173</c:v>
                </c:pt>
                <c:pt idx="14">
                  <c:v>64</c:v>
                </c:pt>
                <c:pt idx="15">
                  <c:v>24</c:v>
                </c:pt>
                <c:pt idx="16">
                  <c:v>4</c:v>
                </c:pt>
                <c:pt idx="17">
                  <c:v>5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EA-48FF-9D88-3F707B82E5B1}"/>
            </c:ext>
          </c:extLst>
        </c:ser>
        <c:ser>
          <c:idx val="3"/>
          <c:order val="3"/>
          <c:tx>
            <c:v>Shefa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'2020'!$B$4:$B$24</c:f>
              <c:numCache>
                <c:formatCode>General</c:formatCode>
                <c:ptCount val="21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</c:numCache>
            </c:numRef>
          </c:cat>
          <c:val>
            <c:numRef>
              <c:f>'2020'!$M$4:$M$25</c:f>
              <c:numCache>
                <c:formatCode>General</c:formatCode>
                <c:ptCount val="22"/>
                <c:pt idx="0">
                  <c:v>1</c:v>
                </c:pt>
                <c:pt idx="3">
                  <c:v>2</c:v>
                </c:pt>
                <c:pt idx="4">
                  <c:v>18</c:v>
                </c:pt>
                <c:pt idx="5">
                  <c:v>158</c:v>
                </c:pt>
                <c:pt idx="6">
                  <c:v>528</c:v>
                </c:pt>
                <c:pt idx="7">
                  <c:v>688</c:v>
                </c:pt>
                <c:pt idx="8">
                  <c:v>736</c:v>
                </c:pt>
                <c:pt idx="9">
                  <c:v>681</c:v>
                </c:pt>
                <c:pt idx="10">
                  <c:v>594</c:v>
                </c:pt>
                <c:pt idx="11">
                  <c:v>482</c:v>
                </c:pt>
                <c:pt idx="12">
                  <c:v>355</c:v>
                </c:pt>
                <c:pt idx="13">
                  <c:v>254</c:v>
                </c:pt>
                <c:pt idx="14">
                  <c:v>107</c:v>
                </c:pt>
                <c:pt idx="15">
                  <c:v>37</c:v>
                </c:pt>
                <c:pt idx="16">
                  <c:v>13</c:v>
                </c:pt>
                <c:pt idx="1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EA-48FF-9D88-3F707B82E5B1}"/>
            </c:ext>
          </c:extLst>
        </c:ser>
        <c:ser>
          <c:idx val="4"/>
          <c:order val="4"/>
          <c:tx>
            <c:v>Tafea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'2020'!$B$4:$B$24</c:f>
              <c:numCache>
                <c:formatCode>General</c:formatCode>
                <c:ptCount val="21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</c:numCache>
            </c:numRef>
          </c:cat>
          <c:val>
            <c:numRef>
              <c:f>'2020'!$P$4:$P$25</c:f>
              <c:numCache>
                <c:formatCode>General</c:formatCode>
                <c:ptCount val="22"/>
                <c:pt idx="1">
                  <c:v>1</c:v>
                </c:pt>
                <c:pt idx="4">
                  <c:v>8</c:v>
                </c:pt>
                <c:pt idx="5">
                  <c:v>36</c:v>
                </c:pt>
                <c:pt idx="6">
                  <c:v>97</c:v>
                </c:pt>
                <c:pt idx="7">
                  <c:v>194</c:v>
                </c:pt>
                <c:pt idx="8">
                  <c:v>247</c:v>
                </c:pt>
                <c:pt idx="9">
                  <c:v>338</c:v>
                </c:pt>
                <c:pt idx="10">
                  <c:v>280</c:v>
                </c:pt>
                <c:pt idx="11">
                  <c:v>243</c:v>
                </c:pt>
                <c:pt idx="12">
                  <c:v>126</c:v>
                </c:pt>
                <c:pt idx="13">
                  <c:v>106</c:v>
                </c:pt>
                <c:pt idx="14">
                  <c:v>50</c:v>
                </c:pt>
                <c:pt idx="15">
                  <c:v>20</c:v>
                </c:pt>
                <c:pt idx="1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EA-48FF-9D88-3F707B82E5B1}"/>
            </c:ext>
          </c:extLst>
        </c:ser>
        <c:ser>
          <c:idx val="5"/>
          <c:order val="5"/>
          <c:tx>
            <c:v>Torba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'2020'!$B$4:$B$24</c:f>
              <c:numCache>
                <c:formatCode>General</c:formatCode>
                <c:ptCount val="21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</c:numCache>
            </c:numRef>
          </c:cat>
          <c:val>
            <c:numRef>
              <c:f>'2020'!$S$4:$S$25</c:f>
              <c:numCache>
                <c:formatCode>General</c:formatCode>
                <c:ptCount val="22"/>
                <c:pt idx="3">
                  <c:v>1</c:v>
                </c:pt>
                <c:pt idx="4">
                  <c:v>1</c:v>
                </c:pt>
                <c:pt idx="5">
                  <c:v>9</c:v>
                </c:pt>
                <c:pt idx="6">
                  <c:v>22</c:v>
                </c:pt>
                <c:pt idx="7">
                  <c:v>39</c:v>
                </c:pt>
                <c:pt idx="8">
                  <c:v>54</c:v>
                </c:pt>
                <c:pt idx="9">
                  <c:v>51</c:v>
                </c:pt>
                <c:pt idx="10">
                  <c:v>35</c:v>
                </c:pt>
                <c:pt idx="11">
                  <c:v>16</c:v>
                </c:pt>
                <c:pt idx="12">
                  <c:v>16</c:v>
                </c:pt>
                <c:pt idx="1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EA-48FF-9D88-3F707B82E5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9933632"/>
        <c:axId val="1389932384"/>
      </c:barChart>
      <c:catAx>
        <c:axId val="13899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389932384"/>
        <c:crosses val="autoZero"/>
        <c:auto val="1"/>
        <c:lblAlgn val="ctr"/>
        <c:lblOffset val="100"/>
        <c:noMultiLvlLbl val="0"/>
      </c:catAx>
      <c:valAx>
        <c:axId val="138993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38993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100" b="0" i="0" baseline="0">
                <a:effectLst/>
              </a:rPr>
              <a:t>Chart 1.3.6 </a:t>
            </a:r>
            <a:r>
              <a:rPr lang="tr-TR" sz="1100" b="0" i="0" baseline="0">
                <a:effectLst/>
              </a:rPr>
              <a:t> Age distribution, by sex and province – 2018, 2019, 2020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'education at the right age'!$B$16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'education at the right age'!$C$14:$P$15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'education at the right age'!$C$16:$P$16</c:f>
              <c:numCache>
                <c:formatCode>0%</c:formatCode>
                <c:ptCount val="14"/>
                <c:pt idx="0">
                  <c:v>0.95029673590504449</c:v>
                </c:pt>
                <c:pt idx="1">
                  <c:v>0.97334348819497329</c:v>
                </c:pt>
                <c:pt idx="2" formatCode="0.0%">
                  <c:v>0.98398398398398401</c:v>
                </c:pt>
                <c:pt idx="3" formatCode="0.0%">
                  <c:v>0.97600872410032713</c:v>
                </c:pt>
                <c:pt idx="4" formatCode="0.00%">
                  <c:v>0.95701259227095092</c:v>
                </c:pt>
                <c:pt idx="5" formatCode="0.0%">
                  <c:v>0.96474358974358976</c:v>
                </c:pt>
                <c:pt idx="6">
                  <c:v>0.93868537282411013</c:v>
                </c:pt>
                <c:pt idx="7">
                  <c:v>0.93391451068616427</c:v>
                </c:pt>
                <c:pt idx="8" formatCode="0.0%">
                  <c:v>0.9619860356865787</c:v>
                </c:pt>
                <c:pt idx="9" formatCode="0.0%">
                  <c:v>0.95591322603219031</c:v>
                </c:pt>
                <c:pt idx="10">
                  <c:v>0.97397769516728627</c:v>
                </c:pt>
                <c:pt idx="11">
                  <c:v>0.98360655737704916</c:v>
                </c:pt>
                <c:pt idx="12" formatCode="0.0%">
                  <c:v>0.95286864870239629</c:v>
                </c:pt>
                <c:pt idx="13" formatCode="0.0%">
                  <c:v>0.95478585502436997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C5-42A8-87A5-397D8B0D618A}"/>
            </c:ext>
          </c:extLst>
        </c:ser>
        <c:ser>
          <c:idx val="1"/>
          <c:order val="1"/>
          <c:tx>
            <c:strRef>
              <c:f>'education at the right age'!$B$17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'education at the right age'!$C$14:$P$15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'education at the right age'!$C$17:$P$17</c:f>
              <c:numCache>
                <c:formatCode>0%</c:formatCode>
                <c:ptCount val="14"/>
                <c:pt idx="0">
                  <c:v>0.96445659603554346</c:v>
                </c:pt>
                <c:pt idx="1">
                  <c:v>0.96993557623478888</c:v>
                </c:pt>
                <c:pt idx="2" formatCode="0.0%">
                  <c:v>0.97324414715719065</c:v>
                </c:pt>
                <c:pt idx="3" formatCode="0.0%">
                  <c:v>0.9709443099273608</c:v>
                </c:pt>
                <c:pt idx="4" formatCode="0.00%">
                  <c:v>0.95717505634861011</c:v>
                </c:pt>
                <c:pt idx="5" formatCode="0.0%">
                  <c:v>0.95542406311637085</c:v>
                </c:pt>
                <c:pt idx="6">
                  <c:v>0.94061032863849769</c:v>
                </c:pt>
                <c:pt idx="7">
                  <c:v>0.92275243870287371</c:v>
                </c:pt>
                <c:pt idx="8">
                  <c:v>0.96078431372549022</c:v>
                </c:pt>
                <c:pt idx="9">
                  <c:v>0.94606598984771573</c:v>
                </c:pt>
                <c:pt idx="10">
                  <c:v>0.96168582375478928</c:v>
                </c:pt>
                <c:pt idx="11">
                  <c:v>0.97489539748953979</c:v>
                </c:pt>
                <c:pt idx="12" formatCode="0.0%">
                  <c:v>0.95360495852702576</c:v>
                </c:pt>
                <c:pt idx="13" formatCode="0.0%">
                  <c:v>0.94568782558363884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C5-42A8-87A5-397D8B0D618A}"/>
            </c:ext>
          </c:extLst>
        </c:ser>
        <c:ser>
          <c:idx val="2"/>
          <c:order val="2"/>
          <c:tx>
            <c:strRef>
              <c:f>'education at the right age'!$B$18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'education at the right age'!$C$14:$P$15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'education at the right age'!$C$18:$P$18</c:f>
              <c:numCache>
                <c:formatCode>0.0%</c:formatCode>
                <c:ptCount val="14"/>
                <c:pt idx="0">
                  <c:v>0.96072319201995016</c:v>
                </c:pt>
                <c:pt idx="1">
                  <c:v>0.96291208791208793</c:v>
                </c:pt>
                <c:pt idx="2">
                  <c:v>0.96084049665711557</c:v>
                </c:pt>
                <c:pt idx="3">
                  <c:v>0.9574700109051254</c:v>
                </c:pt>
                <c:pt idx="4">
                  <c:v>0.94700984102952313</c:v>
                </c:pt>
                <c:pt idx="5">
                  <c:v>0.94826224328594</c:v>
                </c:pt>
                <c:pt idx="6" formatCode="0%">
                  <c:v>0.93562487581959075</c:v>
                </c:pt>
                <c:pt idx="7" formatCode="0%">
                  <c:v>0.92740549828178698</c:v>
                </c:pt>
                <c:pt idx="8" formatCode="0%">
                  <c:v>0.94727047146401988</c:v>
                </c:pt>
                <c:pt idx="9" formatCode="0%">
                  <c:v>0.93093607305936077</c:v>
                </c:pt>
                <c:pt idx="10">
                  <c:v>0.96057347670250892</c:v>
                </c:pt>
                <c:pt idx="11">
                  <c:v>0.95652173913043481</c:v>
                </c:pt>
                <c:pt idx="12" formatCode="0%">
                  <c:v>0.94564950478840959</c:v>
                </c:pt>
                <c:pt idx="13" formatCode="0%">
                  <c:v>0.93999654158741142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C5-42A8-87A5-397D8B0D61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2"/>
        <c:overlap val="-55"/>
        <c:axId val="1923991664"/>
        <c:axId val="1923987088"/>
      </c:barChart>
      <c:catAx>
        <c:axId val="1923991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923987088"/>
        <c:crosses val="autoZero"/>
        <c:auto val="1"/>
        <c:lblAlgn val="ctr"/>
        <c:lblOffset val="100"/>
        <c:noMultiLvlLbl val="0"/>
      </c:catAx>
      <c:valAx>
        <c:axId val="19239870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92399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587829</xdr:colOff>
      <xdr:row>1</xdr:row>
      <xdr:rowOff>228599</xdr:rowOff>
    </xdr:from>
    <xdr:to>
      <xdr:col>42</xdr:col>
      <xdr:colOff>294905</xdr:colOff>
      <xdr:row>24</xdr:row>
      <xdr:rowOff>111814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A7905E-3C55-4E54-97BD-1D03AB12EC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206828</xdr:colOff>
      <xdr:row>26</xdr:row>
      <xdr:rowOff>97971</xdr:rowOff>
    </xdr:from>
    <xdr:to>
      <xdr:col>42</xdr:col>
      <xdr:colOff>523504</xdr:colOff>
      <xdr:row>48</xdr:row>
      <xdr:rowOff>156346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D18BC2-78DE-4D51-A315-1DEFDBD94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583870</xdr:colOff>
      <xdr:row>1</xdr:row>
      <xdr:rowOff>237507</xdr:rowOff>
    </xdr:from>
    <xdr:to>
      <xdr:col>42</xdr:col>
      <xdr:colOff>286987</xdr:colOff>
      <xdr:row>24</xdr:row>
      <xdr:rowOff>117752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21EA92-A727-4D9C-ACA5-0934FC2BE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39585</xdr:colOff>
      <xdr:row>27</xdr:row>
      <xdr:rowOff>89064</xdr:rowOff>
    </xdr:from>
    <xdr:to>
      <xdr:col>42</xdr:col>
      <xdr:colOff>356260</xdr:colOff>
      <xdr:row>49</xdr:row>
      <xdr:rowOff>147439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D87DDA-292F-47E0-BDF8-2C51D90A9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430481</xdr:colOff>
      <xdr:row>1</xdr:row>
      <xdr:rowOff>92033</xdr:rowOff>
    </xdr:from>
    <xdr:to>
      <xdr:col>42</xdr:col>
      <xdr:colOff>321624</xdr:colOff>
      <xdr:row>23</xdr:row>
      <xdr:rowOff>157335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AE2DB0-AD01-4DBB-8EEC-038F80B3A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535380</xdr:colOff>
      <xdr:row>24</xdr:row>
      <xdr:rowOff>96290</xdr:rowOff>
    </xdr:from>
    <xdr:to>
      <xdr:col>43</xdr:col>
      <xdr:colOff>238497</xdr:colOff>
      <xdr:row>47</xdr:row>
      <xdr:rowOff>60355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53EB9A-EFA8-4891-B867-48E490DC7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45720</xdr:rowOff>
    </xdr:from>
    <xdr:to>
      <xdr:col>9</xdr:col>
      <xdr:colOff>71718</xdr:colOff>
      <xdr:row>30</xdr:row>
      <xdr:rowOff>72615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FB9187-AB42-4C11-BCE0-668105126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9"/>
  <sheetViews>
    <sheetView tabSelected="1" topLeftCell="A4" zoomScale="77" workbookViewId="0">
      <selection activeCell="B1" sqref="B1:U32"/>
    </sheetView>
  </sheetViews>
  <sheetFormatPr baseColWidth="10" defaultColWidth="8.85546875" defaultRowHeight="15" x14ac:dyDescent="0.25"/>
  <cols>
    <col min="1" max="22" width="8.85546875" style="2"/>
    <col min="23" max="23" width="38.28515625" style="2" bestFit="1" customWidth="1"/>
    <col min="24" max="16384" width="8.85546875" style="2"/>
  </cols>
  <sheetData>
    <row r="1" spans="2:21" x14ac:dyDescent="0.25">
      <c r="B1" s="6" t="s">
        <v>24</v>
      </c>
    </row>
    <row r="2" spans="2:21" ht="30" x14ac:dyDescent="0.25">
      <c r="B2" s="4"/>
      <c r="C2" s="14" t="s">
        <v>0</v>
      </c>
      <c r="D2" s="14"/>
      <c r="E2" s="1" t="s">
        <v>1</v>
      </c>
      <c r="F2" s="14" t="s">
        <v>2</v>
      </c>
      <c r="G2" s="14"/>
      <c r="H2" s="1" t="s">
        <v>3</v>
      </c>
      <c r="I2" s="14" t="s">
        <v>4</v>
      </c>
      <c r="J2" s="14"/>
      <c r="K2" s="1" t="s">
        <v>5</v>
      </c>
      <c r="L2" s="14" t="s">
        <v>6</v>
      </c>
      <c r="M2" s="14"/>
      <c r="N2" s="1" t="s">
        <v>7</v>
      </c>
      <c r="O2" s="14" t="s">
        <v>8</v>
      </c>
      <c r="P2" s="14"/>
      <c r="Q2" s="1" t="s">
        <v>9</v>
      </c>
      <c r="R2" s="14" t="s">
        <v>10</v>
      </c>
      <c r="S2" s="14"/>
      <c r="T2" s="1" t="s">
        <v>11</v>
      </c>
      <c r="U2" s="1" t="s">
        <v>12</v>
      </c>
    </row>
    <row r="3" spans="2:21" x14ac:dyDescent="0.25">
      <c r="B3" s="1" t="s">
        <v>15</v>
      </c>
      <c r="C3" s="1" t="s">
        <v>13</v>
      </c>
      <c r="D3" s="1" t="s">
        <v>14</v>
      </c>
      <c r="E3" s="1"/>
      <c r="F3" s="1" t="s">
        <v>13</v>
      </c>
      <c r="G3" s="1" t="s">
        <v>14</v>
      </c>
      <c r="H3" s="1"/>
      <c r="I3" s="1" t="s">
        <v>13</v>
      </c>
      <c r="J3" s="1" t="s">
        <v>14</v>
      </c>
      <c r="K3" s="1"/>
      <c r="L3" s="1" t="s">
        <v>13</v>
      </c>
      <c r="M3" s="1" t="s">
        <v>14</v>
      </c>
      <c r="N3" s="1"/>
      <c r="O3" s="1" t="s">
        <v>13</v>
      </c>
      <c r="P3" s="1" t="s">
        <v>14</v>
      </c>
      <c r="Q3" s="1"/>
      <c r="R3" s="1" t="s">
        <v>13</v>
      </c>
      <c r="S3" s="1" t="s">
        <v>14</v>
      </c>
      <c r="T3" s="1"/>
      <c r="U3" s="1"/>
    </row>
    <row r="4" spans="2:21" x14ac:dyDescent="0.25">
      <c r="B4" s="4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>
        <v>1</v>
      </c>
      <c r="P4" s="4"/>
      <c r="Q4" s="4">
        <v>1</v>
      </c>
      <c r="R4" s="4"/>
      <c r="S4" s="4"/>
      <c r="T4" s="4"/>
      <c r="U4" s="4">
        <v>1</v>
      </c>
    </row>
    <row r="5" spans="2:21" x14ac:dyDescent="0.25">
      <c r="B5" s="4">
        <v>2</v>
      </c>
      <c r="C5" s="4"/>
      <c r="D5" s="4"/>
      <c r="E5" s="4"/>
      <c r="F5" s="4"/>
      <c r="G5" s="4"/>
      <c r="H5" s="4"/>
      <c r="I5" s="4"/>
      <c r="J5" s="4">
        <v>1</v>
      </c>
      <c r="K5" s="4">
        <v>1</v>
      </c>
      <c r="L5" s="4"/>
      <c r="M5" s="4"/>
      <c r="N5" s="4"/>
      <c r="O5" s="4"/>
      <c r="P5" s="4"/>
      <c r="Q5" s="4"/>
      <c r="R5" s="4"/>
      <c r="S5" s="4"/>
      <c r="T5" s="4"/>
      <c r="U5" s="4">
        <v>1</v>
      </c>
    </row>
    <row r="6" spans="2:21" x14ac:dyDescent="0.25">
      <c r="B6" s="4">
        <v>3</v>
      </c>
      <c r="C6" s="4"/>
      <c r="D6" s="4"/>
      <c r="E6" s="4"/>
      <c r="F6" s="4">
        <v>1</v>
      </c>
      <c r="G6" s="4"/>
      <c r="H6" s="4">
        <v>1</v>
      </c>
      <c r="I6" s="4"/>
      <c r="J6" s="4"/>
      <c r="K6" s="4"/>
      <c r="L6" s="4">
        <v>1</v>
      </c>
      <c r="M6" s="4"/>
      <c r="N6" s="4">
        <v>1</v>
      </c>
      <c r="O6" s="4">
        <v>1</v>
      </c>
      <c r="P6" s="4"/>
      <c r="Q6" s="4">
        <v>1</v>
      </c>
      <c r="R6" s="4"/>
      <c r="S6" s="4"/>
      <c r="T6" s="4"/>
      <c r="U6" s="4">
        <v>3</v>
      </c>
    </row>
    <row r="7" spans="2:21" x14ac:dyDescent="0.25">
      <c r="B7" s="4">
        <v>4</v>
      </c>
      <c r="C7" s="4"/>
      <c r="D7" s="4">
        <v>1</v>
      </c>
      <c r="E7" s="4">
        <v>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>
        <v>1</v>
      </c>
    </row>
    <row r="8" spans="2:21" x14ac:dyDescent="0.25">
      <c r="B8" s="4">
        <v>5</v>
      </c>
      <c r="C8" s="4">
        <v>1</v>
      </c>
      <c r="D8" s="4"/>
      <c r="E8" s="4">
        <v>1</v>
      </c>
      <c r="F8" s="4"/>
      <c r="G8" s="4"/>
      <c r="H8" s="4"/>
      <c r="I8" s="4">
        <v>1</v>
      </c>
      <c r="J8" s="4"/>
      <c r="K8" s="4">
        <v>1</v>
      </c>
      <c r="L8" s="4">
        <v>1</v>
      </c>
      <c r="M8" s="4"/>
      <c r="N8" s="4">
        <v>1</v>
      </c>
      <c r="O8" s="4">
        <v>1</v>
      </c>
      <c r="P8" s="4"/>
      <c r="Q8" s="4">
        <v>1</v>
      </c>
      <c r="R8" s="4"/>
      <c r="S8" s="4"/>
      <c r="T8" s="4"/>
      <c r="U8" s="4">
        <v>4</v>
      </c>
    </row>
    <row r="9" spans="2:21" x14ac:dyDescent="0.25">
      <c r="B9" s="4">
        <v>6</v>
      </c>
      <c r="C9" s="4">
        <v>1</v>
      </c>
      <c r="D9" s="4">
        <v>3</v>
      </c>
      <c r="E9" s="4">
        <v>4</v>
      </c>
      <c r="F9" s="4"/>
      <c r="G9" s="4"/>
      <c r="H9" s="4"/>
      <c r="I9" s="4"/>
      <c r="J9" s="4"/>
      <c r="K9" s="4"/>
      <c r="L9" s="4"/>
      <c r="M9" s="4">
        <v>1</v>
      </c>
      <c r="N9" s="4">
        <v>1</v>
      </c>
      <c r="O9" s="4">
        <v>1</v>
      </c>
      <c r="P9" s="4">
        <v>2</v>
      </c>
      <c r="Q9" s="4">
        <v>3</v>
      </c>
      <c r="R9" s="4"/>
      <c r="S9" s="4"/>
      <c r="T9" s="4"/>
      <c r="U9" s="4">
        <v>8</v>
      </c>
    </row>
    <row r="10" spans="2:21" x14ac:dyDescent="0.25">
      <c r="B10" s="4">
        <v>7</v>
      </c>
      <c r="C10" s="4">
        <v>2</v>
      </c>
      <c r="D10" s="4">
        <v>2</v>
      </c>
      <c r="E10" s="4">
        <v>4</v>
      </c>
      <c r="F10" s="4"/>
      <c r="G10" s="4"/>
      <c r="H10" s="4"/>
      <c r="I10" s="4">
        <v>1</v>
      </c>
      <c r="J10" s="4"/>
      <c r="K10" s="4">
        <v>1</v>
      </c>
      <c r="L10" s="4">
        <v>4</v>
      </c>
      <c r="M10" s="4">
        <v>3</v>
      </c>
      <c r="N10" s="4">
        <v>7</v>
      </c>
      <c r="O10" s="4">
        <v>4</v>
      </c>
      <c r="P10" s="4">
        <v>2</v>
      </c>
      <c r="Q10" s="4">
        <v>6</v>
      </c>
      <c r="R10" s="4"/>
      <c r="S10" s="4"/>
      <c r="T10" s="4"/>
      <c r="U10" s="4">
        <v>18</v>
      </c>
    </row>
    <row r="11" spans="2:21" x14ac:dyDescent="0.25">
      <c r="B11" s="4">
        <v>8</v>
      </c>
      <c r="C11" s="4"/>
      <c r="D11" s="4"/>
      <c r="E11" s="4"/>
      <c r="F11" s="4"/>
      <c r="G11" s="4"/>
      <c r="H11" s="4"/>
      <c r="I11" s="4">
        <v>4</v>
      </c>
      <c r="J11" s="4">
        <v>3</v>
      </c>
      <c r="K11" s="4">
        <v>7</v>
      </c>
      <c r="L11" s="4">
        <v>2</v>
      </c>
      <c r="M11" s="4">
        <v>4</v>
      </c>
      <c r="N11" s="4">
        <v>6</v>
      </c>
      <c r="O11" s="4"/>
      <c r="P11" s="4">
        <v>2</v>
      </c>
      <c r="Q11" s="4">
        <v>2</v>
      </c>
      <c r="R11" s="4"/>
      <c r="S11" s="4"/>
      <c r="T11" s="4"/>
      <c r="U11" s="4">
        <v>15</v>
      </c>
    </row>
    <row r="12" spans="2:21" x14ac:dyDescent="0.25">
      <c r="B12" s="4">
        <v>9</v>
      </c>
      <c r="C12" s="4"/>
      <c r="D12" s="4"/>
      <c r="E12" s="4"/>
      <c r="F12" s="4"/>
      <c r="G12" s="4"/>
      <c r="H12" s="4"/>
      <c r="I12" s="4"/>
      <c r="J12" s="4">
        <v>1</v>
      </c>
      <c r="K12" s="4">
        <v>1</v>
      </c>
      <c r="L12" s="4"/>
      <c r="M12" s="4">
        <v>4</v>
      </c>
      <c r="N12" s="4">
        <v>4</v>
      </c>
      <c r="O12" s="4">
        <v>2</v>
      </c>
      <c r="P12" s="4">
        <v>3</v>
      </c>
      <c r="Q12" s="4">
        <v>5</v>
      </c>
      <c r="R12" s="4"/>
      <c r="S12" s="4"/>
      <c r="T12" s="4"/>
      <c r="U12" s="4">
        <v>10</v>
      </c>
    </row>
    <row r="13" spans="2:21" x14ac:dyDescent="0.25">
      <c r="B13" s="4">
        <v>10</v>
      </c>
      <c r="C13" s="4">
        <v>3</v>
      </c>
      <c r="D13" s="4">
        <v>4</v>
      </c>
      <c r="E13" s="4">
        <v>7</v>
      </c>
      <c r="F13" s="4">
        <v>2</v>
      </c>
      <c r="G13" s="4">
        <v>2</v>
      </c>
      <c r="H13" s="4">
        <v>4</v>
      </c>
      <c r="I13" s="4">
        <v>1</v>
      </c>
      <c r="J13" s="4">
        <v>2</v>
      </c>
      <c r="K13" s="4">
        <v>3</v>
      </c>
      <c r="L13" s="4">
        <v>4</v>
      </c>
      <c r="M13" s="4">
        <v>6</v>
      </c>
      <c r="N13" s="4">
        <v>10</v>
      </c>
      <c r="O13" s="4">
        <v>10</v>
      </c>
      <c r="P13" s="4">
        <v>14</v>
      </c>
      <c r="Q13" s="4">
        <v>24</v>
      </c>
      <c r="R13" s="4"/>
      <c r="S13" s="4">
        <v>1</v>
      </c>
      <c r="T13" s="4">
        <v>1</v>
      </c>
      <c r="U13" s="4">
        <v>49</v>
      </c>
    </row>
    <row r="14" spans="2:21" x14ac:dyDescent="0.25">
      <c r="B14" s="4">
        <v>11</v>
      </c>
      <c r="C14" s="4">
        <v>18</v>
      </c>
      <c r="D14" s="4">
        <v>19</v>
      </c>
      <c r="E14" s="4">
        <v>37</v>
      </c>
      <c r="F14" s="4">
        <v>15</v>
      </c>
      <c r="G14" s="4">
        <v>8</v>
      </c>
      <c r="H14" s="4">
        <v>23</v>
      </c>
      <c r="I14" s="4">
        <v>52</v>
      </c>
      <c r="J14" s="4">
        <v>31</v>
      </c>
      <c r="K14" s="4">
        <v>83</v>
      </c>
      <c r="L14" s="4">
        <v>135</v>
      </c>
      <c r="M14" s="4">
        <v>118</v>
      </c>
      <c r="N14" s="4">
        <v>253</v>
      </c>
      <c r="O14" s="4">
        <v>25</v>
      </c>
      <c r="P14" s="4">
        <v>22</v>
      </c>
      <c r="Q14" s="4">
        <v>47</v>
      </c>
      <c r="R14" s="4">
        <v>1</v>
      </c>
      <c r="S14" s="4">
        <v>4</v>
      </c>
      <c r="T14" s="4">
        <v>5</v>
      </c>
      <c r="U14" s="4">
        <v>448</v>
      </c>
    </row>
    <row r="15" spans="2:21" x14ac:dyDescent="0.25">
      <c r="B15" s="4">
        <v>12</v>
      </c>
      <c r="C15" s="4">
        <v>136</v>
      </c>
      <c r="D15" s="4">
        <v>110</v>
      </c>
      <c r="E15" s="4">
        <v>246</v>
      </c>
      <c r="F15" s="4">
        <v>81</v>
      </c>
      <c r="G15" s="4">
        <v>51</v>
      </c>
      <c r="H15" s="4">
        <v>132</v>
      </c>
      <c r="I15" s="4">
        <v>175</v>
      </c>
      <c r="J15" s="4">
        <v>132</v>
      </c>
      <c r="K15" s="4">
        <v>307</v>
      </c>
      <c r="L15" s="4">
        <v>432</v>
      </c>
      <c r="M15" s="4">
        <v>337</v>
      </c>
      <c r="N15" s="4">
        <v>769</v>
      </c>
      <c r="O15" s="4">
        <v>87</v>
      </c>
      <c r="P15" s="4">
        <v>92</v>
      </c>
      <c r="Q15" s="4">
        <v>179</v>
      </c>
      <c r="R15" s="4">
        <v>22</v>
      </c>
      <c r="S15" s="4">
        <v>11</v>
      </c>
      <c r="T15" s="4">
        <v>33</v>
      </c>
      <c r="U15" s="4">
        <v>1666</v>
      </c>
    </row>
    <row r="16" spans="2:21" x14ac:dyDescent="0.25">
      <c r="B16" s="4">
        <v>13</v>
      </c>
      <c r="C16" s="4">
        <v>230</v>
      </c>
      <c r="D16" s="4">
        <v>206</v>
      </c>
      <c r="E16" s="4">
        <v>436</v>
      </c>
      <c r="F16" s="4">
        <v>164</v>
      </c>
      <c r="G16" s="4">
        <v>118</v>
      </c>
      <c r="H16" s="4">
        <v>282</v>
      </c>
      <c r="I16" s="4">
        <v>306</v>
      </c>
      <c r="J16" s="4">
        <v>256</v>
      </c>
      <c r="K16" s="4">
        <v>562</v>
      </c>
      <c r="L16" s="4">
        <v>584</v>
      </c>
      <c r="M16" s="4">
        <v>507</v>
      </c>
      <c r="N16" s="4">
        <v>1091</v>
      </c>
      <c r="O16" s="4">
        <v>150</v>
      </c>
      <c r="P16" s="4">
        <v>122</v>
      </c>
      <c r="Q16" s="4">
        <v>272</v>
      </c>
      <c r="R16" s="4">
        <v>36</v>
      </c>
      <c r="S16" s="4">
        <v>25</v>
      </c>
      <c r="T16" s="4">
        <v>61</v>
      </c>
      <c r="U16" s="4">
        <v>2704</v>
      </c>
    </row>
    <row r="17" spans="2:23" x14ac:dyDescent="0.25">
      <c r="B17" s="4">
        <v>14</v>
      </c>
      <c r="C17" s="4">
        <v>273</v>
      </c>
      <c r="D17" s="4">
        <v>236</v>
      </c>
      <c r="E17" s="4">
        <v>509</v>
      </c>
      <c r="F17" s="4">
        <v>189</v>
      </c>
      <c r="G17" s="4">
        <v>177</v>
      </c>
      <c r="H17" s="4">
        <v>366</v>
      </c>
      <c r="I17" s="4">
        <v>349</v>
      </c>
      <c r="J17" s="4">
        <v>373</v>
      </c>
      <c r="K17" s="4">
        <v>722</v>
      </c>
      <c r="L17" s="4">
        <v>625</v>
      </c>
      <c r="M17" s="4">
        <v>529</v>
      </c>
      <c r="N17" s="4">
        <v>1154</v>
      </c>
      <c r="O17" s="4">
        <v>220</v>
      </c>
      <c r="P17" s="4">
        <v>192</v>
      </c>
      <c r="Q17" s="4">
        <v>412</v>
      </c>
      <c r="R17" s="4">
        <v>55</v>
      </c>
      <c r="S17" s="4">
        <v>34</v>
      </c>
      <c r="T17" s="4">
        <v>89</v>
      </c>
      <c r="U17" s="4">
        <v>3252</v>
      </c>
    </row>
    <row r="18" spans="2:23" x14ac:dyDescent="0.25">
      <c r="B18" s="4">
        <v>15</v>
      </c>
      <c r="C18" s="4">
        <v>223</v>
      </c>
      <c r="D18" s="4">
        <v>218</v>
      </c>
      <c r="E18" s="4">
        <v>441</v>
      </c>
      <c r="F18" s="4">
        <v>165</v>
      </c>
      <c r="G18" s="4">
        <v>206</v>
      </c>
      <c r="H18" s="4">
        <v>371</v>
      </c>
      <c r="I18" s="4">
        <v>328</v>
      </c>
      <c r="J18" s="4">
        <v>334</v>
      </c>
      <c r="K18" s="4">
        <v>662</v>
      </c>
      <c r="L18" s="4">
        <v>500</v>
      </c>
      <c r="M18" s="4">
        <v>499</v>
      </c>
      <c r="N18" s="4">
        <v>999</v>
      </c>
      <c r="O18" s="4">
        <v>202</v>
      </c>
      <c r="P18" s="4">
        <v>209</v>
      </c>
      <c r="Q18" s="4">
        <v>411</v>
      </c>
      <c r="R18" s="4">
        <v>61</v>
      </c>
      <c r="S18" s="4">
        <v>33</v>
      </c>
      <c r="T18" s="4">
        <v>94</v>
      </c>
      <c r="U18" s="4">
        <v>2978</v>
      </c>
    </row>
    <row r="19" spans="2:23" x14ac:dyDescent="0.25">
      <c r="B19" s="4">
        <v>16</v>
      </c>
      <c r="C19" s="4">
        <v>205</v>
      </c>
      <c r="D19" s="4">
        <v>234</v>
      </c>
      <c r="E19" s="4">
        <v>439</v>
      </c>
      <c r="F19" s="4">
        <v>193</v>
      </c>
      <c r="G19" s="4">
        <v>208</v>
      </c>
      <c r="H19" s="4">
        <v>401</v>
      </c>
      <c r="I19" s="4">
        <v>374</v>
      </c>
      <c r="J19" s="4">
        <v>370</v>
      </c>
      <c r="K19" s="4">
        <v>744</v>
      </c>
      <c r="L19" s="4">
        <v>551</v>
      </c>
      <c r="M19" s="4">
        <v>519</v>
      </c>
      <c r="N19" s="4">
        <v>1070</v>
      </c>
      <c r="O19" s="4">
        <v>235</v>
      </c>
      <c r="P19" s="4">
        <v>265</v>
      </c>
      <c r="Q19" s="4">
        <v>500</v>
      </c>
      <c r="R19" s="4">
        <v>45</v>
      </c>
      <c r="S19" s="4">
        <v>47</v>
      </c>
      <c r="T19" s="4">
        <v>92</v>
      </c>
      <c r="U19" s="4">
        <v>3246</v>
      </c>
    </row>
    <row r="20" spans="2:23" x14ac:dyDescent="0.25">
      <c r="B20" s="4">
        <v>17</v>
      </c>
      <c r="C20" s="4">
        <v>114</v>
      </c>
      <c r="D20" s="4">
        <v>137</v>
      </c>
      <c r="E20" s="4">
        <v>251</v>
      </c>
      <c r="F20" s="4">
        <v>139</v>
      </c>
      <c r="G20" s="4">
        <v>132</v>
      </c>
      <c r="H20" s="4">
        <v>271</v>
      </c>
      <c r="I20" s="4">
        <v>305</v>
      </c>
      <c r="J20" s="4">
        <v>316</v>
      </c>
      <c r="K20" s="4">
        <v>621</v>
      </c>
      <c r="L20" s="4">
        <v>372</v>
      </c>
      <c r="M20" s="4">
        <v>363</v>
      </c>
      <c r="N20" s="4">
        <v>735</v>
      </c>
      <c r="O20" s="4">
        <v>230</v>
      </c>
      <c r="P20" s="4">
        <v>237</v>
      </c>
      <c r="Q20" s="4">
        <v>467</v>
      </c>
      <c r="R20" s="4">
        <v>26</v>
      </c>
      <c r="S20" s="4">
        <v>28</v>
      </c>
      <c r="T20" s="4">
        <v>54</v>
      </c>
      <c r="U20" s="4">
        <v>2399</v>
      </c>
    </row>
    <row r="21" spans="2:23" x14ac:dyDescent="0.25">
      <c r="B21" s="4">
        <v>18</v>
      </c>
      <c r="C21" s="4">
        <v>47</v>
      </c>
      <c r="D21" s="4">
        <v>61</v>
      </c>
      <c r="E21" s="4">
        <v>108</v>
      </c>
      <c r="F21" s="4">
        <v>79</v>
      </c>
      <c r="G21" s="4">
        <v>72</v>
      </c>
      <c r="H21" s="4">
        <v>151</v>
      </c>
      <c r="I21" s="4">
        <v>197</v>
      </c>
      <c r="J21" s="4">
        <v>244</v>
      </c>
      <c r="K21" s="4">
        <v>441</v>
      </c>
      <c r="L21" s="4">
        <v>231</v>
      </c>
      <c r="M21" s="4">
        <v>253</v>
      </c>
      <c r="N21" s="4">
        <v>484</v>
      </c>
      <c r="O21" s="4">
        <v>97</v>
      </c>
      <c r="P21" s="4">
        <v>132</v>
      </c>
      <c r="Q21" s="4">
        <v>229</v>
      </c>
      <c r="R21" s="4">
        <v>14</v>
      </c>
      <c r="S21" s="4">
        <v>15</v>
      </c>
      <c r="T21" s="4">
        <v>29</v>
      </c>
      <c r="U21" s="4">
        <v>1442</v>
      </c>
    </row>
    <row r="22" spans="2:23" x14ac:dyDescent="0.25">
      <c r="B22" s="4">
        <v>19</v>
      </c>
      <c r="C22" s="4">
        <v>20</v>
      </c>
      <c r="D22" s="4">
        <v>31</v>
      </c>
      <c r="E22" s="4">
        <v>51</v>
      </c>
      <c r="F22" s="4">
        <v>16</v>
      </c>
      <c r="G22" s="4">
        <v>20</v>
      </c>
      <c r="H22" s="4">
        <v>36</v>
      </c>
      <c r="I22" s="4">
        <v>76</v>
      </c>
      <c r="J22" s="4">
        <v>99</v>
      </c>
      <c r="K22" s="4">
        <v>175</v>
      </c>
      <c r="L22" s="4">
        <v>73</v>
      </c>
      <c r="M22" s="4">
        <v>104</v>
      </c>
      <c r="N22" s="4">
        <v>177</v>
      </c>
      <c r="O22" s="4">
        <v>43</v>
      </c>
      <c r="P22" s="4">
        <v>63</v>
      </c>
      <c r="Q22" s="4">
        <v>106</v>
      </c>
      <c r="R22" s="4">
        <v>2</v>
      </c>
      <c r="S22" s="4">
        <v>4</v>
      </c>
      <c r="T22" s="4">
        <v>6</v>
      </c>
      <c r="U22" s="4">
        <v>551</v>
      </c>
    </row>
    <row r="23" spans="2:23" x14ac:dyDescent="0.25">
      <c r="B23" s="4">
        <v>20</v>
      </c>
      <c r="C23" s="4">
        <v>4</v>
      </c>
      <c r="D23" s="4">
        <v>7</v>
      </c>
      <c r="E23" s="4">
        <v>11</v>
      </c>
      <c r="F23" s="4">
        <v>8</v>
      </c>
      <c r="G23" s="4">
        <v>13</v>
      </c>
      <c r="H23" s="4">
        <v>21</v>
      </c>
      <c r="I23" s="4">
        <v>22</v>
      </c>
      <c r="J23" s="4">
        <v>29</v>
      </c>
      <c r="K23" s="4">
        <v>51</v>
      </c>
      <c r="L23" s="4">
        <v>26</v>
      </c>
      <c r="M23" s="4">
        <v>30</v>
      </c>
      <c r="N23" s="4">
        <v>56</v>
      </c>
      <c r="O23" s="4">
        <v>10</v>
      </c>
      <c r="P23" s="4">
        <v>23</v>
      </c>
      <c r="Q23" s="4">
        <v>33</v>
      </c>
      <c r="R23" s="4">
        <v>1</v>
      </c>
      <c r="S23" s="4">
        <v>3</v>
      </c>
      <c r="T23" s="4">
        <v>4</v>
      </c>
      <c r="U23" s="4">
        <v>176</v>
      </c>
    </row>
    <row r="24" spans="2:23" x14ac:dyDescent="0.25">
      <c r="B24" s="4">
        <v>21</v>
      </c>
      <c r="C24" s="4">
        <v>1</v>
      </c>
      <c r="D24" s="4">
        <v>2</v>
      </c>
      <c r="E24" s="4">
        <v>3</v>
      </c>
      <c r="F24" s="4">
        <v>3</v>
      </c>
      <c r="G24" s="4">
        <v>6</v>
      </c>
      <c r="H24" s="4">
        <v>9</v>
      </c>
      <c r="I24" s="4">
        <v>11</v>
      </c>
      <c r="J24" s="4">
        <v>12</v>
      </c>
      <c r="K24" s="4">
        <v>23</v>
      </c>
      <c r="L24" s="4">
        <v>8</v>
      </c>
      <c r="M24" s="4">
        <v>12</v>
      </c>
      <c r="N24" s="4">
        <v>20</v>
      </c>
      <c r="O24" s="4"/>
      <c r="P24" s="4">
        <v>8</v>
      </c>
      <c r="Q24" s="4">
        <v>8</v>
      </c>
      <c r="R24" s="4"/>
      <c r="S24" s="4"/>
      <c r="T24" s="4"/>
      <c r="U24" s="4">
        <v>63</v>
      </c>
    </row>
    <row r="25" spans="2:23" x14ac:dyDescent="0.25">
      <c r="B25" s="4">
        <v>22</v>
      </c>
      <c r="C25" s="4"/>
      <c r="D25" s="4"/>
      <c r="E25" s="4"/>
      <c r="F25" s="4"/>
      <c r="G25" s="4"/>
      <c r="H25" s="4"/>
      <c r="I25" s="4">
        <v>4</v>
      </c>
      <c r="J25" s="4">
        <v>5</v>
      </c>
      <c r="K25" s="4">
        <v>9</v>
      </c>
      <c r="L25" s="4">
        <v>4</v>
      </c>
      <c r="M25" s="4">
        <v>6</v>
      </c>
      <c r="N25" s="4">
        <v>10</v>
      </c>
      <c r="O25" s="4"/>
      <c r="P25" s="4">
        <v>2</v>
      </c>
      <c r="Q25" s="4">
        <v>2</v>
      </c>
      <c r="R25" s="4"/>
      <c r="S25" s="4"/>
      <c r="T25" s="4"/>
      <c r="U25" s="4">
        <v>21</v>
      </c>
    </row>
    <row r="26" spans="2:23" x14ac:dyDescent="0.25">
      <c r="B26" s="4">
        <v>23</v>
      </c>
      <c r="C26" s="4"/>
      <c r="D26" s="4"/>
      <c r="E26" s="4"/>
      <c r="F26" s="4"/>
      <c r="G26" s="4"/>
      <c r="H26" s="4"/>
      <c r="I26" s="4">
        <v>2</v>
      </c>
      <c r="J26" s="4">
        <v>2</v>
      </c>
      <c r="K26" s="4">
        <v>4</v>
      </c>
      <c r="L26" s="4"/>
      <c r="M26" s="4"/>
      <c r="N26" s="4"/>
      <c r="O26" s="4">
        <v>1</v>
      </c>
      <c r="P26" s="4"/>
      <c r="Q26" s="4">
        <v>1</v>
      </c>
      <c r="R26" s="4"/>
      <c r="S26" s="4"/>
      <c r="T26" s="4"/>
      <c r="U26" s="4">
        <v>5</v>
      </c>
    </row>
    <row r="27" spans="2:23" x14ac:dyDescent="0.25">
      <c r="B27" s="4">
        <v>24</v>
      </c>
      <c r="C27" s="4"/>
      <c r="D27" s="4"/>
      <c r="E27" s="4"/>
      <c r="F27" s="4"/>
      <c r="G27" s="4"/>
      <c r="H27" s="4"/>
      <c r="I27" s="4">
        <v>2</v>
      </c>
      <c r="J27" s="4">
        <v>1</v>
      </c>
      <c r="K27" s="4">
        <v>3</v>
      </c>
      <c r="L27" s="4"/>
      <c r="M27" s="4"/>
      <c r="N27" s="4"/>
      <c r="O27" s="4">
        <v>1</v>
      </c>
      <c r="P27" s="4">
        <v>1</v>
      </c>
      <c r="Q27" s="4">
        <v>2</v>
      </c>
      <c r="R27" s="4"/>
      <c r="S27" s="4"/>
      <c r="T27" s="4"/>
      <c r="U27" s="4">
        <v>5</v>
      </c>
    </row>
    <row r="28" spans="2:23" x14ac:dyDescent="0.25">
      <c r="B28" s="4">
        <v>25</v>
      </c>
      <c r="C28" s="4"/>
      <c r="D28" s="4"/>
      <c r="E28" s="4"/>
      <c r="F28" s="4"/>
      <c r="G28" s="4"/>
      <c r="H28" s="4"/>
      <c r="I28" s="4">
        <v>1</v>
      </c>
      <c r="J28" s="4"/>
      <c r="K28" s="4">
        <v>1</v>
      </c>
      <c r="L28" s="4"/>
      <c r="M28" s="4">
        <v>1</v>
      </c>
      <c r="N28" s="4">
        <v>1</v>
      </c>
      <c r="O28" s="4">
        <v>1</v>
      </c>
      <c r="P28" s="4"/>
      <c r="Q28" s="4">
        <v>1</v>
      </c>
      <c r="R28" s="4"/>
      <c r="S28" s="4"/>
      <c r="T28" s="4"/>
      <c r="U28" s="4">
        <v>3</v>
      </c>
    </row>
    <row r="29" spans="2:23" x14ac:dyDescent="0.25">
      <c r="B29" s="4">
        <v>26</v>
      </c>
      <c r="C29" s="4"/>
      <c r="D29" s="4"/>
      <c r="E29" s="4"/>
      <c r="F29" s="4"/>
      <c r="G29" s="4"/>
      <c r="H29" s="4"/>
      <c r="I29" s="4">
        <v>2</v>
      </c>
      <c r="J29" s="4">
        <v>1</v>
      </c>
      <c r="K29" s="4">
        <v>3</v>
      </c>
      <c r="L29" s="4"/>
      <c r="M29" s="4"/>
      <c r="N29" s="4"/>
      <c r="O29" s="4"/>
      <c r="P29" s="4"/>
      <c r="Q29" s="4"/>
      <c r="R29" s="4"/>
      <c r="S29" s="4"/>
      <c r="T29" s="4"/>
      <c r="U29" s="4">
        <v>3</v>
      </c>
    </row>
    <row r="30" spans="2:23" x14ac:dyDescent="0.25">
      <c r="B30" s="4">
        <v>29</v>
      </c>
      <c r="C30" s="4"/>
      <c r="D30" s="4"/>
      <c r="E30" s="4"/>
      <c r="F30" s="4"/>
      <c r="G30" s="4"/>
      <c r="H30" s="4"/>
      <c r="I30" s="4">
        <v>1</v>
      </c>
      <c r="J30" s="4"/>
      <c r="K30" s="4">
        <v>1</v>
      </c>
      <c r="L30" s="4"/>
      <c r="M30" s="4"/>
      <c r="N30" s="4"/>
      <c r="O30" s="4"/>
      <c r="P30" s="4"/>
      <c r="Q30" s="4"/>
      <c r="R30" s="4"/>
      <c r="S30" s="4"/>
      <c r="T30" s="4"/>
      <c r="U30" s="4">
        <v>1</v>
      </c>
    </row>
    <row r="31" spans="2:23" x14ac:dyDescent="0.25">
      <c r="B31" s="4" t="s">
        <v>16</v>
      </c>
      <c r="C31" s="4"/>
      <c r="D31" s="4"/>
      <c r="E31" s="4"/>
      <c r="F31" s="4"/>
      <c r="G31" s="4">
        <v>1</v>
      </c>
      <c r="H31" s="4">
        <v>1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>
        <v>1</v>
      </c>
      <c r="W31" s="2" t="s">
        <v>17</v>
      </c>
    </row>
    <row r="32" spans="2:23" ht="30" x14ac:dyDescent="0.25">
      <c r="B32" s="4" t="s">
        <v>12</v>
      </c>
      <c r="C32" s="4">
        <v>1278</v>
      </c>
      <c r="D32" s="4">
        <v>1271</v>
      </c>
      <c r="E32" s="4">
        <v>2549</v>
      </c>
      <c r="F32" s="4">
        <v>1055</v>
      </c>
      <c r="G32" s="4">
        <v>1014</v>
      </c>
      <c r="H32" s="4">
        <v>2069</v>
      </c>
      <c r="I32" s="4">
        <v>2214</v>
      </c>
      <c r="J32" s="4">
        <v>2212</v>
      </c>
      <c r="K32" s="4">
        <v>4426</v>
      </c>
      <c r="L32" s="4">
        <v>3553</v>
      </c>
      <c r="M32" s="4">
        <v>3296</v>
      </c>
      <c r="N32" s="4">
        <v>6849</v>
      </c>
      <c r="O32" s="4">
        <v>1322</v>
      </c>
      <c r="P32" s="4">
        <v>1391</v>
      </c>
      <c r="Q32" s="4">
        <v>2713</v>
      </c>
      <c r="R32" s="4">
        <v>263</v>
      </c>
      <c r="S32" s="4">
        <v>205</v>
      </c>
      <c r="T32" s="4">
        <v>468</v>
      </c>
      <c r="U32" s="4">
        <v>19074</v>
      </c>
    </row>
    <row r="35" spans="2:21" x14ac:dyDescent="0.25">
      <c r="B35" s="8" t="s">
        <v>18</v>
      </c>
      <c r="C35" s="2">
        <f>SUM(C15:C22)</f>
        <v>1248</v>
      </c>
      <c r="D35" s="2">
        <f t="shared" ref="D35:U35" si="0">SUM(D15:D22)</f>
        <v>1233</v>
      </c>
      <c r="E35" s="2">
        <f t="shared" si="0"/>
        <v>2481</v>
      </c>
      <c r="F35" s="2">
        <f t="shared" si="0"/>
        <v>1026</v>
      </c>
      <c r="G35" s="2">
        <f t="shared" si="0"/>
        <v>984</v>
      </c>
      <c r="H35" s="2">
        <f t="shared" si="0"/>
        <v>2010</v>
      </c>
      <c r="I35" s="2">
        <f t="shared" si="0"/>
        <v>2110</v>
      </c>
      <c r="J35" s="2">
        <f t="shared" si="0"/>
        <v>2124</v>
      </c>
      <c r="K35" s="2">
        <f t="shared" si="0"/>
        <v>4234</v>
      </c>
      <c r="L35" s="2">
        <f t="shared" si="0"/>
        <v>3368</v>
      </c>
      <c r="M35" s="2">
        <f t="shared" si="0"/>
        <v>3111</v>
      </c>
      <c r="N35" s="2">
        <f t="shared" si="0"/>
        <v>6479</v>
      </c>
      <c r="O35" s="2">
        <f t="shared" si="0"/>
        <v>1264</v>
      </c>
      <c r="P35" s="2">
        <f t="shared" si="0"/>
        <v>1312</v>
      </c>
      <c r="Q35" s="2">
        <f t="shared" si="0"/>
        <v>2576</v>
      </c>
      <c r="R35" s="2">
        <f t="shared" si="0"/>
        <v>261</v>
      </c>
      <c r="S35" s="2">
        <f t="shared" si="0"/>
        <v>197</v>
      </c>
      <c r="T35" s="2">
        <f t="shared" si="0"/>
        <v>458</v>
      </c>
      <c r="U35" s="2">
        <f t="shared" si="0"/>
        <v>18238</v>
      </c>
    </row>
    <row r="36" spans="2:21" x14ac:dyDescent="0.25">
      <c r="B36" s="2" t="s">
        <v>19</v>
      </c>
      <c r="C36" s="2">
        <f>C32-C35</f>
        <v>30</v>
      </c>
      <c r="D36" s="2">
        <f t="shared" ref="D36:U36" si="1">D32-D35</f>
        <v>38</v>
      </c>
      <c r="E36" s="2">
        <f t="shared" si="1"/>
        <v>68</v>
      </c>
      <c r="F36" s="2">
        <f t="shared" si="1"/>
        <v>29</v>
      </c>
      <c r="G36" s="2">
        <f t="shared" si="1"/>
        <v>30</v>
      </c>
      <c r="H36" s="2">
        <f t="shared" si="1"/>
        <v>59</v>
      </c>
      <c r="I36" s="2">
        <f t="shared" si="1"/>
        <v>104</v>
      </c>
      <c r="J36" s="2">
        <f t="shared" si="1"/>
        <v>88</v>
      </c>
      <c r="K36" s="2">
        <f t="shared" si="1"/>
        <v>192</v>
      </c>
      <c r="L36" s="2">
        <f t="shared" si="1"/>
        <v>185</v>
      </c>
      <c r="M36" s="2">
        <f t="shared" si="1"/>
        <v>185</v>
      </c>
      <c r="N36" s="2">
        <f t="shared" si="1"/>
        <v>370</v>
      </c>
      <c r="O36" s="2">
        <f t="shared" si="1"/>
        <v>58</v>
      </c>
      <c r="P36" s="2">
        <f t="shared" si="1"/>
        <v>79</v>
      </c>
      <c r="Q36" s="2">
        <f t="shared" si="1"/>
        <v>137</v>
      </c>
      <c r="R36" s="2">
        <f t="shared" si="1"/>
        <v>2</v>
      </c>
      <c r="S36" s="2">
        <f t="shared" si="1"/>
        <v>8</v>
      </c>
      <c r="T36" s="2">
        <f t="shared" si="1"/>
        <v>10</v>
      </c>
      <c r="U36" s="2">
        <f t="shared" si="1"/>
        <v>836</v>
      </c>
    </row>
    <row r="37" spans="2:21" x14ac:dyDescent="0.25">
      <c r="C37" s="9">
        <f>C35/C32</f>
        <v>0.97652582159624413</v>
      </c>
      <c r="D37" s="9">
        <f t="shared" ref="D37:U37" si="2">D35/D32</f>
        <v>0.97010228166797796</v>
      </c>
      <c r="E37" s="9">
        <f t="shared" si="2"/>
        <v>0.9733228717143978</v>
      </c>
      <c r="F37" s="9">
        <f t="shared" si="2"/>
        <v>0.97251184834123228</v>
      </c>
      <c r="G37" s="9">
        <f t="shared" si="2"/>
        <v>0.97041420118343191</v>
      </c>
      <c r="H37" s="9">
        <f t="shared" si="2"/>
        <v>0.97148380860318995</v>
      </c>
      <c r="I37" s="9">
        <f t="shared" si="2"/>
        <v>0.95302619692863599</v>
      </c>
      <c r="J37" s="9">
        <f t="shared" si="2"/>
        <v>0.96021699819168171</v>
      </c>
      <c r="K37" s="9">
        <f t="shared" si="2"/>
        <v>0.95661997288748302</v>
      </c>
      <c r="L37" s="9">
        <f t="shared" si="2"/>
        <v>0.94793132564030402</v>
      </c>
      <c r="M37" s="9">
        <f t="shared" si="2"/>
        <v>0.94387135922330101</v>
      </c>
      <c r="N37" s="9">
        <f t="shared" si="2"/>
        <v>0.94597751496568838</v>
      </c>
      <c r="O37" s="9">
        <f t="shared" si="2"/>
        <v>0.95612708018154313</v>
      </c>
      <c r="P37" s="9">
        <f t="shared" si="2"/>
        <v>0.94320632638389645</v>
      </c>
      <c r="Q37" s="9">
        <f t="shared" si="2"/>
        <v>0.94950239587172869</v>
      </c>
      <c r="R37" s="9">
        <f t="shared" si="2"/>
        <v>0.99239543726235746</v>
      </c>
      <c r="S37" s="9">
        <f t="shared" si="2"/>
        <v>0.96097560975609753</v>
      </c>
      <c r="T37" s="9">
        <f t="shared" si="2"/>
        <v>0.9786324786324786</v>
      </c>
      <c r="U37" s="9">
        <f t="shared" si="2"/>
        <v>0.9561707035755479</v>
      </c>
    </row>
    <row r="39" spans="2:21" x14ac:dyDescent="0.25">
      <c r="B39" s="2" t="s">
        <v>21</v>
      </c>
    </row>
  </sheetData>
  <mergeCells count="6">
    <mergeCell ref="R2:S2"/>
    <mergeCell ref="C2:D2"/>
    <mergeCell ref="F2:G2"/>
    <mergeCell ref="I2:J2"/>
    <mergeCell ref="L2:M2"/>
    <mergeCell ref="O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E9358-EF7C-467C-AD4B-6BEC7C3C9CD7}">
  <dimension ref="B1:W38"/>
  <sheetViews>
    <sheetView zoomScale="70" zoomScaleNormal="70" workbookViewId="0">
      <selection activeCell="B2" sqref="B2"/>
    </sheetView>
  </sheetViews>
  <sheetFormatPr baseColWidth="10" defaultColWidth="8.85546875" defaultRowHeight="15" x14ac:dyDescent="0.25"/>
  <cols>
    <col min="1" max="1" width="8.85546875" style="2"/>
    <col min="2" max="2" width="10.7109375" style="2" customWidth="1"/>
    <col min="3" max="4" width="8.85546875" style="2"/>
    <col min="5" max="5" width="10.28515625" style="2" customWidth="1"/>
    <col min="6" max="16384" width="8.85546875" style="2"/>
  </cols>
  <sheetData>
    <row r="1" spans="2:23" x14ac:dyDescent="0.25">
      <c r="B1" s="6" t="s">
        <v>25</v>
      </c>
    </row>
    <row r="2" spans="2:23" ht="30" x14ac:dyDescent="0.25">
      <c r="B2" s="4"/>
      <c r="C2" s="14" t="s">
        <v>0</v>
      </c>
      <c r="D2" s="14"/>
      <c r="E2" s="5" t="s">
        <v>1</v>
      </c>
      <c r="F2" s="14" t="s">
        <v>2</v>
      </c>
      <c r="G2" s="14"/>
      <c r="H2" s="5" t="s">
        <v>3</v>
      </c>
      <c r="I2" s="14" t="s">
        <v>4</v>
      </c>
      <c r="J2" s="14"/>
      <c r="K2" s="5" t="s">
        <v>5</v>
      </c>
      <c r="L2" s="14" t="s">
        <v>6</v>
      </c>
      <c r="M2" s="14"/>
      <c r="N2" s="5" t="s">
        <v>7</v>
      </c>
      <c r="O2" s="14" t="s">
        <v>8</v>
      </c>
      <c r="P2" s="14"/>
      <c r="Q2" s="5" t="s">
        <v>9</v>
      </c>
      <c r="R2" s="14" t="s">
        <v>10</v>
      </c>
      <c r="S2" s="14"/>
      <c r="T2" s="5" t="s">
        <v>11</v>
      </c>
      <c r="U2" s="5" t="s">
        <v>12</v>
      </c>
    </row>
    <row r="3" spans="2:23" x14ac:dyDescent="0.25">
      <c r="B3" s="5" t="s">
        <v>15</v>
      </c>
      <c r="C3" s="5" t="s">
        <v>13</v>
      </c>
      <c r="D3" s="5" t="s">
        <v>14</v>
      </c>
      <c r="E3" s="5"/>
      <c r="F3" s="5" t="s">
        <v>13</v>
      </c>
      <c r="G3" s="5" t="s">
        <v>14</v>
      </c>
      <c r="H3" s="5"/>
      <c r="I3" s="5" t="s">
        <v>13</v>
      </c>
      <c r="J3" s="5" t="s">
        <v>14</v>
      </c>
      <c r="K3" s="5"/>
      <c r="L3" s="5" t="s">
        <v>13</v>
      </c>
      <c r="M3" s="5" t="s">
        <v>14</v>
      </c>
      <c r="N3" s="5"/>
      <c r="O3" s="5" t="s">
        <v>13</v>
      </c>
      <c r="P3" s="5" t="s">
        <v>14</v>
      </c>
      <c r="Q3" s="5"/>
      <c r="R3" s="5" t="s">
        <v>13</v>
      </c>
      <c r="S3" s="5" t="s">
        <v>14</v>
      </c>
      <c r="T3" s="5"/>
      <c r="U3" s="5"/>
      <c r="V3" s="7" t="s">
        <v>13</v>
      </c>
      <c r="W3" s="7" t="s">
        <v>14</v>
      </c>
    </row>
    <row r="4" spans="2:23" x14ac:dyDescent="0.25">
      <c r="B4" s="4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>
        <v>1</v>
      </c>
      <c r="N4" s="4">
        <v>1</v>
      </c>
      <c r="O4" s="4">
        <v>1</v>
      </c>
      <c r="P4" s="4"/>
      <c r="Q4" s="4">
        <v>1</v>
      </c>
      <c r="R4" s="4"/>
      <c r="S4" s="4"/>
      <c r="T4" s="4"/>
      <c r="U4" s="4">
        <v>2</v>
      </c>
      <c r="V4" s="2">
        <f>SUM(C4,F4,I4,L4,O4,R4)</f>
        <v>1</v>
      </c>
      <c r="W4" s="2">
        <f>SUM(D4,G4,J4,M4,P4,S4)</f>
        <v>1</v>
      </c>
    </row>
    <row r="5" spans="2:23" x14ac:dyDescent="0.25">
      <c r="B5" s="4">
        <v>3</v>
      </c>
      <c r="C5" s="4"/>
      <c r="D5" s="4"/>
      <c r="E5" s="4"/>
      <c r="F5" s="4"/>
      <c r="G5" s="4"/>
      <c r="H5" s="4"/>
      <c r="I5" s="4"/>
      <c r="J5" s="4">
        <v>1</v>
      </c>
      <c r="K5" s="4">
        <v>1</v>
      </c>
      <c r="L5" s="4"/>
      <c r="M5" s="4"/>
      <c r="N5" s="4"/>
      <c r="O5" s="4">
        <v>2</v>
      </c>
      <c r="P5" s="4"/>
      <c r="Q5" s="4">
        <v>2</v>
      </c>
      <c r="R5" s="4"/>
      <c r="S5" s="4"/>
      <c r="T5" s="4"/>
      <c r="U5" s="4">
        <v>3</v>
      </c>
      <c r="V5" s="2">
        <f t="shared" ref="V5:W33" si="0">SUM(C5,F5,I5,L5,O5,R5)</f>
        <v>2</v>
      </c>
      <c r="W5" s="2">
        <f t="shared" si="0"/>
        <v>1</v>
      </c>
    </row>
    <row r="6" spans="2:23" x14ac:dyDescent="0.25">
      <c r="B6" s="4">
        <v>4</v>
      </c>
      <c r="C6" s="4"/>
      <c r="D6" s="4"/>
      <c r="E6" s="4"/>
      <c r="F6" s="4"/>
      <c r="G6" s="4"/>
      <c r="H6" s="4"/>
      <c r="I6" s="4"/>
      <c r="J6" s="4"/>
      <c r="K6" s="4"/>
      <c r="L6" s="4">
        <v>2</v>
      </c>
      <c r="M6" s="4"/>
      <c r="N6" s="4">
        <v>2</v>
      </c>
      <c r="O6" s="4"/>
      <c r="P6" s="4"/>
      <c r="Q6" s="4"/>
      <c r="R6" s="4"/>
      <c r="S6" s="4"/>
      <c r="T6" s="4"/>
      <c r="U6" s="4">
        <v>2</v>
      </c>
      <c r="V6" s="2">
        <f t="shared" si="0"/>
        <v>2</v>
      </c>
      <c r="W6" s="2">
        <f t="shared" si="0"/>
        <v>0</v>
      </c>
    </row>
    <row r="7" spans="2:23" x14ac:dyDescent="0.25">
      <c r="B7" s="4">
        <v>5</v>
      </c>
      <c r="C7" s="4"/>
      <c r="D7" s="4"/>
      <c r="E7" s="4"/>
      <c r="F7" s="4"/>
      <c r="G7" s="4"/>
      <c r="H7" s="4"/>
      <c r="I7" s="4"/>
      <c r="J7" s="4"/>
      <c r="K7" s="4"/>
      <c r="L7" s="4">
        <v>1</v>
      </c>
      <c r="M7" s="4"/>
      <c r="N7" s="4">
        <v>1</v>
      </c>
      <c r="O7" s="4"/>
      <c r="P7" s="4"/>
      <c r="Q7" s="4"/>
      <c r="R7" s="4"/>
      <c r="S7" s="4"/>
      <c r="T7" s="4"/>
      <c r="U7" s="4">
        <v>1</v>
      </c>
      <c r="V7" s="2">
        <f t="shared" si="0"/>
        <v>1</v>
      </c>
      <c r="W7" s="2">
        <f t="shared" si="0"/>
        <v>0</v>
      </c>
    </row>
    <row r="8" spans="2:23" x14ac:dyDescent="0.25">
      <c r="B8" s="4">
        <v>6</v>
      </c>
      <c r="C8" s="4">
        <v>1</v>
      </c>
      <c r="D8" s="4"/>
      <c r="E8" s="4">
        <v>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>
        <v>1</v>
      </c>
      <c r="V8" s="2">
        <f t="shared" si="0"/>
        <v>1</v>
      </c>
      <c r="W8" s="2">
        <f t="shared" si="0"/>
        <v>0</v>
      </c>
    </row>
    <row r="9" spans="2:23" x14ac:dyDescent="0.25">
      <c r="B9" s="4">
        <v>7</v>
      </c>
      <c r="C9" s="4">
        <v>1</v>
      </c>
      <c r="D9" s="4">
        <v>2</v>
      </c>
      <c r="E9" s="4">
        <v>3</v>
      </c>
      <c r="F9" s="4"/>
      <c r="G9" s="4"/>
      <c r="H9" s="4"/>
      <c r="I9" s="4"/>
      <c r="J9" s="4">
        <v>1</v>
      </c>
      <c r="K9" s="4">
        <v>1</v>
      </c>
      <c r="L9" s="4"/>
      <c r="M9" s="4">
        <v>3</v>
      </c>
      <c r="N9" s="4">
        <v>3</v>
      </c>
      <c r="O9" s="4">
        <v>1</v>
      </c>
      <c r="P9" s="4">
        <v>2</v>
      </c>
      <c r="Q9" s="4">
        <v>3</v>
      </c>
      <c r="R9" s="4"/>
      <c r="S9" s="4"/>
      <c r="T9" s="4"/>
      <c r="U9" s="4">
        <v>10</v>
      </c>
      <c r="V9" s="2">
        <f t="shared" si="0"/>
        <v>2</v>
      </c>
      <c r="W9" s="2">
        <f t="shared" si="0"/>
        <v>8</v>
      </c>
    </row>
    <row r="10" spans="2:23" x14ac:dyDescent="0.25">
      <c r="B10" s="4">
        <v>8</v>
      </c>
      <c r="C10" s="4">
        <v>2</v>
      </c>
      <c r="D10" s="4">
        <v>1</v>
      </c>
      <c r="E10" s="4">
        <v>3</v>
      </c>
      <c r="F10" s="4"/>
      <c r="G10" s="4"/>
      <c r="H10" s="4"/>
      <c r="I10" s="4">
        <v>3</v>
      </c>
      <c r="J10" s="4">
        <v>1</v>
      </c>
      <c r="K10" s="4">
        <v>4</v>
      </c>
      <c r="L10" s="4">
        <v>3</v>
      </c>
      <c r="M10" s="4">
        <v>4</v>
      </c>
      <c r="N10" s="4">
        <v>7</v>
      </c>
      <c r="O10" s="4">
        <v>1</v>
      </c>
      <c r="P10" s="4">
        <v>2</v>
      </c>
      <c r="Q10" s="4">
        <v>3</v>
      </c>
      <c r="R10" s="4"/>
      <c r="S10" s="4"/>
      <c r="T10" s="4"/>
      <c r="U10" s="4">
        <v>17</v>
      </c>
      <c r="V10" s="2">
        <f t="shared" si="0"/>
        <v>9</v>
      </c>
      <c r="W10" s="2">
        <f t="shared" si="0"/>
        <v>8</v>
      </c>
    </row>
    <row r="11" spans="2:23" x14ac:dyDescent="0.25">
      <c r="B11" s="4">
        <v>9</v>
      </c>
      <c r="C11" s="4">
        <v>2</v>
      </c>
      <c r="D11" s="4"/>
      <c r="E11" s="4">
        <v>2</v>
      </c>
      <c r="F11" s="4"/>
      <c r="G11" s="4"/>
      <c r="H11" s="4"/>
      <c r="I11" s="4">
        <v>3</v>
      </c>
      <c r="J11" s="4">
        <v>1</v>
      </c>
      <c r="K11" s="4">
        <v>4</v>
      </c>
      <c r="L11" s="4">
        <v>3</v>
      </c>
      <c r="M11" s="4">
        <v>4</v>
      </c>
      <c r="N11" s="4">
        <v>7</v>
      </c>
      <c r="O11" s="4">
        <v>2</v>
      </c>
      <c r="P11" s="4">
        <v>1</v>
      </c>
      <c r="Q11" s="4">
        <v>3</v>
      </c>
      <c r="R11" s="4"/>
      <c r="S11" s="4"/>
      <c r="T11" s="4"/>
      <c r="U11" s="4">
        <v>16</v>
      </c>
      <c r="V11" s="2">
        <f t="shared" si="0"/>
        <v>10</v>
      </c>
      <c r="W11" s="2">
        <f t="shared" si="0"/>
        <v>6</v>
      </c>
    </row>
    <row r="12" spans="2:23" x14ac:dyDescent="0.25">
      <c r="B12" s="4">
        <v>10</v>
      </c>
      <c r="C12" s="4">
        <v>4</v>
      </c>
      <c r="D12" s="4">
        <v>1</v>
      </c>
      <c r="E12" s="4">
        <v>5</v>
      </c>
      <c r="F12" s="4"/>
      <c r="G12" s="4"/>
      <c r="H12" s="4"/>
      <c r="I12" s="4">
        <v>2</v>
      </c>
      <c r="J12" s="4">
        <v>3</v>
      </c>
      <c r="K12" s="4">
        <v>5</v>
      </c>
      <c r="L12" s="4">
        <v>8</v>
      </c>
      <c r="M12" s="4">
        <v>18</v>
      </c>
      <c r="N12" s="4">
        <v>26</v>
      </c>
      <c r="O12" s="4">
        <v>1</v>
      </c>
      <c r="P12" s="4">
        <v>3</v>
      </c>
      <c r="Q12" s="4">
        <v>4</v>
      </c>
      <c r="R12" s="4">
        <v>1</v>
      </c>
      <c r="S12" s="4"/>
      <c r="T12" s="4">
        <v>1</v>
      </c>
      <c r="U12" s="4">
        <v>41</v>
      </c>
      <c r="V12" s="2">
        <f t="shared" si="0"/>
        <v>16</v>
      </c>
      <c r="W12" s="2">
        <f t="shared" si="0"/>
        <v>25</v>
      </c>
    </row>
    <row r="13" spans="2:23" x14ac:dyDescent="0.25">
      <c r="B13" s="4">
        <v>11</v>
      </c>
      <c r="C13" s="4">
        <v>49</v>
      </c>
      <c r="D13" s="4">
        <v>22</v>
      </c>
      <c r="E13" s="4">
        <v>71</v>
      </c>
      <c r="F13" s="4">
        <v>13</v>
      </c>
      <c r="G13" s="4">
        <v>9</v>
      </c>
      <c r="H13" s="4">
        <v>22</v>
      </c>
      <c r="I13" s="4">
        <v>52</v>
      </c>
      <c r="J13" s="4">
        <v>20</v>
      </c>
      <c r="K13" s="4">
        <v>72</v>
      </c>
      <c r="L13" s="4">
        <v>171</v>
      </c>
      <c r="M13" s="4">
        <v>119</v>
      </c>
      <c r="N13" s="4">
        <v>290</v>
      </c>
      <c r="O13" s="4">
        <v>30</v>
      </c>
      <c r="P13" s="4">
        <v>25</v>
      </c>
      <c r="Q13" s="4">
        <v>55</v>
      </c>
      <c r="R13" s="4">
        <v>3</v>
      </c>
      <c r="S13" s="4">
        <v>2</v>
      </c>
      <c r="T13" s="4">
        <v>5</v>
      </c>
      <c r="U13" s="4">
        <v>515</v>
      </c>
      <c r="V13" s="2">
        <f t="shared" si="0"/>
        <v>318</v>
      </c>
      <c r="W13" s="2">
        <f t="shared" si="0"/>
        <v>197</v>
      </c>
    </row>
    <row r="14" spans="2:23" x14ac:dyDescent="0.25">
      <c r="B14" s="4">
        <v>12</v>
      </c>
      <c r="C14" s="4">
        <v>137</v>
      </c>
      <c r="D14" s="4">
        <v>98</v>
      </c>
      <c r="E14" s="4">
        <v>235</v>
      </c>
      <c r="F14" s="4">
        <v>69</v>
      </c>
      <c r="G14" s="4">
        <v>36</v>
      </c>
      <c r="H14" s="4">
        <v>105</v>
      </c>
      <c r="I14" s="4">
        <v>184</v>
      </c>
      <c r="J14" s="4">
        <v>140</v>
      </c>
      <c r="K14" s="4">
        <v>324</v>
      </c>
      <c r="L14" s="4">
        <v>449</v>
      </c>
      <c r="M14" s="4">
        <v>390</v>
      </c>
      <c r="N14" s="4">
        <v>839</v>
      </c>
      <c r="O14" s="4">
        <v>57</v>
      </c>
      <c r="P14" s="4">
        <v>62</v>
      </c>
      <c r="Q14" s="4">
        <v>119</v>
      </c>
      <c r="R14" s="4">
        <v>12</v>
      </c>
      <c r="S14" s="4">
        <v>19</v>
      </c>
      <c r="T14" s="4">
        <v>31</v>
      </c>
      <c r="U14" s="4">
        <v>1653</v>
      </c>
      <c r="V14" s="2">
        <f t="shared" si="0"/>
        <v>908</v>
      </c>
      <c r="W14" s="2">
        <f t="shared" si="0"/>
        <v>745</v>
      </c>
    </row>
    <row r="15" spans="2:23" x14ac:dyDescent="0.25">
      <c r="B15" s="4">
        <v>13</v>
      </c>
      <c r="C15" s="4">
        <v>251</v>
      </c>
      <c r="D15" s="4">
        <v>218</v>
      </c>
      <c r="E15" s="4">
        <v>469</v>
      </c>
      <c r="F15" s="4">
        <v>162</v>
      </c>
      <c r="G15" s="4">
        <v>117</v>
      </c>
      <c r="H15" s="4">
        <v>279</v>
      </c>
      <c r="I15" s="4">
        <v>319</v>
      </c>
      <c r="J15" s="4">
        <v>300</v>
      </c>
      <c r="K15" s="4">
        <v>619</v>
      </c>
      <c r="L15" s="4">
        <v>633</v>
      </c>
      <c r="M15" s="4">
        <v>548</v>
      </c>
      <c r="N15" s="4">
        <v>1181</v>
      </c>
      <c r="O15" s="4">
        <v>171</v>
      </c>
      <c r="P15" s="4">
        <v>174</v>
      </c>
      <c r="Q15" s="4">
        <v>345</v>
      </c>
      <c r="R15" s="4">
        <v>40</v>
      </c>
      <c r="S15" s="4">
        <v>36</v>
      </c>
      <c r="T15" s="4">
        <v>76</v>
      </c>
      <c r="U15" s="4">
        <v>2969</v>
      </c>
      <c r="V15" s="2">
        <f t="shared" si="0"/>
        <v>1576</v>
      </c>
      <c r="W15" s="2">
        <f t="shared" si="0"/>
        <v>1393</v>
      </c>
    </row>
    <row r="16" spans="2:23" x14ac:dyDescent="0.25">
      <c r="B16" s="4">
        <v>14</v>
      </c>
      <c r="C16" s="4">
        <v>286</v>
      </c>
      <c r="D16" s="4">
        <v>279</v>
      </c>
      <c r="E16" s="4">
        <v>565</v>
      </c>
      <c r="F16" s="4">
        <v>190</v>
      </c>
      <c r="G16" s="4">
        <v>159</v>
      </c>
      <c r="H16" s="4">
        <v>349</v>
      </c>
      <c r="I16" s="4">
        <v>406</v>
      </c>
      <c r="J16" s="4">
        <v>351</v>
      </c>
      <c r="K16" s="4">
        <v>757</v>
      </c>
      <c r="L16" s="4">
        <v>633</v>
      </c>
      <c r="M16" s="4">
        <v>580</v>
      </c>
      <c r="N16" s="4">
        <v>1213</v>
      </c>
      <c r="O16" s="4">
        <v>243</v>
      </c>
      <c r="P16" s="4">
        <v>223</v>
      </c>
      <c r="Q16" s="4">
        <v>466</v>
      </c>
      <c r="R16" s="4">
        <v>62</v>
      </c>
      <c r="S16" s="4">
        <v>46</v>
      </c>
      <c r="T16" s="4">
        <v>108</v>
      </c>
      <c r="U16" s="4">
        <v>3458</v>
      </c>
      <c r="V16" s="2">
        <f t="shared" si="0"/>
        <v>1820</v>
      </c>
      <c r="W16" s="2">
        <f t="shared" si="0"/>
        <v>1638</v>
      </c>
    </row>
    <row r="17" spans="2:23" x14ac:dyDescent="0.25">
      <c r="B17" s="4">
        <v>15</v>
      </c>
      <c r="C17" s="4">
        <v>252</v>
      </c>
      <c r="D17" s="4">
        <v>248</v>
      </c>
      <c r="E17" s="4">
        <v>500</v>
      </c>
      <c r="F17" s="4">
        <v>186</v>
      </c>
      <c r="G17" s="4">
        <v>179</v>
      </c>
      <c r="H17" s="4">
        <v>365</v>
      </c>
      <c r="I17" s="4">
        <v>375</v>
      </c>
      <c r="J17" s="4">
        <v>393</v>
      </c>
      <c r="K17" s="4">
        <v>768</v>
      </c>
      <c r="L17" s="4">
        <v>627</v>
      </c>
      <c r="M17" s="4">
        <v>507</v>
      </c>
      <c r="N17" s="4">
        <v>1134</v>
      </c>
      <c r="O17" s="4">
        <v>252</v>
      </c>
      <c r="P17" s="4">
        <v>256</v>
      </c>
      <c r="Q17" s="4">
        <v>508</v>
      </c>
      <c r="R17" s="4">
        <v>61</v>
      </c>
      <c r="S17" s="4">
        <v>42</v>
      </c>
      <c r="T17" s="4">
        <v>103</v>
      </c>
      <c r="U17" s="4">
        <v>3378</v>
      </c>
      <c r="V17" s="2">
        <f t="shared" si="0"/>
        <v>1753</v>
      </c>
      <c r="W17" s="2">
        <f t="shared" si="0"/>
        <v>1625</v>
      </c>
    </row>
    <row r="18" spans="2:23" x14ac:dyDescent="0.25">
      <c r="B18" s="4">
        <v>16</v>
      </c>
      <c r="C18" s="4">
        <v>165</v>
      </c>
      <c r="D18" s="4">
        <v>174</v>
      </c>
      <c r="E18" s="4">
        <v>339</v>
      </c>
      <c r="F18" s="4">
        <v>145</v>
      </c>
      <c r="G18" s="4">
        <v>165</v>
      </c>
      <c r="H18" s="4">
        <v>310</v>
      </c>
      <c r="I18" s="4">
        <v>316</v>
      </c>
      <c r="J18" s="4">
        <v>325</v>
      </c>
      <c r="K18" s="4">
        <v>641</v>
      </c>
      <c r="L18" s="4">
        <v>457</v>
      </c>
      <c r="M18" s="4">
        <v>425</v>
      </c>
      <c r="N18" s="4">
        <v>882</v>
      </c>
      <c r="O18" s="4">
        <v>194</v>
      </c>
      <c r="P18" s="4">
        <v>212</v>
      </c>
      <c r="Q18" s="4">
        <v>406</v>
      </c>
      <c r="R18" s="4">
        <v>47</v>
      </c>
      <c r="S18" s="4">
        <v>41</v>
      </c>
      <c r="T18" s="4">
        <v>88</v>
      </c>
      <c r="U18" s="4">
        <v>2666</v>
      </c>
      <c r="V18" s="2">
        <f t="shared" si="0"/>
        <v>1324</v>
      </c>
      <c r="W18" s="2">
        <f t="shared" si="0"/>
        <v>1342</v>
      </c>
    </row>
    <row r="19" spans="2:23" x14ac:dyDescent="0.25">
      <c r="B19" s="4">
        <v>17</v>
      </c>
      <c r="C19" s="4">
        <v>125</v>
      </c>
      <c r="D19" s="4">
        <v>156</v>
      </c>
      <c r="E19" s="4">
        <v>281</v>
      </c>
      <c r="F19" s="4">
        <v>119</v>
      </c>
      <c r="G19" s="4">
        <v>139</v>
      </c>
      <c r="H19" s="4">
        <v>258</v>
      </c>
      <c r="I19" s="4">
        <v>334</v>
      </c>
      <c r="J19" s="4">
        <v>300</v>
      </c>
      <c r="K19" s="4">
        <v>634</v>
      </c>
      <c r="L19" s="4">
        <v>445</v>
      </c>
      <c r="M19" s="4">
        <v>440</v>
      </c>
      <c r="N19" s="4">
        <v>885</v>
      </c>
      <c r="O19" s="4">
        <v>179</v>
      </c>
      <c r="P19" s="4">
        <v>221</v>
      </c>
      <c r="Q19" s="4">
        <v>400</v>
      </c>
      <c r="R19" s="4">
        <v>23</v>
      </c>
      <c r="S19" s="4">
        <v>34</v>
      </c>
      <c r="T19" s="4">
        <v>57</v>
      </c>
      <c r="U19" s="4">
        <v>2515</v>
      </c>
      <c r="V19" s="2">
        <f t="shared" si="0"/>
        <v>1225</v>
      </c>
      <c r="W19" s="2">
        <f t="shared" si="0"/>
        <v>1290</v>
      </c>
    </row>
    <row r="20" spans="2:23" x14ac:dyDescent="0.25">
      <c r="B20" s="4">
        <v>18</v>
      </c>
      <c r="C20" s="4">
        <v>52</v>
      </c>
      <c r="D20" s="4">
        <v>78</v>
      </c>
      <c r="E20" s="4">
        <v>130</v>
      </c>
      <c r="F20" s="4">
        <v>80</v>
      </c>
      <c r="G20" s="4">
        <v>76</v>
      </c>
      <c r="H20" s="4">
        <v>156</v>
      </c>
      <c r="I20" s="4">
        <v>197</v>
      </c>
      <c r="J20" s="4">
        <v>195</v>
      </c>
      <c r="K20" s="4">
        <v>392</v>
      </c>
      <c r="L20" s="4">
        <v>257</v>
      </c>
      <c r="M20" s="4">
        <v>282</v>
      </c>
      <c r="N20" s="4">
        <v>539</v>
      </c>
      <c r="O20" s="4">
        <v>110</v>
      </c>
      <c r="P20" s="4">
        <v>151</v>
      </c>
      <c r="Q20" s="4">
        <v>261</v>
      </c>
      <c r="R20" s="4">
        <v>10</v>
      </c>
      <c r="S20" s="4">
        <v>14</v>
      </c>
      <c r="T20" s="4">
        <v>24</v>
      </c>
      <c r="U20" s="4">
        <v>1502</v>
      </c>
      <c r="V20" s="2">
        <f t="shared" si="0"/>
        <v>706</v>
      </c>
      <c r="W20" s="2">
        <f t="shared" si="0"/>
        <v>796</v>
      </c>
    </row>
    <row r="21" spans="2:23" x14ac:dyDescent="0.25">
      <c r="B21" s="4">
        <v>19</v>
      </c>
      <c r="C21" s="4">
        <v>13</v>
      </c>
      <c r="D21" s="4">
        <v>27</v>
      </c>
      <c r="E21" s="4">
        <v>40</v>
      </c>
      <c r="F21" s="4">
        <v>32</v>
      </c>
      <c r="G21" s="4">
        <v>24</v>
      </c>
      <c r="H21" s="4">
        <v>56</v>
      </c>
      <c r="I21" s="4">
        <v>73</v>
      </c>
      <c r="J21" s="4">
        <v>103</v>
      </c>
      <c r="K21" s="4">
        <v>176</v>
      </c>
      <c r="L21" s="4">
        <v>112</v>
      </c>
      <c r="M21" s="4">
        <v>149</v>
      </c>
      <c r="N21" s="4">
        <v>261</v>
      </c>
      <c r="O21" s="4">
        <v>34</v>
      </c>
      <c r="P21" s="4">
        <v>67</v>
      </c>
      <c r="Q21" s="4">
        <v>101</v>
      </c>
      <c r="R21" s="4">
        <v>7</v>
      </c>
      <c r="S21" s="4">
        <v>8</v>
      </c>
      <c r="T21" s="4">
        <v>15</v>
      </c>
      <c r="U21" s="4">
        <v>649</v>
      </c>
      <c r="V21" s="2">
        <f t="shared" si="0"/>
        <v>271</v>
      </c>
      <c r="W21" s="2">
        <f t="shared" si="0"/>
        <v>378</v>
      </c>
    </row>
    <row r="22" spans="2:23" x14ac:dyDescent="0.25">
      <c r="B22" s="4">
        <v>20</v>
      </c>
      <c r="C22" s="4">
        <v>7</v>
      </c>
      <c r="D22" s="4">
        <v>5</v>
      </c>
      <c r="E22" s="4">
        <v>12</v>
      </c>
      <c r="F22" s="4">
        <v>1</v>
      </c>
      <c r="G22" s="4">
        <v>6</v>
      </c>
      <c r="H22" s="4">
        <v>7</v>
      </c>
      <c r="I22" s="4">
        <v>21</v>
      </c>
      <c r="J22" s="4">
        <v>35</v>
      </c>
      <c r="K22" s="4">
        <v>56</v>
      </c>
      <c r="L22" s="4">
        <v>33</v>
      </c>
      <c r="M22" s="4">
        <v>65</v>
      </c>
      <c r="N22" s="4">
        <v>98</v>
      </c>
      <c r="O22" s="4">
        <v>7</v>
      </c>
      <c r="P22" s="4">
        <v>23</v>
      </c>
      <c r="Q22" s="4">
        <v>30</v>
      </c>
      <c r="R22" s="4">
        <v>3</v>
      </c>
      <c r="S22" s="4">
        <v>1</v>
      </c>
      <c r="T22" s="4">
        <v>4</v>
      </c>
      <c r="U22" s="4">
        <v>207</v>
      </c>
      <c r="V22" s="2">
        <f t="shared" si="0"/>
        <v>72</v>
      </c>
      <c r="W22" s="2">
        <f t="shared" si="0"/>
        <v>135</v>
      </c>
    </row>
    <row r="23" spans="2:23" x14ac:dyDescent="0.25">
      <c r="B23" s="4">
        <v>21</v>
      </c>
      <c r="C23" s="4"/>
      <c r="D23" s="4">
        <v>4</v>
      </c>
      <c r="E23" s="4">
        <v>4</v>
      </c>
      <c r="F23" s="4">
        <v>2</v>
      </c>
      <c r="G23" s="4">
        <v>4</v>
      </c>
      <c r="H23" s="4">
        <v>6</v>
      </c>
      <c r="I23" s="4">
        <v>8</v>
      </c>
      <c r="J23" s="4">
        <v>7</v>
      </c>
      <c r="K23" s="4">
        <v>15</v>
      </c>
      <c r="L23" s="4">
        <v>10</v>
      </c>
      <c r="M23" s="4">
        <v>12</v>
      </c>
      <c r="N23" s="4">
        <v>22</v>
      </c>
      <c r="O23" s="4">
        <v>2</v>
      </c>
      <c r="P23" s="4">
        <v>5</v>
      </c>
      <c r="Q23" s="4">
        <v>7</v>
      </c>
      <c r="R23" s="4"/>
      <c r="S23" s="4">
        <v>1</v>
      </c>
      <c r="T23" s="4">
        <v>1</v>
      </c>
      <c r="U23" s="4">
        <v>55</v>
      </c>
      <c r="V23" s="2">
        <f t="shared" si="0"/>
        <v>22</v>
      </c>
      <c r="W23" s="2">
        <f t="shared" si="0"/>
        <v>33</v>
      </c>
    </row>
    <row r="24" spans="2:23" x14ac:dyDescent="0.25">
      <c r="B24" s="4">
        <v>22</v>
      </c>
      <c r="C24" s="4"/>
      <c r="D24" s="4"/>
      <c r="E24" s="4"/>
      <c r="F24" s="4"/>
      <c r="G24" s="4">
        <v>2</v>
      </c>
      <c r="H24" s="4">
        <v>2</v>
      </c>
      <c r="I24" s="4">
        <v>6</v>
      </c>
      <c r="J24" s="4">
        <v>4</v>
      </c>
      <c r="K24" s="4">
        <v>10</v>
      </c>
      <c r="L24" s="4">
        <v>2</v>
      </c>
      <c r="M24" s="4">
        <v>6</v>
      </c>
      <c r="N24" s="4">
        <v>8</v>
      </c>
      <c r="O24" s="4"/>
      <c r="P24" s="4">
        <v>1</v>
      </c>
      <c r="Q24" s="4">
        <v>1</v>
      </c>
      <c r="R24" s="4"/>
      <c r="S24" s="4"/>
      <c r="T24" s="4"/>
      <c r="U24" s="4">
        <v>21</v>
      </c>
      <c r="V24" s="2">
        <f t="shared" si="0"/>
        <v>8</v>
      </c>
      <c r="W24" s="2">
        <f t="shared" si="0"/>
        <v>13</v>
      </c>
    </row>
    <row r="25" spans="2:23" x14ac:dyDescent="0.25">
      <c r="B25" s="4">
        <v>23</v>
      </c>
      <c r="C25" s="4"/>
      <c r="D25" s="4"/>
      <c r="E25" s="4"/>
      <c r="F25" s="4"/>
      <c r="G25" s="4"/>
      <c r="H25" s="4"/>
      <c r="I25" s="4">
        <v>2</v>
      </c>
      <c r="J25" s="4"/>
      <c r="K25" s="4">
        <v>2</v>
      </c>
      <c r="L25" s="4">
        <v>3</v>
      </c>
      <c r="M25" s="4">
        <v>1</v>
      </c>
      <c r="N25" s="4">
        <v>4</v>
      </c>
      <c r="O25" s="4"/>
      <c r="P25" s="4">
        <v>1</v>
      </c>
      <c r="Q25" s="4">
        <v>1</v>
      </c>
      <c r="R25" s="4"/>
      <c r="S25" s="4"/>
      <c r="T25" s="4"/>
      <c r="U25" s="4">
        <v>7</v>
      </c>
      <c r="V25" s="2">
        <f t="shared" si="0"/>
        <v>5</v>
      </c>
      <c r="W25" s="2">
        <f t="shared" si="0"/>
        <v>2</v>
      </c>
    </row>
    <row r="26" spans="2:23" x14ac:dyDescent="0.25">
      <c r="B26" s="4">
        <v>24</v>
      </c>
      <c r="C26" s="4">
        <v>1</v>
      </c>
      <c r="D26" s="4"/>
      <c r="E26" s="4">
        <v>1</v>
      </c>
      <c r="F26" s="4"/>
      <c r="G26" s="4"/>
      <c r="H26" s="4"/>
      <c r="I26" s="4">
        <v>1</v>
      </c>
      <c r="J26" s="4">
        <v>1</v>
      </c>
      <c r="K26" s="4">
        <v>2</v>
      </c>
      <c r="L26" s="4"/>
      <c r="M26" s="4">
        <v>2</v>
      </c>
      <c r="N26" s="4">
        <v>2</v>
      </c>
      <c r="O26" s="4"/>
      <c r="P26" s="4"/>
      <c r="Q26" s="4"/>
      <c r="R26" s="4"/>
      <c r="S26" s="4"/>
      <c r="T26" s="4"/>
      <c r="U26" s="4">
        <v>5</v>
      </c>
      <c r="V26" s="2">
        <f t="shared" si="0"/>
        <v>2</v>
      </c>
      <c r="W26" s="2">
        <f t="shared" si="0"/>
        <v>3</v>
      </c>
    </row>
    <row r="27" spans="2:23" x14ac:dyDescent="0.25">
      <c r="B27" s="4">
        <v>25</v>
      </c>
      <c r="C27" s="4"/>
      <c r="D27" s="4"/>
      <c r="E27" s="4"/>
      <c r="F27" s="4"/>
      <c r="G27" s="4"/>
      <c r="H27" s="4"/>
      <c r="I27" s="4">
        <v>1</v>
      </c>
      <c r="J27" s="4"/>
      <c r="K27" s="4">
        <v>1</v>
      </c>
      <c r="L27" s="4"/>
      <c r="M27" s="4"/>
      <c r="N27" s="4"/>
      <c r="O27" s="4">
        <v>1</v>
      </c>
      <c r="P27" s="4"/>
      <c r="Q27" s="4">
        <v>1</v>
      </c>
      <c r="R27" s="4"/>
      <c r="S27" s="4"/>
      <c r="T27" s="4"/>
      <c r="U27" s="4">
        <v>2</v>
      </c>
      <c r="V27" s="2">
        <f t="shared" si="0"/>
        <v>2</v>
      </c>
      <c r="W27" s="2">
        <f t="shared" si="0"/>
        <v>0</v>
      </c>
    </row>
    <row r="28" spans="2:23" x14ac:dyDescent="0.25">
      <c r="B28" s="4">
        <v>26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>
        <v>1</v>
      </c>
      <c r="P28" s="4"/>
      <c r="Q28" s="4">
        <v>1</v>
      </c>
      <c r="R28" s="4"/>
      <c r="S28" s="4"/>
      <c r="T28" s="4"/>
      <c r="U28" s="4">
        <v>1</v>
      </c>
      <c r="V28" s="2">
        <f t="shared" si="0"/>
        <v>1</v>
      </c>
      <c r="W28" s="2">
        <f t="shared" si="0"/>
        <v>0</v>
      </c>
    </row>
    <row r="29" spans="2:23" x14ac:dyDescent="0.25">
      <c r="B29" s="4">
        <v>28</v>
      </c>
      <c r="C29" s="4"/>
      <c r="D29" s="4"/>
      <c r="E29" s="4"/>
      <c r="F29" s="4"/>
      <c r="G29" s="4"/>
      <c r="H29" s="4"/>
      <c r="I29" s="4"/>
      <c r="J29" s="4">
        <v>1</v>
      </c>
      <c r="K29" s="4">
        <v>1</v>
      </c>
      <c r="L29" s="4"/>
      <c r="M29" s="4"/>
      <c r="N29" s="4"/>
      <c r="O29" s="4"/>
      <c r="P29" s="4"/>
      <c r="Q29" s="4"/>
      <c r="R29" s="4"/>
      <c r="S29" s="4"/>
      <c r="T29" s="4"/>
      <c r="U29" s="4">
        <v>1</v>
      </c>
      <c r="V29" s="2">
        <f t="shared" si="0"/>
        <v>0</v>
      </c>
      <c r="W29" s="2">
        <f t="shared" si="0"/>
        <v>1</v>
      </c>
    </row>
    <row r="30" spans="2:23" x14ac:dyDescent="0.25">
      <c r="B30" s="4">
        <v>30</v>
      </c>
      <c r="C30" s="4"/>
      <c r="D30" s="4"/>
      <c r="E30" s="4"/>
      <c r="F30" s="4"/>
      <c r="G30" s="4"/>
      <c r="H30" s="4"/>
      <c r="I30" s="4"/>
      <c r="J30" s="4">
        <v>1</v>
      </c>
      <c r="K30" s="4">
        <v>1</v>
      </c>
      <c r="L30" s="4"/>
      <c r="M30" s="4"/>
      <c r="N30" s="4"/>
      <c r="O30" s="4"/>
      <c r="P30" s="4"/>
      <c r="Q30" s="4"/>
      <c r="R30" s="4"/>
      <c r="S30" s="4"/>
      <c r="T30" s="4"/>
      <c r="U30" s="4">
        <v>1</v>
      </c>
      <c r="V30" s="2">
        <f t="shared" si="0"/>
        <v>0</v>
      </c>
      <c r="W30" s="2">
        <f t="shared" si="0"/>
        <v>1</v>
      </c>
    </row>
    <row r="31" spans="2:23" x14ac:dyDescent="0.25">
      <c r="B31" s="4">
        <v>37</v>
      </c>
      <c r="C31" s="4"/>
      <c r="D31" s="4"/>
      <c r="E31" s="4"/>
      <c r="F31" s="4"/>
      <c r="G31" s="4"/>
      <c r="H31" s="4"/>
      <c r="I31" s="4"/>
      <c r="J31" s="4">
        <v>1</v>
      </c>
      <c r="K31" s="4">
        <v>1</v>
      </c>
      <c r="L31" s="4"/>
      <c r="M31" s="4"/>
      <c r="N31" s="4"/>
      <c r="O31" s="4"/>
      <c r="P31" s="4"/>
      <c r="Q31" s="4"/>
      <c r="R31" s="4"/>
      <c r="S31" s="4"/>
      <c r="T31" s="4"/>
      <c r="U31" s="4">
        <v>1</v>
      </c>
      <c r="V31" s="2">
        <f t="shared" si="0"/>
        <v>0</v>
      </c>
      <c r="W31" s="2">
        <f t="shared" si="0"/>
        <v>1</v>
      </c>
    </row>
    <row r="32" spans="2:23" x14ac:dyDescent="0.25">
      <c r="B32" s="4" t="s">
        <v>16</v>
      </c>
      <c r="C32" s="4"/>
      <c r="D32" s="4"/>
      <c r="E32" s="4"/>
      <c r="F32" s="4"/>
      <c r="G32" s="4">
        <v>1</v>
      </c>
      <c r="H32" s="4">
        <v>1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>
        <v>1</v>
      </c>
      <c r="V32" s="2">
        <f t="shared" si="0"/>
        <v>0</v>
      </c>
      <c r="W32" s="2">
        <f t="shared" si="0"/>
        <v>1</v>
      </c>
    </row>
    <row r="33" spans="2:23" x14ac:dyDescent="0.25">
      <c r="B33" s="3" t="s">
        <v>12</v>
      </c>
      <c r="C33" s="3">
        <v>1348</v>
      </c>
      <c r="D33" s="3">
        <v>1313</v>
      </c>
      <c r="E33" s="3">
        <v>2661</v>
      </c>
      <c r="F33" s="3">
        <v>999</v>
      </c>
      <c r="G33" s="3">
        <v>917</v>
      </c>
      <c r="H33" s="3">
        <v>1916</v>
      </c>
      <c r="I33" s="3">
        <v>2303</v>
      </c>
      <c r="J33" s="3">
        <v>2184</v>
      </c>
      <c r="K33" s="3">
        <v>4487</v>
      </c>
      <c r="L33" s="3">
        <v>3849</v>
      </c>
      <c r="M33" s="3">
        <v>3556</v>
      </c>
      <c r="N33" s="3">
        <v>7405</v>
      </c>
      <c r="O33" s="3">
        <v>1289</v>
      </c>
      <c r="P33" s="3">
        <v>1429</v>
      </c>
      <c r="Q33" s="3">
        <v>2718</v>
      </c>
      <c r="R33" s="3">
        <v>269</v>
      </c>
      <c r="S33" s="3">
        <v>244</v>
      </c>
      <c r="T33" s="3">
        <v>513</v>
      </c>
      <c r="U33" s="3">
        <v>19700</v>
      </c>
      <c r="V33" s="2">
        <f t="shared" si="0"/>
        <v>10057</v>
      </c>
      <c r="W33" s="2">
        <f t="shared" si="0"/>
        <v>9643</v>
      </c>
    </row>
    <row r="34" spans="2:23" x14ac:dyDescent="0.25">
      <c r="B34" s="6" t="s">
        <v>17</v>
      </c>
    </row>
    <row r="36" spans="2:23" x14ac:dyDescent="0.25">
      <c r="B36" s="8" t="s">
        <v>18</v>
      </c>
      <c r="C36" s="2">
        <f t="shared" ref="C36:W36" si="1">SUM(C14:C21)</f>
        <v>1281</v>
      </c>
      <c r="D36" s="2">
        <f t="shared" si="1"/>
        <v>1278</v>
      </c>
      <c r="E36" s="2">
        <f t="shared" si="1"/>
        <v>2559</v>
      </c>
      <c r="F36" s="2">
        <f t="shared" si="1"/>
        <v>983</v>
      </c>
      <c r="G36" s="2">
        <f t="shared" si="1"/>
        <v>895</v>
      </c>
      <c r="H36" s="2">
        <f t="shared" si="1"/>
        <v>1878</v>
      </c>
      <c r="I36" s="2">
        <f t="shared" si="1"/>
        <v>2204</v>
      </c>
      <c r="J36" s="2">
        <f t="shared" si="1"/>
        <v>2107</v>
      </c>
      <c r="K36" s="2">
        <f t="shared" si="1"/>
        <v>4311</v>
      </c>
      <c r="L36" s="2">
        <f t="shared" si="1"/>
        <v>3613</v>
      </c>
      <c r="M36" s="2">
        <f t="shared" si="1"/>
        <v>3321</v>
      </c>
      <c r="N36" s="2">
        <f t="shared" si="1"/>
        <v>6934</v>
      </c>
      <c r="O36" s="2">
        <f t="shared" si="1"/>
        <v>1240</v>
      </c>
      <c r="P36" s="2">
        <f t="shared" si="1"/>
        <v>1366</v>
      </c>
      <c r="Q36" s="2">
        <f t="shared" si="1"/>
        <v>2606</v>
      </c>
      <c r="R36" s="2">
        <f t="shared" si="1"/>
        <v>262</v>
      </c>
      <c r="S36" s="2">
        <f t="shared" si="1"/>
        <v>240</v>
      </c>
      <c r="T36" s="2">
        <f t="shared" si="1"/>
        <v>502</v>
      </c>
      <c r="U36" s="2">
        <f t="shared" si="1"/>
        <v>18790</v>
      </c>
      <c r="V36" s="2">
        <f t="shared" si="1"/>
        <v>9583</v>
      </c>
      <c r="W36" s="2">
        <f t="shared" si="1"/>
        <v>9207</v>
      </c>
    </row>
    <row r="37" spans="2:23" x14ac:dyDescent="0.25">
      <c r="B37" s="2" t="s">
        <v>19</v>
      </c>
      <c r="C37" s="2">
        <f t="shared" ref="C37:W37" si="2">C33-C36</f>
        <v>67</v>
      </c>
      <c r="D37" s="2">
        <f t="shared" si="2"/>
        <v>35</v>
      </c>
      <c r="E37" s="2">
        <f t="shared" si="2"/>
        <v>102</v>
      </c>
      <c r="F37" s="2">
        <f t="shared" si="2"/>
        <v>16</v>
      </c>
      <c r="G37" s="2">
        <f t="shared" si="2"/>
        <v>22</v>
      </c>
      <c r="H37" s="2">
        <f t="shared" si="2"/>
        <v>38</v>
      </c>
      <c r="I37" s="2">
        <f t="shared" si="2"/>
        <v>99</v>
      </c>
      <c r="J37" s="2">
        <f t="shared" si="2"/>
        <v>77</v>
      </c>
      <c r="K37" s="2">
        <f t="shared" si="2"/>
        <v>176</v>
      </c>
      <c r="L37" s="2">
        <f t="shared" si="2"/>
        <v>236</v>
      </c>
      <c r="M37" s="2">
        <f t="shared" si="2"/>
        <v>235</v>
      </c>
      <c r="N37" s="2">
        <f t="shared" si="2"/>
        <v>471</v>
      </c>
      <c r="O37" s="2">
        <f t="shared" si="2"/>
        <v>49</v>
      </c>
      <c r="P37" s="2">
        <f t="shared" si="2"/>
        <v>63</v>
      </c>
      <c r="Q37" s="2">
        <f t="shared" si="2"/>
        <v>112</v>
      </c>
      <c r="R37" s="2">
        <f t="shared" si="2"/>
        <v>7</v>
      </c>
      <c r="S37" s="2">
        <f t="shared" si="2"/>
        <v>4</v>
      </c>
      <c r="T37" s="2">
        <f t="shared" si="2"/>
        <v>11</v>
      </c>
      <c r="U37" s="2">
        <f t="shared" si="2"/>
        <v>910</v>
      </c>
      <c r="V37" s="2">
        <f t="shared" si="2"/>
        <v>474</v>
      </c>
      <c r="W37" s="2">
        <f t="shared" si="2"/>
        <v>436</v>
      </c>
    </row>
    <row r="38" spans="2:23" x14ac:dyDescent="0.25">
      <c r="C38" s="9">
        <f t="shared" ref="C38:W38" si="3">C36/C33</f>
        <v>0.95029673590504449</v>
      </c>
      <c r="D38" s="9">
        <f t="shared" si="3"/>
        <v>0.97334348819497329</v>
      </c>
      <c r="E38" s="9">
        <f t="shared" si="3"/>
        <v>0.96166854565952653</v>
      </c>
      <c r="F38" s="9">
        <f t="shared" si="3"/>
        <v>0.98398398398398401</v>
      </c>
      <c r="G38" s="9">
        <f t="shared" si="3"/>
        <v>0.97600872410032713</v>
      </c>
      <c r="H38" s="9">
        <f t="shared" si="3"/>
        <v>0.98016701461377875</v>
      </c>
      <c r="I38" s="9">
        <f t="shared" si="3"/>
        <v>0.95701259227095092</v>
      </c>
      <c r="J38" s="9">
        <f t="shared" si="3"/>
        <v>0.96474358974358976</v>
      </c>
      <c r="K38" s="9">
        <f t="shared" si="3"/>
        <v>0.96077557388009804</v>
      </c>
      <c r="L38" s="9">
        <f t="shared" si="3"/>
        <v>0.93868537282411013</v>
      </c>
      <c r="M38" s="9">
        <f t="shared" si="3"/>
        <v>0.93391451068616427</v>
      </c>
      <c r="N38" s="9">
        <f t="shared" si="3"/>
        <v>0.93639432815665091</v>
      </c>
      <c r="O38" s="9">
        <f t="shared" si="3"/>
        <v>0.9619860356865787</v>
      </c>
      <c r="P38" s="9">
        <f t="shared" si="3"/>
        <v>0.95591322603219031</v>
      </c>
      <c r="Q38" s="9">
        <f t="shared" si="3"/>
        <v>0.95879323031640917</v>
      </c>
      <c r="R38" s="9">
        <f t="shared" si="3"/>
        <v>0.97397769516728627</v>
      </c>
      <c r="S38" s="9">
        <f t="shared" si="3"/>
        <v>0.98360655737704916</v>
      </c>
      <c r="T38" s="9">
        <f t="shared" si="3"/>
        <v>0.97855750487329429</v>
      </c>
      <c r="U38" s="9">
        <f t="shared" si="3"/>
        <v>0.95380710659898482</v>
      </c>
      <c r="V38" s="9">
        <f t="shared" si="3"/>
        <v>0.95286864870239629</v>
      </c>
      <c r="W38" s="9">
        <f t="shared" si="3"/>
        <v>0.95478585502436997</v>
      </c>
    </row>
  </sheetData>
  <mergeCells count="6">
    <mergeCell ref="R2:S2"/>
    <mergeCell ref="C2:D2"/>
    <mergeCell ref="F2:G2"/>
    <mergeCell ref="I2:J2"/>
    <mergeCell ref="L2:M2"/>
    <mergeCell ref="O2:P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EE3EF-58EE-4965-BFE9-F2E2D0EB60E9}">
  <dimension ref="B1:W33"/>
  <sheetViews>
    <sheetView zoomScale="77" workbookViewId="0">
      <selection activeCell="B2" sqref="B2"/>
    </sheetView>
  </sheetViews>
  <sheetFormatPr baseColWidth="10" defaultColWidth="8.85546875" defaultRowHeight="15" x14ac:dyDescent="0.25"/>
  <cols>
    <col min="1" max="16384" width="8.85546875" style="2"/>
  </cols>
  <sheetData>
    <row r="1" spans="2:23" x14ac:dyDescent="0.25">
      <c r="B1" s="6" t="s">
        <v>26</v>
      </c>
    </row>
    <row r="2" spans="2:23" ht="30" x14ac:dyDescent="0.25">
      <c r="B2" s="4"/>
      <c r="C2" s="14" t="s">
        <v>0</v>
      </c>
      <c r="D2" s="14"/>
      <c r="E2" s="1" t="s">
        <v>1</v>
      </c>
      <c r="F2" s="14" t="s">
        <v>2</v>
      </c>
      <c r="G2" s="14"/>
      <c r="H2" s="1" t="s">
        <v>3</v>
      </c>
      <c r="I2" s="14" t="s">
        <v>4</v>
      </c>
      <c r="J2" s="14"/>
      <c r="K2" s="1" t="s">
        <v>5</v>
      </c>
      <c r="L2" s="14" t="s">
        <v>6</v>
      </c>
      <c r="M2" s="14"/>
      <c r="N2" s="1" t="s">
        <v>7</v>
      </c>
      <c r="O2" s="14" t="s">
        <v>8</v>
      </c>
      <c r="P2" s="14"/>
      <c r="Q2" s="1" t="s">
        <v>9</v>
      </c>
      <c r="R2" s="14" t="s">
        <v>10</v>
      </c>
      <c r="S2" s="14"/>
      <c r="T2" s="1" t="s">
        <v>11</v>
      </c>
      <c r="U2" s="1" t="s">
        <v>12</v>
      </c>
    </row>
    <row r="3" spans="2:23" x14ac:dyDescent="0.25">
      <c r="B3" s="1" t="s">
        <v>15</v>
      </c>
      <c r="C3" s="1" t="s">
        <v>13</v>
      </c>
      <c r="D3" s="1" t="s">
        <v>14</v>
      </c>
      <c r="E3" s="1"/>
      <c r="F3" s="1" t="s">
        <v>13</v>
      </c>
      <c r="G3" s="1" t="s">
        <v>14</v>
      </c>
      <c r="H3" s="1"/>
      <c r="I3" s="1" t="s">
        <v>13</v>
      </c>
      <c r="J3" s="1" t="s">
        <v>14</v>
      </c>
      <c r="K3" s="1"/>
      <c r="L3" s="1" t="s">
        <v>13</v>
      </c>
      <c r="M3" s="1" t="s">
        <v>14</v>
      </c>
      <c r="N3" s="1"/>
      <c r="O3" s="1" t="s">
        <v>13</v>
      </c>
      <c r="P3" s="1" t="s">
        <v>14</v>
      </c>
      <c r="Q3" s="1"/>
      <c r="R3" s="1" t="s">
        <v>13</v>
      </c>
      <c r="S3" s="1" t="s">
        <v>14</v>
      </c>
      <c r="T3" s="1"/>
      <c r="U3" s="1"/>
      <c r="V3" s="7" t="s">
        <v>13</v>
      </c>
      <c r="W3" s="7" t="s">
        <v>14</v>
      </c>
    </row>
    <row r="4" spans="2:23" x14ac:dyDescent="0.25">
      <c r="B4" s="4">
        <v>3</v>
      </c>
      <c r="C4" s="4"/>
      <c r="D4" s="4"/>
      <c r="E4" s="4"/>
      <c r="F4" s="4"/>
      <c r="G4" s="4"/>
      <c r="H4" s="4"/>
      <c r="I4" s="4"/>
      <c r="J4" s="4"/>
      <c r="K4" s="4"/>
      <c r="L4" s="4"/>
      <c r="M4" s="4">
        <v>2</v>
      </c>
      <c r="N4" s="4">
        <v>2</v>
      </c>
      <c r="O4" s="4">
        <v>1</v>
      </c>
      <c r="P4" s="4"/>
      <c r="Q4" s="4">
        <v>1</v>
      </c>
      <c r="R4" s="4"/>
      <c r="S4" s="4"/>
      <c r="T4" s="4"/>
      <c r="U4" s="4">
        <v>3</v>
      </c>
      <c r="V4" s="2" t="s">
        <v>22</v>
      </c>
      <c r="W4" s="2">
        <f>SUM(D4,G4,J4,M4,P4,S4)</f>
        <v>2</v>
      </c>
    </row>
    <row r="5" spans="2:23" x14ac:dyDescent="0.25">
      <c r="B5" s="4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>
        <v>2</v>
      </c>
      <c r="P5" s="4">
        <v>1</v>
      </c>
      <c r="Q5" s="4">
        <v>3</v>
      </c>
      <c r="R5" s="4"/>
      <c r="S5" s="4"/>
      <c r="T5" s="4"/>
      <c r="U5" s="4">
        <v>3</v>
      </c>
      <c r="V5" s="2">
        <f t="shared" ref="V5:V28" si="0">SUM(C5,F5,I5,L5,O5,R5)</f>
        <v>2</v>
      </c>
      <c r="W5" s="2">
        <f t="shared" ref="W5:W28" si="1">SUM(D5,G5,J5,M5,P5,S5)</f>
        <v>1</v>
      </c>
    </row>
    <row r="6" spans="2:23" x14ac:dyDescent="0.25">
      <c r="B6" s="4">
        <v>6</v>
      </c>
      <c r="C6" s="4"/>
      <c r="D6" s="4"/>
      <c r="E6" s="4"/>
      <c r="F6" s="4"/>
      <c r="G6" s="4"/>
      <c r="H6" s="4"/>
      <c r="I6" s="4"/>
      <c r="J6" s="4"/>
      <c r="K6" s="4"/>
      <c r="L6" s="4">
        <v>1</v>
      </c>
      <c r="M6" s="4"/>
      <c r="N6" s="4">
        <v>1</v>
      </c>
      <c r="O6" s="4">
        <v>1</v>
      </c>
      <c r="P6" s="4">
        <v>2</v>
      </c>
      <c r="Q6" s="4">
        <v>3</v>
      </c>
      <c r="R6" s="4"/>
      <c r="S6" s="4"/>
      <c r="T6" s="4"/>
      <c r="U6" s="4">
        <v>4</v>
      </c>
      <c r="V6" s="2">
        <f t="shared" si="0"/>
        <v>2</v>
      </c>
      <c r="W6" s="2">
        <f t="shared" si="1"/>
        <v>2</v>
      </c>
    </row>
    <row r="7" spans="2:23" x14ac:dyDescent="0.25">
      <c r="B7" s="4">
        <v>7</v>
      </c>
      <c r="C7" s="4">
        <v>1</v>
      </c>
      <c r="D7" s="4"/>
      <c r="E7" s="4">
        <v>1</v>
      </c>
      <c r="F7" s="4"/>
      <c r="G7" s="4"/>
      <c r="H7" s="4"/>
      <c r="I7" s="4"/>
      <c r="J7" s="4"/>
      <c r="K7" s="4"/>
      <c r="L7" s="4"/>
      <c r="M7" s="4">
        <v>3</v>
      </c>
      <c r="N7" s="4">
        <v>3</v>
      </c>
      <c r="O7" s="4"/>
      <c r="P7" s="4"/>
      <c r="Q7" s="4"/>
      <c r="R7" s="4"/>
      <c r="S7" s="4"/>
      <c r="T7" s="4"/>
      <c r="U7" s="4">
        <v>4</v>
      </c>
      <c r="V7" s="2">
        <f t="shared" si="0"/>
        <v>1</v>
      </c>
      <c r="W7" s="2">
        <f t="shared" si="1"/>
        <v>3</v>
      </c>
    </row>
    <row r="8" spans="2:23" x14ac:dyDescent="0.25">
      <c r="B8" s="4">
        <v>8</v>
      </c>
      <c r="C8" s="4">
        <v>1</v>
      </c>
      <c r="D8" s="4"/>
      <c r="E8" s="4">
        <v>1</v>
      </c>
      <c r="F8" s="4"/>
      <c r="G8" s="4"/>
      <c r="H8" s="4"/>
      <c r="I8" s="4"/>
      <c r="J8" s="4"/>
      <c r="K8" s="4"/>
      <c r="L8" s="4"/>
      <c r="M8" s="4">
        <v>6</v>
      </c>
      <c r="N8" s="4">
        <v>6</v>
      </c>
      <c r="O8" s="4">
        <v>1</v>
      </c>
      <c r="P8" s="4">
        <v>1</v>
      </c>
      <c r="Q8" s="4">
        <v>2</v>
      </c>
      <c r="R8" s="4"/>
      <c r="S8" s="4"/>
      <c r="T8" s="4"/>
      <c r="U8" s="4">
        <v>9</v>
      </c>
      <c r="V8" s="2">
        <f t="shared" si="0"/>
        <v>2</v>
      </c>
      <c r="W8" s="2">
        <f t="shared" si="1"/>
        <v>7</v>
      </c>
    </row>
    <row r="9" spans="2:23" x14ac:dyDescent="0.25">
      <c r="B9" s="4">
        <v>9</v>
      </c>
      <c r="C9" s="4">
        <v>2</v>
      </c>
      <c r="D9" s="4"/>
      <c r="E9" s="4">
        <v>2</v>
      </c>
      <c r="F9" s="4"/>
      <c r="G9" s="4"/>
      <c r="H9" s="4"/>
      <c r="I9" s="4">
        <v>2</v>
      </c>
      <c r="J9" s="4">
        <v>1</v>
      </c>
      <c r="K9" s="4">
        <v>3</v>
      </c>
      <c r="L9" s="4">
        <v>3</v>
      </c>
      <c r="M9" s="4">
        <v>8</v>
      </c>
      <c r="N9" s="4">
        <v>11</v>
      </c>
      <c r="O9" s="4"/>
      <c r="P9" s="4">
        <v>2</v>
      </c>
      <c r="Q9" s="4">
        <v>2</v>
      </c>
      <c r="R9" s="4"/>
      <c r="S9" s="4"/>
      <c r="T9" s="4"/>
      <c r="U9" s="4">
        <v>18</v>
      </c>
      <c r="V9" s="2">
        <f t="shared" si="0"/>
        <v>7</v>
      </c>
      <c r="W9" s="2">
        <f t="shared" si="1"/>
        <v>11</v>
      </c>
    </row>
    <row r="10" spans="2:23" x14ac:dyDescent="0.25">
      <c r="B10" s="4">
        <v>10</v>
      </c>
      <c r="C10" s="4">
        <v>6</v>
      </c>
      <c r="D10" s="4">
        <v>8</v>
      </c>
      <c r="E10" s="4">
        <v>14</v>
      </c>
      <c r="F10" s="4"/>
      <c r="G10" s="4">
        <v>1</v>
      </c>
      <c r="H10" s="4">
        <v>1</v>
      </c>
      <c r="I10" s="4">
        <v>12</v>
      </c>
      <c r="J10" s="4">
        <v>5</v>
      </c>
      <c r="K10" s="4">
        <v>17</v>
      </c>
      <c r="L10" s="4">
        <v>25</v>
      </c>
      <c r="M10" s="4">
        <v>28</v>
      </c>
      <c r="N10" s="4">
        <v>53</v>
      </c>
      <c r="O10" s="4">
        <v>9</v>
      </c>
      <c r="P10" s="4">
        <v>9</v>
      </c>
      <c r="Q10" s="4">
        <v>18</v>
      </c>
      <c r="R10" s="4">
        <v>1</v>
      </c>
      <c r="S10" s="4"/>
      <c r="T10" s="4">
        <v>1</v>
      </c>
      <c r="U10" s="4">
        <v>104</v>
      </c>
      <c r="V10" s="2">
        <f t="shared" si="0"/>
        <v>53</v>
      </c>
      <c r="W10" s="2">
        <f t="shared" si="1"/>
        <v>51</v>
      </c>
    </row>
    <row r="11" spans="2:23" x14ac:dyDescent="0.25">
      <c r="B11" s="4">
        <v>11</v>
      </c>
      <c r="C11" s="4">
        <v>34</v>
      </c>
      <c r="D11" s="4">
        <v>19</v>
      </c>
      <c r="E11" s="4">
        <v>53</v>
      </c>
      <c r="F11" s="4">
        <v>10</v>
      </c>
      <c r="G11" s="4">
        <v>6</v>
      </c>
      <c r="H11" s="4">
        <v>16</v>
      </c>
      <c r="I11" s="4">
        <v>42</v>
      </c>
      <c r="J11" s="4">
        <v>22</v>
      </c>
      <c r="K11" s="4">
        <v>64</v>
      </c>
      <c r="L11" s="4">
        <v>163</v>
      </c>
      <c r="M11" s="4">
        <v>152</v>
      </c>
      <c r="N11" s="4">
        <v>315</v>
      </c>
      <c r="O11" s="4">
        <v>22</v>
      </c>
      <c r="P11" s="4">
        <v>27</v>
      </c>
      <c r="Q11" s="4">
        <v>49</v>
      </c>
      <c r="R11" s="4">
        <v>6</v>
      </c>
      <c r="S11" s="4">
        <v>2</v>
      </c>
      <c r="T11" s="4">
        <v>8</v>
      </c>
      <c r="U11" s="4">
        <v>505</v>
      </c>
      <c r="V11" s="2">
        <f t="shared" si="0"/>
        <v>277</v>
      </c>
      <c r="W11" s="2">
        <f t="shared" si="1"/>
        <v>228</v>
      </c>
    </row>
    <row r="12" spans="2:23" x14ac:dyDescent="0.25">
      <c r="B12" s="4">
        <v>12</v>
      </c>
      <c r="C12" s="4">
        <v>169</v>
      </c>
      <c r="D12" s="4">
        <v>129</v>
      </c>
      <c r="E12" s="4">
        <v>298</v>
      </c>
      <c r="F12" s="4">
        <v>65</v>
      </c>
      <c r="G12" s="4">
        <v>42</v>
      </c>
      <c r="H12" s="4">
        <v>107</v>
      </c>
      <c r="I12" s="4">
        <v>222</v>
      </c>
      <c r="J12" s="4">
        <v>155</v>
      </c>
      <c r="K12" s="4">
        <v>377</v>
      </c>
      <c r="L12" s="4">
        <v>477</v>
      </c>
      <c r="M12" s="4">
        <v>409</v>
      </c>
      <c r="N12" s="4">
        <v>886</v>
      </c>
      <c r="O12" s="4">
        <v>121</v>
      </c>
      <c r="P12" s="4">
        <v>87</v>
      </c>
      <c r="Q12" s="4">
        <v>208</v>
      </c>
      <c r="R12" s="4">
        <v>25</v>
      </c>
      <c r="S12" s="4">
        <v>17</v>
      </c>
      <c r="T12" s="4">
        <v>42</v>
      </c>
      <c r="U12" s="4">
        <v>1918</v>
      </c>
      <c r="V12" s="2">
        <f t="shared" si="0"/>
        <v>1079</v>
      </c>
      <c r="W12" s="2">
        <f t="shared" si="1"/>
        <v>839</v>
      </c>
    </row>
    <row r="13" spans="2:23" x14ac:dyDescent="0.25">
      <c r="B13" s="4">
        <v>13</v>
      </c>
      <c r="C13" s="4">
        <v>285</v>
      </c>
      <c r="D13" s="4">
        <v>204</v>
      </c>
      <c r="E13" s="4">
        <v>489</v>
      </c>
      <c r="F13" s="4">
        <v>129</v>
      </c>
      <c r="G13" s="4">
        <v>91</v>
      </c>
      <c r="H13" s="4">
        <v>220</v>
      </c>
      <c r="I13" s="4">
        <v>379</v>
      </c>
      <c r="J13" s="4">
        <v>331</v>
      </c>
      <c r="K13" s="4">
        <v>710</v>
      </c>
      <c r="L13" s="4">
        <v>654</v>
      </c>
      <c r="M13" s="4">
        <v>590</v>
      </c>
      <c r="N13" s="4">
        <v>1244</v>
      </c>
      <c r="O13" s="4">
        <v>160</v>
      </c>
      <c r="P13" s="4">
        <v>152</v>
      </c>
      <c r="Q13" s="4">
        <v>312</v>
      </c>
      <c r="R13" s="4">
        <v>41</v>
      </c>
      <c r="S13" s="4">
        <v>45</v>
      </c>
      <c r="T13" s="4">
        <v>86</v>
      </c>
      <c r="U13" s="4">
        <v>3061</v>
      </c>
      <c r="V13" s="2">
        <f t="shared" si="0"/>
        <v>1648</v>
      </c>
      <c r="W13" s="2">
        <f t="shared" si="1"/>
        <v>1413</v>
      </c>
    </row>
    <row r="14" spans="2:23" x14ac:dyDescent="0.25">
      <c r="B14" s="4">
        <v>14</v>
      </c>
      <c r="C14" s="4">
        <v>310</v>
      </c>
      <c r="D14" s="4">
        <v>294</v>
      </c>
      <c r="E14" s="4">
        <v>604</v>
      </c>
      <c r="F14" s="4">
        <v>180</v>
      </c>
      <c r="G14" s="4">
        <v>143</v>
      </c>
      <c r="H14" s="4">
        <v>323</v>
      </c>
      <c r="I14" s="4">
        <v>434</v>
      </c>
      <c r="J14" s="4">
        <v>415</v>
      </c>
      <c r="K14" s="4">
        <v>849</v>
      </c>
      <c r="L14" s="4">
        <v>712</v>
      </c>
      <c r="M14" s="4">
        <v>627</v>
      </c>
      <c r="N14" s="4">
        <v>1339</v>
      </c>
      <c r="O14" s="4">
        <v>241</v>
      </c>
      <c r="P14" s="4">
        <v>271</v>
      </c>
      <c r="Q14" s="4">
        <v>512</v>
      </c>
      <c r="R14" s="4">
        <v>56</v>
      </c>
      <c r="S14" s="4">
        <v>46</v>
      </c>
      <c r="T14" s="4">
        <v>102</v>
      </c>
      <c r="U14" s="4">
        <v>3729</v>
      </c>
      <c r="V14" s="2">
        <f t="shared" si="0"/>
        <v>1933</v>
      </c>
      <c r="W14" s="2">
        <f t="shared" si="1"/>
        <v>1796</v>
      </c>
    </row>
    <row r="15" spans="2:23" x14ac:dyDescent="0.25">
      <c r="B15" s="4">
        <v>15</v>
      </c>
      <c r="C15" s="4">
        <v>259</v>
      </c>
      <c r="D15" s="4">
        <v>272</v>
      </c>
      <c r="E15" s="4">
        <v>531</v>
      </c>
      <c r="F15" s="4">
        <v>162</v>
      </c>
      <c r="G15" s="4">
        <v>146</v>
      </c>
      <c r="H15" s="4">
        <v>308</v>
      </c>
      <c r="I15" s="4">
        <v>436</v>
      </c>
      <c r="J15" s="4">
        <v>410</v>
      </c>
      <c r="K15" s="4">
        <v>846</v>
      </c>
      <c r="L15" s="4">
        <v>643</v>
      </c>
      <c r="M15" s="4">
        <v>586</v>
      </c>
      <c r="N15" s="4">
        <v>1229</v>
      </c>
      <c r="O15" s="4">
        <v>298</v>
      </c>
      <c r="P15" s="4">
        <v>289</v>
      </c>
      <c r="Q15" s="4">
        <v>587</v>
      </c>
      <c r="R15" s="4">
        <v>53</v>
      </c>
      <c r="S15" s="4">
        <v>44</v>
      </c>
      <c r="T15" s="4">
        <v>97</v>
      </c>
      <c r="U15" s="4">
        <v>3598</v>
      </c>
      <c r="V15" s="2">
        <f t="shared" si="0"/>
        <v>1851</v>
      </c>
      <c r="W15" s="2">
        <f t="shared" si="1"/>
        <v>1747</v>
      </c>
    </row>
    <row r="16" spans="2:23" x14ac:dyDescent="0.25">
      <c r="B16" s="4">
        <v>16</v>
      </c>
      <c r="C16" s="4">
        <v>181</v>
      </c>
      <c r="D16" s="4">
        <v>201</v>
      </c>
      <c r="E16" s="4">
        <v>382</v>
      </c>
      <c r="F16" s="4">
        <v>143</v>
      </c>
      <c r="G16" s="4">
        <v>127</v>
      </c>
      <c r="H16" s="4">
        <v>270</v>
      </c>
      <c r="I16" s="4">
        <v>369</v>
      </c>
      <c r="J16" s="4">
        <v>401</v>
      </c>
      <c r="K16" s="4">
        <v>770</v>
      </c>
      <c r="L16" s="4">
        <v>643</v>
      </c>
      <c r="M16" s="4">
        <v>462</v>
      </c>
      <c r="N16" s="4">
        <v>1105</v>
      </c>
      <c r="O16" s="4">
        <v>219</v>
      </c>
      <c r="P16" s="4">
        <v>271</v>
      </c>
      <c r="Q16" s="4">
        <v>490</v>
      </c>
      <c r="R16" s="4">
        <v>40</v>
      </c>
      <c r="S16" s="4">
        <v>26</v>
      </c>
      <c r="T16" s="4">
        <v>66</v>
      </c>
      <c r="U16" s="4">
        <v>3083</v>
      </c>
      <c r="V16" s="2">
        <f t="shared" si="0"/>
        <v>1595</v>
      </c>
      <c r="W16" s="2">
        <f t="shared" si="1"/>
        <v>1488</v>
      </c>
    </row>
    <row r="17" spans="2:23" x14ac:dyDescent="0.25">
      <c r="B17" s="4">
        <v>17</v>
      </c>
      <c r="C17" s="4">
        <v>102</v>
      </c>
      <c r="D17" s="4">
        <v>130</v>
      </c>
      <c r="E17" s="4">
        <v>232</v>
      </c>
      <c r="F17" s="4">
        <v>94</v>
      </c>
      <c r="G17" s="4">
        <v>117</v>
      </c>
      <c r="H17" s="4">
        <v>211</v>
      </c>
      <c r="I17" s="4">
        <v>305</v>
      </c>
      <c r="J17" s="4">
        <v>306</v>
      </c>
      <c r="K17" s="4">
        <v>611</v>
      </c>
      <c r="L17" s="4">
        <v>435</v>
      </c>
      <c r="M17" s="4">
        <v>351</v>
      </c>
      <c r="N17" s="4">
        <v>786</v>
      </c>
      <c r="O17" s="4">
        <v>146</v>
      </c>
      <c r="P17" s="4">
        <v>176</v>
      </c>
      <c r="Q17" s="4">
        <v>322</v>
      </c>
      <c r="R17" s="4">
        <v>23</v>
      </c>
      <c r="S17" s="4">
        <v>24</v>
      </c>
      <c r="T17" s="4">
        <v>47</v>
      </c>
      <c r="U17" s="4">
        <v>2209</v>
      </c>
      <c r="V17" s="2">
        <f t="shared" si="0"/>
        <v>1105</v>
      </c>
      <c r="W17" s="2">
        <f t="shared" si="1"/>
        <v>1104</v>
      </c>
    </row>
    <row r="18" spans="2:23" x14ac:dyDescent="0.25">
      <c r="B18" s="4">
        <v>18</v>
      </c>
      <c r="C18" s="4">
        <v>78</v>
      </c>
      <c r="D18" s="4">
        <v>95</v>
      </c>
      <c r="E18" s="4">
        <v>173</v>
      </c>
      <c r="F18" s="4">
        <v>65</v>
      </c>
      <c r="G18" s="4">
        <v>91</v>
      </c>
      <c r="H18" s="4">
        <v>156</v>
      </c>
      <c r="I18" s="4">
        <v>263</v>
      </c>
      <c r="J18" s="4">
        <v>274</v>
      </c>
      <c r="K18" s="4">
        <v>537</v>
      </c>
      <c r="L18" s="4">
        <v>314</v>
      </c>
      <c r="M18" s="4">
        <v>303</v>
      </c>
      <c r="N18" s="4">
        <v>617</v>
      </c>
      <c r="O18" s="4">
        <v>125</v>
      </c>
      <c r="P18" s="4">
        <v>170</v>
      </c>
      <c r="Q18" s="4">
        <v>295</v>
      </c>
      <c r="R18" s="4">
        <v>10</v>
      </c>
      <c r="S18" s="4">
        <v>22</v>
      </c>
      <c r="T18" s="4">
        <v>32</v>
      </c>
      <c r="U18" s="4">
        <v>1810</v>
      </c>
      <c r="V18" s="2">
        <f t="shared" si="0"/>
        <v>855</v>
      </c>
      <c r="W18" s="2">
        <f t="shared" si="1"/>
        <v>955</v>
      </c>
    </row>
    <row r="19" spans="2:23" x14ac:dyDescent="0.25">
      <c r="B19" s="4">
        <v>19</v>
      </c>
      <c r="C19" s="4">
        <v>27</v>
      </c>
      <c r="D19" s="4">
        <v>30</v>
      </c>
      <c r="E19" s="4">
        <v>57</v>
      </c>
      <c r="F19" s="4">
        <v>35</v>
      </c>
      <c r="G19" s="4">
        <v>45</v>
      </c>
      <c r="H19" s="4">
        <v>80</v>
      </c>
      <c r="I19" s="4">
        <v>140</v>
      </c>
      <c r="J19" s="4">
        <v>130</v>
      </c>
      <c r="K19" s="4">
        <v>270</v>
      </c>
      <c r="L19" s="4">
        <v>129</v>
      </c>
      <c r="M19" s="4">
        <v>172</v>
      </c>
      <c r="N19" s="4">
        <v>301</v>
      </c>
      <c r="O19" s="4">
        <v>62</v>
      </c>
      <c r="P19" s="4">
        <v>75</v>
      </c>
      <c r="Q19" s="4">
        <v>137</v>
      </c>
      <c r="R19" s="4">
        <v>3</v>
      </c>
      <c r="S19" s="4">
        <v>9</v>
      </c>
      <c r="T19" s="4">
        <v>12</v>
      </c>
      <c r="U19" s="4">
        <v>857</v>
      </c>
      <c r="V19" s="2">
        <f t="shared" si="0"/>
        <v>396</v>
      </c>
      <c r="W19" s="2">
        <f t="shared" si="1"/>
        <v>461</v>
      </c>
    </row>
    <row r="20" spans="2:23" x14ac:dyDescent="0.25">
      <c r="B20" s="4">
        <v>20</v>
      </c>
      <c r="C20" s="4">
        <v>3</v>
      </c>
      <c r="D20" s="4">
        <v>10</v>
      </c>
      <c r="E20" s="4">
        <v>13</v>
      </c>
      <c r="F20" s="4">
        <v>13</v>
      </c>
      <c r="G20" s="4">
        <v>13</v>
      </c>
      <c r="H20" s="4">
        <v>26</v>
      </c>
      <c r="I20" s="4">
        <v>39</v>
      </c>
      <c r="J20" s="4">
        <v>62</v>
      </c>
      <c r="K20" s="4">
        <v>101</v>
      </c>
      <c r="L20" s="4">
        <v>43</v>
      </c>
      <c r="M20" s="4">
        <v>64</v>
      </c>
      <c r="N20" s="4">
        <v>107</v>
      </c>
      <c r="O20" s="4">
        <v>15</v>
      </c>
      <c r="P20" s="4">
        <v>31</v>
      </c>
      <c r="Q20" s="4">
        <v>46</v>
      </c>
      <c r="R20" s="4">
        <v>2</v>
      </c>
      <c r="S20" s="4">
        <v>3</v>
      </c>
      <c r="T20" s="4">
        <v>5</v>
      </c>
      <c r="U20" s="4">
        <v>298</v>
      </c>
      <c r="V20" s="2">
        <f t="shared" si="0"/>
        <v>115</v>
      </c>
      <c r="W20" s="2">
        <f t="shared" si="1"/>
        <v>183</v>
      </c>
    </row>
    <row r="21" spans="2:23" x14ac:dyDescent="0.25">
      <c r="B21" s="4">
        <v>21</v>
      </c>
      <c r="C21" s="4">
        <v>4</v>
      </c>
      <c r="D21" s="4">
        <v>2</v>
      </c>
      <c r="E21" s="4">
        <v>6</v>
      </c>
      <c r="F21" s="4"/>
      <c r="G21" s="4">
        <v>3</v>
      </c>
      <c r="H21" s="4">
        <v>3</v>
      </c>
      <c r="I21" s="4">
        <v>13</v>
      </c>
      <c r="J21" s="4">
        <v>14</v>
      </c>
      <c r="K21" s="4">
        <v>27</v>
      </c>
      <c r="L21" s="4">
        <v>12</v>
      </c>
      <c r="M21" s="4">
        <v>16</v>
      </c>
      <c r="N21" s="4">
        <v>28</v>
      </c>
      <c r="O21" s="4">
        <v>3</v>
      </c>
      <c r="P21" s="4">
        <v>11</v>
      </c>
      <c r="Q21" s="4">
        <v>14</v>
      </c>
      <c r="R21" s="4">
        <v>1</v>
      </c>
      <c r="S21" s="4">
        <v>1</v>
      </c>
      <c r="T21" s="4">
        <v>2</v>
      </c>
      <c r="U21" s="4">
        <v>80</v>
      </c>
      <c r="V21" s="2">
        <f t="shared" si="0"/>
        <v>33</v>
      </c>
      <c r="W21" s="2">
        <f t="shared" si="1"/>
        <v>47</v>
      </c>
    </row>
    <row r="22" spans="2:23" x14ac:dyDescent="0.25">
      <c r="B22" s="4">
        <v>22</v>
      </c>
      <c r="C22" s="4"/>
      <c r="D22" s="4">
        <v>2</v>
      </c>
      <c r="E22" s="4">
        <v>2</v>
      </c>
      <c r="F22" s="4">
        <v>1</v>
      </c>
      <c r="G22" s="4"/>
      <c r="H22" s="4">
        <v>1</v>
      </c>
      <c r="I22" s="4">
        <v>3</v>
      </c>
      <c r="J22" s="4">
        <v>6</v>
      </c>
      <c r="K22" s="4">
        <v>9</v>
      </c>
      <c r="L22" s="4">
        <v>4</v>
      </c>
      <c r="M22" s="4">
        <v>11</v>
      </c>
      <c r="N22" s="4">
        <v>15</v>
      </c>
      <c r="O22" s="4"/>
      <c r="P22" s="4">
        <v>1</v>
      </c>
      <c r="Q22" s="4">
        <v>1</v>
      </c>
      <c r="R22" s="4"/>
      <c r="S22" s="4"/>
      <c r="T22" s="4"/>
      <c r="U22" s="4">
        <v>28</v>
      </c>
      <c r="V22" s="2">
        <f t="shared" si="0"/>
        <v>8</v>
      </c>
      <c r="W22" s="2">
        <f t="shared" si="1"/>
        <v>20</v>
      </c>
    </row>
    <row r="23" spans="2:23" x14ac:dyDescent="0.25">
      <c r="B23" s="4">
        <v>23</v>
      </c>
      <c r="C23" s="4"/>
      <c r="D23" s="4">
        <v>1</v>
      </c>
      <c r="E23" s="4">
        <v>1</v>
      </c>
      <c r="F23" s="4"/>
      <c r="G23" s="4">
        <v>1</v>
      </c>
      <c r="H23" s="4">
        <v>1</v>
      </c>
      <c r="I23" s="4">
        <v>1</v>
      </c>
      <c r="J23" s="4">
        <v>2</v>
      </c>
      <c r="K23" s="4">
        <v>3</v>
      </c>
      <c r="L23" s="4"/>
      <c r="M23" s="4">
        <v>1</v>
      </c>
      <c r="N23" s="4">
        <v>1</v>
      </c>
      <c r="O23" s="4">
        <v>1</v>
      </c>
      <c r="P23" s="4"/>
      <c r="Q23" s="4">
        <v>1</v>
      </c>
      <c r="R23" s="4"/>
      <c r="S23" s="4"/>
      <c r="T23" s="4"/>
      <c r="U23" s="4">
        <v>7</v>
      </c>
      <c r="V23" s="2">
        <f t="shared" si="0"/>
        <v>2</v>
      </c>
      <c r="W23" s="2">
        <f t="shared" si="1"/>
        <v>5</v>
      </c>
    </row>
    <row r="24" spans="2:23" x14ac:dyDescent="0.25">
      <c r="B24" s="4">
        <v>24</v>
      </c>
      <c r="C24" s="4"/>
      <c r="D24" s="4"/>
      <c r="E24" s="4"/>
      <c r="F24" s="4"/>
      <c r="G24" s="4"/>
      <c r="H24" s="4"/>
      <c r="I24" s="4">
        <v>1</v>
      </c>
      <c r="J24" s="4"/>
      <c r="K24" s="4">
        <v>1</v>
      </c>
      <c r="L24" s="4">
        <v>1</v>
      </c>
      <c r="M24" s="4">
        <v>2</v>
      </c>
      <c r="N24" s="4">
        <v>3</v>
      </c>
      <c r="O24" s="4"/>
      <c r="P24" s="4"/>
      <c r="Q24" s="4"/>
      <c r="R24" s="4"/>
      <c r="S24" s="4"/>
      <c r="T24" s="4"/>
      <c r="U24" s="4">
        <v>4</v>
      </c>
      <c r="V24" s="2">
        <f t="shared" si="0"/>
        <v>2</v>
      </c>
      <c r="W24" s="2">
        <f t="shared" si="1"/>
        <v>2</v>
      </c>
    </row>
    <row r="25" spans="2:23" x14ac:dyDescent="0.25">
      <c r="B25" s="4">
        <v>25</v>
      </c>
      <c r="C25" s="4">
        <v>1</v>
      </c>
      <c r="D25" s="4"/>
      <c r="E25" s="4">
        <v>1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>
        <v>1</v>
      </c>
      <c r="V25" s="2">
        <f t="shared" si="0"/>
        <v>1</v>
      </c>
      <c r="W25" s="2">
        <f t="shared" si="1"/>
        <v>0</v>
      </c>
    </row>
    <row r="26" spans="2:23" x14ac:dyDescent="0.25">
      <c r="B26" s="4">
        <v>26</v>
      </c>
      <c r="C26" s="4"/>
      <c r="D26" s="4"/>
      <c r="E26" s="4"/>
      <c r="F26" s="4"/>
      <c r="G26" s="4"/>
      <c r="H26" s="4"/>
      <c r="I26" s="4">
        <v>1</v>
      </c>
      <c r="J26" s="4">
        <v>1</v>
      </c>
      <c r="K26" s="4">
        <v>2</v>
      </c>
      <c r="L26" s="4"/>
      <c r="M26" s="4"/>
      <c r="N26" s="4"/>
      <c r="O26" s="4">
        <v>1</v>
      </c>
      <c r="P26" s="4"/>
      <c r="Q26" s="4">
        <v>1</v>
      </c>
      <c r="R26" s="4"/>
      <c r="S26" s="4"/>
      <c r="T26" s="4"/>
      <c r="U26" s="4">
        <v>3</v>
      </c>
      <c r="V26" s="2">
        <f t="shared" si="0"/>
        <v>2</v>
      </c>
      <c r="W26" s="2">
        <f t="shared" si="1"/>
        <v>1</v>
      </c>
    </row>
    <row r="27" spans="2:23" x14ac:dyDescent="0.25">
      <c r="B27" s="4">
        <v>27</v>
      </c>
      <c r="C27" s="4"/>
      <c r="D27" s="4"/>
      <c r="E27" s="4"/>
      <c r="F27" s="4"/>
      <c r="G27" s="4"/>
      <c r="H27" s="4"/>
      <c r="I27" s="4"/>
      <c r="J27" s="4"/>
      <c r="K27" s="4"/>
      <c r="L27" s="4">
        <v>1</v>
      </c>
      <c r="M27" s="4"/>
      <c r="N27" s="4">
        <v>1</v>
      </c>
      <c r="O27" s="4"/>
      <c r="P27" s="4"/>
      <c r="Q27" s="4"/>
      <c r="R27" s="4"/>
      <c r="S27" s="4"/>
      <c r="T27" s="4"/>
      <c r="U27" s="4">
        <v>1</v>
      </c>
      <c r="V27" s="2">
        <f t="shared" si="0"/>
        <v>1</v>
      </c>
      <c r="W27" s="2">
        <f t="shared" si="1"/>
        <v>0</v>
      </c>
    </row>
    <row r="28" spans="2:23" ht="30" x14ac:dyDescent="0.25">
      <c r="B28" s="4" t="s">
        <v>12</v>
      </c>
      <c r="C28" s="4">
        <v>1463</v>
      </c>
      <c r="D28" s="4">
        <v>1397</v>
      </c>
      <c r="E28" s="4">
        <v>2860</v>
      </c>
      <c r="F28" s="4">
        <v>897</v>
      </c>
      <c r="G28" s="4">
        <v>826</v>
      </c>
      <c r="H28" s="4">
        <v>1723</v>
      </c>
      <c r="I28" s="4">
        <v>2662</v>
      </c>
      <c r="J28" s="4">
        <v>2535</v>
      </c>
      <c r="K28" s="4">
        <v>5197</v>
      </c>
      <c r="L28" s="4">
        <v>4260</v>
      </c>
      <c r="M28" s="4">
        <v>3793</v>
      </c>
      <c r="N28" s="4">
        <v>8053</v>
      </c>
      <c r="O28" s="4">
        <v>1428</v>
      </c>
      <c r="P28" s="4">
        <v>1576</v>
      </c>
      <c r="Q28" s="4">
        <v>3004</v>
      </c>
      <c r="R28" s="4">
        <v>261</v>
      </c>
      <c r="S28" s="4">
        <v>239</v>
      </c>
      <c r="T28" s="4">
        <v>500</v>
      </c>
      <c r="U28" s="4">
        <v>21337</v>
      </c>
      <c r="V28" s="2">
        <f t="shared" si="0"/>
        <v>10971</v>
      </c>
      <c r="W28" s="2">
        <f t="shared" si="1"/>
        <v>10366</v>
      </c>
    </row>
    <row r="31" spans="2:23" x14ac:dyDescent="0.25">
      <c r="B31" s="8" t="s">
        <v>18</v>
      </c>
      <c r="C31" s="2">
        <f>SUM(C12:C19)</f>
        <v>1411</v>
      </c>
      <c r="D31" s="2">
        <f t="shared" ref="D31:U31" si="2">SUM(D12:D19)</f>
        <v>1355</v>
      </c>
      <c r="E31" s="2">
        <f t="shared" si="2"/>
        <v>2766</v>
      </c>
      <c r="F31" s="2">
        <f t="shared" si="2"/>
        <v>873</v>
      </c>
      <c r="G31" s="2">
        <f t="shared" si="2"/>
        <v>802</v>
      </c>
      <c r="H31" s="2">
        <f t="shared" si="2"/>
        <v>1675</v>
      </c>
      <c r="I31" s="2">
        <f t="shared" si="2"/>
        <v>2548</v>
      </c>
      <c r="J31" s="2">
        <f t="shared" si="2"/>
        <v>2422</v>
      </c>
      <c r="K31" s="2">
        <f t="shared" si="2"/>
        <v>4970</v>
      </c>
      <c r="L31" s="2">
        <f t="shared" si="2"/>
        <v>4007</v>
      </c>
      <c r="M31" s="2">
        <f t="shared" si="2"/>
        <v>3500</v>
      </c>
      <c r="N31" s="2">
        <f t="shared" si="2"/>
        <v>7507</v>
      </c>
      <c r="O31" s="2">
        <f t="shared" si="2"/>
        <v>1372</v>
      </c>
      <c r="P31" s="2">
        <f t="shared" si="2"/>
        <v>1491</v>
      </c>
      <c r="Q31" s="2">
        <f t="shared" si="2"/>
        <v>2863</v>
      </c>
      <c r="R31" s="2">
        <f t="shared" si="2"/>
        <v>251</v>
      </c>
      <c r="S31" s="2">
        <f t="shared" si="2"/>
        <v>233</v>
      </c>
      <c r="T31" s="2">
        <f t="shared" si="2"/>
        <v>484</v>
      </c>
      <c r="U31" s="2">
        <f t="shared" si="2"/>
        <v>20265</v>
      </c>
      <c r="V31" s="2">
        <f t="shared" ref="V31:W31" si="3">SUM(V12:V19)</f>
        <v>10462</v>
      </c>
      <c r="W31" s="2">
        <f t="shared" si="3"/>
        <v>9803</v>
      </c>
    </row>
    <row r="32" spans="2:23" x14ac:dyDescent="0.25">
      <c r="B32" s="2" t="s">
        <v>19</v>
      </c>
      <c r="C32" s="2">
        <f>C28-C31</f>
        <v>52</v>
      </c>
      <c r="D32" s="2">
        <f t="shared" ref="D32:U32" si="4">D28-D31</f>
        <v>42</v>
      </c>
      <c r="E32" s="2">
        <f t="shared" si="4"/>
        <v>94</v>
      </c>
      <c r="F32" s="2">
        <f t="shared" si="4"/>
        <v>24</v>
      </c>
      <c r="G32" s="2">
        <f t="shared" si="4"/>
        <v>24</v>
      </c>
      <c r="H32" s="2">
        <f t="shared" si="4"/>
        <v>48</v>
      </c>
      <c r="I32" s="2">
        <f t="shared" si="4"/>
        <v>114</v>
      </c>
      <c r="J32" s="2">
        <f t="shared" si="4"/>
        <v>113</v>
      </c>
      <c r="K32" s="2">
        <f t="shared" si="4"/>
        <v>227</v>
      </c>
      <c r="L32" s="2">
        <f t="shared" si="4"/>
        <v>253</v>
      </c>
      <c r="M32" s="2">
        <f t="shared" si="4"/>
        <v>293</v>
      </c>
      <c r="N32" s="2">
        <f t="shared" si="4"/>
        <v>546</v>
      </c>
      <c r="O32" s="2">
        <f t="shared" si="4"/>
        <v>56</v>
      </c>
      <c r="P32" s="2">
        <f t="shared" si="4"/>
        <v>85</v>
      </c>
      <c r="Q32" s="2">
        <f t="shared" si="4"/>
        <v>141</v>
      </c>
      <c r="R32" s="2">
        <f t="shared" si="4"/>
        <v>10</v>
      </c>
      <c r="S32" s="2">
        <f t="shared" si="4"/>
        <v>6</v>
      </c>
      <c r="T32" s="2">
        <f t="shared" si="4"/>
        <v>16</v>
      </c>
      <c r="U32" s="2">
        <f t="shared" si="4"/>
        <v>1072</v>
      </c>
      <c r="V32" s="2">
        <f t="shared" ref="V32" si="5">V28-V31</f>
        <v>509</v>
      </c>
      <c r="W32" s="2">
        <f t="shared" ref="W32" si="6">W28-W31</f>
        <v>563</v>
      </c>
    </row>
    <row r="33" spans="3:23" x14ac:dyDescent="0.25">
      <c r="C33" s="9">
        <f>C31/C28</f>
        <v>0.96445659603554346</v>
      </c>
      <c r="D33" s="9">
        <f t="shared" ref="D33:U33" si="7">D31/D28</f>
        <v>0.96993557623478888</v>
      </c>
      <c r="E33" s="9">
        <f t="shared" si="7"/>
        <v>0.96713286713286717</v>
      </c>
      <c r="F33" s="9">
        <f t="shared" si="7"/>
        <v>0.97324414715719065</v>
      </c>
      <c r="G33" s="9">
        <f t="shared" si="7"/>
        <v>0.9709443099273608</v>
      </c>
      <c r="H33" s="9">
        <f t="shared" si="7"/>
        <v>0.97214161346488681</v>
      </c>
      <c r="I33" s="9">
        <f t="shared" si="7"/>
        <v>0.95717505634861011</v>
      </c>
      <c r="J33" s="9">
        <f t="shared" si="7"/>
        <v>0.95542406311637085</v>
      </c>
      <c r="K33" s="9">
        <f t="shared" si="7"/>
        <v>0.95632095439676734</v>
      </c>
      <c r="L33" s="9">
        <f t="shared" si="7"/>
        <v>0.94061032863849769</v>
      </c>
      <c r="M33" s="9">
        <f t="shared" si="7"/>
        <v>0.92275243870287371</v>
      </c>
      <c r="N33" s="9">
        <f t="shared" si="7"/>
        <v>0.93219918042965355</v>
      </c>
      <c r="O33" s="9">
        <f t="shared" si="7"/>
        <v>0.96078431372549022</v>
      </c>
      <c r="P33" s="9">
        <f t="shared" si="7"/>
        <v>0.94606598984771573</v>
      </c>
      <c r="Q33" s="9">
        <f t="shared" si="7"/>
        <v>0.95306258322237014</v>
      </c>
      <c r="R33" s="9">
        <f t="shared" si="7"/>
        <v>0.96168582375478928</v>
      </c>
      <c r="S33" s="9">
        <f t="shared" si="7"/>
        <v>0.97489539748953979</v>
      </c>
      <c r="T33" s="9">
        <f t="shared" si="7"/>
        <v>0.96799999999999997</v>
      </c>
      <c r="U33" s="9">
        <f t="shared" si="7"/>
        <v>0.94975863523456905</v>
      </c>
      <c r="V33" s="9">
        <f t="shared" ref="V33:W33" si="8">V31/V28</f>
        <v>0.95360495852702576</v>
      </c>
      <c r="W33" s="9">
        <f t="shared" si="8"/>
        <v>0.94568782558363884</v>
      </c>
    </row>
  </sheetData>
  <mergeCells count="6">
    <mergeCell ref="R2:S2"/>
    <mergeCell ref="C2:D2"/>
    <mergeCell ref="F2:G2"/>
    <mergeCell ref="I2:J2"/>
    <mergeCell ref="L2:M2"/>
    <mergeCell ref="O2:P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0A666-CAFF-4D58-BB77-47BC02055218}">
  <dimension ref="B1:W32"/>
  <sheetViews>
    <sheetView topLeftCell="B1" zoomScale="70" zoomScaleNormal="70" workbookViewId="0">
      <selection activeCell="L19" sqref="L19"/>
    </sheetView>
  </sheetViews>
  <sheetFormatPr baseColWidth="10" defaultColWidth="8.85546875" defaultRowHeight="15" x14ac:dyDescent="0.25"/>
  <cols>
    <col min="1" max="16384" width="8.85546875" style="2"/>
  </cols>
  <sheetData>
    <row r="1" spans="2:23" x14ac:dyDescent="0.25">
      <c r="B1" s="6" t="s">
        <v>27</v>
      </c>
    </row>
    <row r="2" spans="2:23" ht="30" x14ac:dyDescent="0.25">
      <c r="B2" s="4"/>
      <c r="C2" s="14" t="s">
        <v>0</v>
      </c>
      <c r="D2" s="14"/>
      <c r="E2" s="5" t="s">
        <v>1</v>
      </c>
      <c r="F2" s="14" t="s">
        <v>2</v>
      </c>
      <c r="G2" s="14"/>
      <c r="H2" s="5" t="s">
        <v>3</v>
      </c>
      <c r="I2" s="14" t="s">
        <v>4</v>
      </c>
      <c r="J2" s="14"/>
      <c r="K2" s="5" t="s">
        <v>5</v>
      </c>
      <c r="L2" s="14" t="s">
        <v>6</v>
      </c>
      <c r="M2" s="14"/>
      <c r="N2" s="5" t="s">
        <v>7</v>
      </c>
      <c r="O2" s="14" t="s">
        <v>8</v>
      </c>
      <c r="P2" s="14"/>
      <c r="Q2" s="5" t="s">
        <v>9</v>
      </c>
      <c r="R2" s="14" t="s">
        <v>10</v>
      </c>
      <c r="S2" s="14"/>
      <c r="T2" s="5" t="s">
        <v>11</v>
      </c>
      <c r="U2" s="5" t="s">
        <v>12</v>
      </c>
    </row>
    <row r="3" spans="2:23" x14ac:dyDescent="0.25">
      <c r="B3" s="5" t="s">
        <v>15</v>
      </c>
      <c r="C3" s="5" t="s">
        <v>13</v>
      </c>
      <c r="D3" s="5" t="s">
        <v>14</v>
      </c>
      <c r="E3" s="5"/>
      <c r="F3" s="5" t="s">
        <v>13</v>
      </c>
      <c r="G3" s="5" t="s">
        <v>14</v>
      </c>
      <c r="H3" s="5"/>
      <c r="I3" s="5" t="s">
        <v>13</v>
      </c>
      <c r="J3" s="5" t="s">
        <v>14</v>
      </c>
      <c r="K3" s="5"/>
      <c r="L3" s="5" t="s">
        <v>13</v>
      </c>
      <c r="M3" s="5" t="s">
        <v>14</v>
      </c>
      <c r="N3" s="5"/>
      <c r="O3" s="5" t="s">
        <v>13</v>
      </c>
      <c r="P3" s="5" t="s">
        <v>14</v>
      </c>
      <c r="Q3" s="5"/>
      <c r="R3" s="5" t="s">
        <v>13</v>
      </c>
      <c r="S3" s="5" t="s">
        <v>14</v>
      </c>
      <c r="T3" s="5"/>
      <c r="U3" s="5"/>
      <c r="V3" s="7" t="s">
        <v>13</v>
      </c>
      <c r="W3" s="7" t="s">
        <v>14</v>
      </c>
    </row>
    <row r="4" spans="2:23" x14ac:dyDescent="0.25">
      <c r="B4" s="4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4">
        <v>1</v>
      </c>
      <c r="N4" s="4">
        <v>1</v>
      </c>
      <c r="O4" s="4">
        <v>1</v>
      </c>
      <c r="P4" s="4"/>
      <c r="Q4" s="4">
        <v>1</v>
      </c>
      <c r="R4" s="4"/>
      <c r="S4" s="4"/>
      <c r="T4" s="4"/>
      <c r="U4" s="3">
        <v>2</v>
      </c>
      <c r="V4" s="2">
        <f>SUM(C4,F4,I4,L4,O4,R4)</f>
        <v>1</v>
      </c>
      <c r="W4" s="2">
        <f>SUM(D4,G4,J4,M4,P4,S4)</f>
        <v>1</v>
      </c>
    </row>
    <row r="5" spans="2:23" x14ac:dyDescent="0.25">
      <c r="B5" s="4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>
        <v>1</v>
      </c>
      <c r="Q5" s="4">
        <v>1</v>
      </c>
      <c r="R5" s="4"/>
      <c r="S5" s="4"/>
      <c r="T5" s="4"/>
      <c r="U5" s="3">
        <v>1</v>
      </c>
      <c r="V5" s="2">
        <f t="shared" ref="V5:V27" si="0">SUM(C5,F5,I5,L5,O5,R5)</f>
        <v>0</v>
      </c>
      <c r="W5" s="2">
        <f t="shared" ref="W5:W27" si="1">SUM(D5,G5,J5,M5,P5,S5)</f>
        <v>1</v>
      </c>
    </row>
    <row r="6" spans="2:23" x14ac:dyDescent="0.25">
      <c r="B6" s="4">
        <v>8</v>
      </c>
      <c r="C6" s="4">
        <v>1</v>
      </c>
      <c r="D6" s="4"/>
      <c r="E6" s="4">
        <v>1</v>
      </c>
      <c r="F6" s="4"/>
      <c r="G6" s="4"/>
      <c r="H6" s="4"/>
      <c r="I6" s="4"/>
      <c r="J6" s="4"/>
      <c r="K6" s="4"/>
      <c r="L6" s="4">
        <v>1</v>
      </c>
      <c r="M6" s="4"/>
      <c r="N6" s="4">
        <v>1</v>
      </c>
      <c r="O6" s="4"/>
      <c r="P6" s="4"/>
      <c r="Q6" s="4"/>
      <c r="R6" s="4"/>
      <c r="S6" s="4"/>
      <c r="T6" s="4"/>
      <c r="U6" s="3">
        <v>2</v>
      </c>
      <c r="V6" s="2">
        <f t="shared" si="0"/>
        <v>2</v>
      </c>
      <c r="W6" s="2">
        <f t="shared" si="1"/>
        <v>0</v>
      </c>
    </row>
    <row r="7" spans="2:23" x14ac:dyDescent="0.25">
      <c r="B7" s="4">
        <v>9</v>
      </c>
      <c r="C7" s="4"/>
      <c r="D7" s="4">
        <v>2</v>
      </c>
      <c r="E7" s="4">
        <v>2</v>
      </c>
      <c r="F7" s="4"/>
      <c r="G7" s="4"/>
      <c r="H7" s="4"/>
      <c r="I7" s="4"/>
      <c r="J7" s="4">
        <v>1</v>
      </c>
      <c r="K7" s="4">
        <v>1</v>
      </c>
      <c r="L7" s="4">
        <v>1</v>
      </c>
      <c r="M7" s="4">
        <v>2</v>
      </c>
      <c r="N7" s="4">
        <v>3</v>
      </c>
      <c r="O7" s="4">
        <v>1</v>
      </c>
      <c r="P7" s="4"/>
      <c r="Q7" s="4">
        <v>1</v>
      </c>
      <c r="R7" s="4"/>
      <c r="S7" s="4">
        <v>1</v>
      </c>
      <c r="T7" s="4">
        <v>1</v>
      </c>
      <c r="U7" s="3">
        <v>8</v>
      </c>
      <c r="V7" s="2">
        <f t="shared" si="0"/>
        <v>2</v>
      </c>
      <c r="W7" s="2">
        <f t="shared" si="1"/>
        <v>6</v>
      </c>
    </row>
    <row r="8" spans="2:23" x14ac:dyDescent="0.25">
      <c r="B8" s="4">
        <v>10</v>
      </c>
      <c r="C8" s="4">
        <v>4</v>
      </c>
      <c r="D8" s="4">
        <v>2</v>
      </c>
      <c r="E8" s="4">
        <v>6</v>
      </c>
      <c r="F8" s="4">
        <v>1</v>
      </c>
      <c r="G8" s="4"/>
      <c r="H8" s="4">
        <v>1</v>
      </c>
      <c r="I8" s="4">
        <v>10</v>
      </c>
      <c r="J8" s="4">
        <v>6</v>
      </c>
      <c r="K8" s="4">
        <v>16</v>
      </c>
      <c r="L8" s="4">
        <v>22</v>
      </c>
      <c r="M8" s="4">
        <v>18</v>
      </c>
      <c r="N8" s="4">
        <v>40</v>
      </c>
      <c r="O8" s="4">
        <v>5</v>
      </c>
      <c r="P8" s="4">
        <v>8</v>
      </c>
      <c r="Q8" s="4">
        <v>13</v>
      </c>
      <c r="R8" s="4"/>
      <c r="S8" s="4">
        <v>1</v>
      </c>
      <c r="T8" s="4">
        <v>1</v>
      </c>
      <c r="U8" s="3">
        <v>77</v>
      </c>
      <c r="V8" s="2">
        <f t="shared" si="0"/>
        <v>42</v>
      </c>
      <c r="W8" s="2">
        <f t="shared" si="1"/>
        <v>35</v>
      </c>
    </row>
    <row r="9" spans="2:23" x14ac:dyDescent="0.25">
      <c r="B9" s="4">
        <v>11</v>
      </c>
      <c r="C9" s="4">
        <v>44</v>
      </c>
      <c r="D9" s="4">
        <v>27</v>
      </c>
      <c r="E9" s="4">
        <v>71</v>
      </c>
      <c r="F9" s="4">
        <v>16</v>
      </c>
      <c r="G9" s="4">
        <v>11</v>
      </c>
      <c r="H9" s="4">
        <v>27</v>
      </c>
      <c r="I9" s="4">
        <v>52</v>
      </c>
      <c r="J9" s="4">
        <v>26</v>
      </c>
      <c r="K9" s="4">
        <v>78</v>
      </c>
      <c r="L9" s="4">
        <v>194</v>
      </c>
      <c r="M9" s="4">
        <v>158</v>
      </c>
      <c r="N9" s="4">
        <v>352</v>
      </c>
      <c r="O9" s="4">
        <v>40</v>
      </c>
      <c r="P9" s="4">
        <v>36</v>
      </c>
      <c r="Q9" s="4">
        <v>76</v>
      </c>
      <c r="R9" s="4">
        <v>9</v>
      </c>
      <c r="S9" s="4">
        <v>9</v>
      </c>
      <c r="T9" s="4">
        <v>18</v>
      </c>
      <c r="U9" s="3">
        <v>622</v>
      </c>
      <c r="V9" s="2">
        <f t="shared" si="0"/>
        <v>355</v>
      </c>
      <c r="W9" s="2">
        <f t="shared" si="1"/>
        <v>267</v>
      </c>
    </row>
    <row r="10" spans="2:23" x14ac:dyDescent="0.25">
      <c r="B10" s="4">
        <v>12</v>
      </c>
      <c r="C10" s="4">
        <v>170</v>
      </c>
      <c r="D10" s="4">
        <v>121</v>
      </c>
      <c r="E10" s="4">
        <v>291</v>
      </c>
      <c r="F10" s="4">
        <v>68</v>
      </c>
      <c r="G10" s="4">
        <v>42</v>
      </c>
      <c r="H10" s="4">
        <v>110</v>
      </c>
      <c r="I10" s="4">
        <v>225</v>
      </c>
      <c r="J10" s="4">
        <v>159</v>
      </c>
      <c r="K10" s="4">
        <v>384</v>
      </c>
      <c r="L10" s="4">
        <v>493</v>
      </c>
      <c r="M10" s="4">
        <v>528</v>
      </c>
      <c r="N10" s="4">
        <v>1021</v>
      </c>
      <c r="O10" s="4">
        <v>94</v>
      </c>
      <c r="P10" s="4">
        <v>97</v>
      </c>
      <c r="Q10" s="4">
        <v>191</v>
      </c>
      <c r="R10" s="4">
        <v>23</v>
      </c>
      <c r="S10" s="4">
        <v>22</v>
      </c>
      <c r="T10" s="4">
        <v>45</v>
      </c>
      <c r="U10" s="3">
        <v>2042</v>
      </c>
      <c r="V10" s="2">
        <f t="shared" si="0"/>
        <v>1073</v>
      </c>
      <c r="W10" s="2">
        <f t="shared" si="1"/>
        <v>969</v>
      </c>
    </row>
    <row r="11" spans="2:23" x14ac:dyDescent="0.25">
      <c r="B11" s="4">
        <v>13</v>
      </c>
      <c r="C11" s="4">
        <v>300</v>
      </c>
      <c r="D11" s="4">
        <v>266</v>
      </c>
      <c r="E11" s="4">
        <v>566</v>
      </c>
      <c r="F11" s="4">
        <v>179</v>
      </c>
      <c r="G11" s="4">
        <v>150</v>
      </c>
      <c r="H11" s="4">
        <v>329</v>
      </c>
      <c r="I11" s="4">
        <v>409</v>
      </c>
      <c r="J11" s="4">
        <v>341</v>
      </c>
      <c r="K11" s="4">
        <v>750</v>
      </c>
      <c r="L11" s="4">
        <v>766</v>
      </c>
      <c r="M11" s="4">
        <v>688</v>
      </c>
      <c r="N11" s="4">
        <v>1454</v>
      </c>
      <c r="O11" s="4">
        <v>235</v>
      </c>
      <c r="P11" s="4">
        <v>194</v>
      </c>
      <c r="Q11" s="4">
        <v>429</v>
      </c>
      <c r="R11" s="4">
        <v>52</v>
      </c>
      <c r="S11" s="4">
        <v>39</v>
      </c>
      <c r="T11" s="4">
        <v>91</v>
      </c>
      <c r="U11" s="3">
        <v>3619</v>
      </c>
      <c r="V11" s="2">
        <f t="shared" si="0"/>
        <v>1941</v>
      </c>
      <c r="W11" s="2">
        <f t="shared" si="1"/>
        <v>1678</v>
      </c>
    </row>
    <row r="12" spans="2:23" x14ac:dyDescent="0.25">
      <c r="B12" s="4">
        <v>14</v>
      </c>
      <c r="C12" s="4">
        <v>334</v>
      </c>
      <c r="D12" s="4">
        <v>267</v>
      </c>
      <c r="E12" s="4">
        <v>601</v>
      </c>
      <c r="F12" s="4">
        <v>181</v>
      </c>
      <c r="G12" s="4">
        <v>165</v>
      </c>
      <c r="H12" s="4">
        <v>346</v>
      </c>
      <c r="I12" s="4">
        <v>430</v>
      </c>
      <c r="J12" s="4">
        <v>447</v>
      </c>
      <c r="K12" s="4">
        <v>877</v>
      </c>
      <c r="L12" s="4">
        <v>778</v>
      </c>
      <c r="M12" s="4">
        <v>736</v>
      </c>
      <c r="N12" s="4">
        <v>1514</v>
      </c>
      <c r="O12" s="4">
        <v>241</v>
      </c>
      <c r="P12" s="4">
        <v>247</v>
      </c>
      <c r="Q12" s="4">
        <v>488</v>
      </c>
      <c r="R12" s="4">
        <v>55</v>
      </c>
      <c r="S12" s="4">
        <v>54</v>
      </c>
      <c r="T12" s="4">
        <v>109</v>
      </c>
      <c r="U12" s="3">
        <v>3935</v>
      </c>
      <c r="V12" s="2">
        <f t="shared" si="0"/>
        <v>2019</v>
      </c>
      <c r="W12" s="2">
        <f t="shared" si="1"/>
        <v>1916</v>
      </c>
    </row>
    <row r="13" spans="2:23" x14ac:dyDescent="0.25">
      <c r="B13" s="4">
        <v>15</v>
      </c>
      <c r="C13" s="4">
        <v>301</v>
      </c>
      <c r="D13" s="4">
        <v>283</v>
      </c>
      <c r="E13" s="4">
        <v>584</v>
      </c>
      <c r="F13" s="4">
        <v>207</v>
      </c>
      <c r="G13" s="4">
        <v>180</v>
      </c>
      <c r="H13" s="4">
        <v>387</v>
      </c>
      <c r="I13" s="4">
        <v>420</v>
      </c>
      <c r="J13" s="4">
        <v>414</v>
      </c>
      <c r="K13" s="4">
        <v>834</v>
      </c>
      <c r="L13" s="4">
        <v>748</v>
      </c>
      <c r="M13" s="4">
        <v>681</v>
      </c>
      <c r="N13" s="4">
        <v>1429</v>
      </c>
      <c r="O13" s="4">
        <v>286</v>
      </c>
      <c r="P13" s="4">
        <v>338</v>
      </c>
      <c r="Q13" s="4">
        <v>624</v>
      </c>
      <c r="R13" s="4">
        <v>55</v>
      </c>
      <c r="S13" s="4">
        <v>51</v>
      </c>
      <c r="T13" s="4">
        <v>106</v>
      </c>
      <c r="U13" s="3">
        <v>3964</v>
      </c>
      <c r="V13" s="2">
        <f t="shared" si="0"/>
        <v>2017</v>
      </c>
      <c r="W13" s="2">
        <f t="shared" si="1"/>
        <v>1947</v>
      </c>
    </row>
    <row r="14" spans="2:23" x14ac:dyDescent="0.25">
      <c r="B14" s="4">
        <v>16</v>
      </c>
      <c r="C14" s="4">
        <v>210</v>
      </c>
      <c r="D14" s="4">
        <v>229</v>
      </c>
      <c r="E14" s="4">
        <v>439</v>
      </c>
      <c r="F14" s="4">
        <v>153</v>
      </c>
      <c r="G14" s="4">
        <v>134</v>
      </c>
      <c r="H14" s="4">
        <v>287</v>
      </c>
      <c r="I14" s="4">
        <v>383</v>
      </c>
      <c r="J14" s="4">
        <v>342</v>
      </c>
      <c r="K14" s="4">
        <v>725</v>
      </c>
      <c r="L14" s="4">
        <v>675</v>
      </c>
      <c r="M14" s="4">
        <v>594</v>
      </c>
      <c r="N14" s="4">
        <v>1269</v>
      </c>
      <c r="O14" s="4">
        <v>290</v>
      </c>
      <c r="P14" s="4">
        <v>280</v>
      </c>
      <c r="Q14" s="4">
        <v>570</v>
      </c>
      <c r="R14" s="4">
        <v>50</v>
      </c>
      <c r="S14" s="4">
        <v>35</v>
      </c>
      <c r="T14" s="4">
        <v>85</v>
      </c>
      <c r="U14" s="3">
        <v>3375</v>
      </c>
      <c r="V14" s="2">
        <f t="shared" si="0"/>
        <v>1761</v>
      </c>
      <c r="W14" s="2">
        <f t="shared" si="1"/>
        <v>1614</v>
      </c>
    </row>
    <row r="15" spans="2:23" x14ac:dyDescent="0.25">
      <c r="B15" s="4">
        <v>17</v>
      </c>
      <c r="C15" s="4">
        <v>117</v>
      </c>
      <c r="D15" s="4">
        <v>124</v>
      </c>
      <c r="E15" s="4">
        <v>241</v>
      </c>
      <c r="F15" s="4">
        <v>108</v>
      </c>
      <c r="G15" s="4">
        <v>91</v>
      </c>
      <c r="H15" s="4">
        <v>199</v>
      </c>
      <c r="I15" s="4">
        <v>286</v>
      </c>
      <c r="J15" s="4">
        <v>290</v>
      </c>
      <c r="K15" s="4">
        <v>576</v>
      </c>
      <c r="L15" s="4">
        <v>653</v>
      </c>
      <c r="M15" s="4">
        <v>482</v>
      </c>
      <c r="N15" s="4">
        <v>1135</v>
      </c>
      <c r="O15" s="4">
        <v>201</v>
      </c>
      <c r="P15" s="4">
        <v>243</v>
      </c>
      <c r="Q15" s="4">
        <v>444</v>
      </c>
      <c r="R15" s="4">
        <v>21</v>
      </c>
      <c r="S15" s="4">
        <v>16</v>
      </c>
      <c r="T15" s="4">
        <v>37</v>
      </c>
      <c r="U15" s="3">
        <v>2632</v>
      </c>
      <c r="V15" s="2">
        <f t="shared" si="0"/>
        <v>1386</v>
      </c>
      <c r="W15" s="2">
        <f t="shared" si="1"/>
        <v>1246</v>
      </c>
    </row>
    <row r="16" spans="2:23" x14ac:dyDescent="0.25">
      <c r="B16" s="4">
        <v>18</v>
      </c>
      <c r="C16" s="4">
        <v>59</v>
      </c>
      <c r="D16" s="4">
        <v>73</v>
      </c>
      <c r="E16" s="4">
        <v>132</v>
      </c>
      <c r="F16" s="4">
        <v>78</v>
      </c>
      <c r="G16" s="4">
        <v>69</v>
      </c>
      <c r="H16" s="4">
        <v>147</v>
      </c>
      <c r="I16" s="4">
        <v>205</v>
      </c>
      <c r="J16" s="4">
        <v>235</v>
      </c>
      <c r="K16" s="4">
        <v>440</v>
      </c>
      <c r="L16" s="4">
        <v>354</v>
      </c>
      <c r="M16" s="4">
        <v>355</v>
      </c>
      <c r="N16" s="4">
        <v>709</v>
      </c>
      <c r="O16" s="4">
        <v>113</v>
      </c>
      <c r="P16" s="4">
        <v>126</v>
      </c>
      <c r="Q16" s="4">
        <v>239</v>
      </c>
      <c r="R16" s="4">
        <v>10</v>
      </c>
      <c r="S16" s="4">
        <v>16</v>
      </c>
      <c r="T16" s="4">
        <v>26</v>
      </c>
      <c r="U16" s="3">
        <v>1693</v>
      </c>
      <c r="V16" s="2">
        <f t="shared" si="0"/>
        <v>819</v>
      </c>
      <c r="W16" s="2">
        <f t="shared" si="1"/>
        <v>874</v>
      </c>
    </row>
    <row r="17" spans="2:23" x14ac:dyDescent="0.25">
      <c r="B17" s="4">
        <v>19</v>
      </c>
      <c r="C17" s="4">
        <v>50</v>
      </c>
      <c r="D17" s="4">
        <v>39</v>
      </c>
      <c r="E17" s="4">
        <v>89</v>
      </c>
      <c r="F17" s="4">
        <v>32</v>
      </c>
      <c r="G17" s="4">
        <v>47</v>
      </c>
      <c r="H17" s="4">
        <v>79</v>
      </c>
      <c r="I17" s="4">
        <v>144</v>
      </c>
      <c r="J17" s="4">
        <v>173</v>
      </c>
      <c r="K17" s="4">
        <v>317</v>
      </c>
      <c r="L17" s="4">
        <v>242</v>
      </c>
      <c r="M17" s="4">
        <v>254</v>
      </c>
      <c r="N17" s="4">
        <v>496</v>
      </c>
      <c r="O17" s="4">
        <v>67</v>
      </c>
      <c r="P17" s="4">
        <v>106</v>
      </c>
      <c r="Q17" s="4">
        <v>173</v>
      </c>
      <c r="R17" s="4">
        <v>2</v>
      </c>
      <c r="S17" s="4">
        <v>9</v>
      </c>
      <c r="T17" s="4">
        <v>11</v>
      </c>
      <c r="U17" s="3">
        <v>1165</v>
      </c>
      <c r="V17" s="2">
        <f t="shared" si="0"/>
        <v>537</v>
      </c>
      <c r="W17" s="2">
        <f t="shared" si="1"/>
        <v>628</v>
      </c>
    </row>
    <row r="18" spans="2:23" x14ac:dyDescent="0.25">
      <c r="B18" s="4">
        <v>20</v>
      </c>
      <c r="C18" s="4">
        <v>9</v>
      </c>
      <c r="D18" s="4">
        <v>19</v>
      </c>
      <c r="E18" s="4">
        <v>28</v>
      </c>
      <c r="F18" s="4">
        <v>21</v>
      </c>
      <c r="G18" s="4">
        <v>22</v>
      </c>
      <c r="H18" s="4">
        <v>43</v>
      </c>
      <c r="I18" s="4">
        <v>56</v>
      </c>
      <c r="J18" s="4">
        <v>64</v>
      </c>
      <c r="K18" s="4">
        <v>120</v>
      </c>
      <c r="L18" s="4">
        <v>73</v>
      </c>
      <c r="M18" s="4">
        <v>107</v>
      </c>
      <c r="N18" s="4">
        <v>180</v>
      </c>
      <c r="O18" s="4">
        <v>29</v>
      </c>
      <c r="P18" s="4">
        <v>50</v>
      </c>
      <c r="Q18" s="4">
        <v>79</v>
      </c>
      <c r="R18" s="4">
        <v>1</v>
      </c>
      <c r="S18" s="4"/>
      <c r="T18" s="4">
        <v>1</v>
      </c>
      <c r="U18" s="3">
        <v>451</v>
      </c>
      <c r="V18" s="2">
        <f t="shared" si="0"/>
        <v>189</v>
      </c>
      <c r="W18" s="2">
        <f t="shared" si="1"/>
        <v>262</v>
      </c>
    </row>
    <row r="19" spans="2:23" x14ac:dyDescent="0.25">
      <c r="B19" s="4">
        <v>21</v>
      </c>
      <c r="C19" s="4">
        <v>2</v>
      </c>
      <c r="D19" s="4">
        <v>4</v>
      </c>
      <c r="E19" s="4">
        <v>6</v>
      </c>
      <c r="F19" s="4">
        <v>3</v>
      </c>
      <c r="G19" s="4">
        <v>6</v>
      </c>
      <c r="H19" s="4">
        <v>9</v>
      </c>
      <c r="I19" s="4">
        <v>14</v>
      </c>
      <c r="J19" s="4">
        <v>24</v>
      </c>
      <c r="K19" s="4">
        <v>38</v>
      </c>
      <c r="L19" s="4">
        <v>24</v>
      </c>
      <c r="M19" s="4">
        <v>37</v>
      </c>
      <c r="N19" s="4">
        <v>61</v>
      </c>
      <c r="O19" s="4">
        <v>8</v>
      </c>
      <c r="P19" s="4">
        <v>20</v>
      </c>
      <c r="Q19" s="4">
        <v>28</v>
      </c>
      <c r="R19" s="4">
        <v>1</v>
      </c>
      <c r="S19" s="4"/>
      <c r="T19" s="4">
        <v>1</v>
      </c>
      <c r="U19" s="3">
        <v>143</v>
      </c>
      <c r="V19" s="2">
        <f t="shared" si="0"/>
        <v>52</v>
      </c>
      <c r="W19" s="2">
        <f t="shared" si="1"/>
        <v>91</v>
      </c>
    </row>
    <row r="20" spans="2:23" x14ac:dyDescent="0.25">
      <c r="B20" s="4">
        <v>22</v>
      </c>
      <c r="C20" s="4">
        <v>2</v>
      </c>
      <c r="D20" s="4"/>
      <c r="E20" s="4">
        <v>2</v>
      </c>
      <c r="F20" s="4"/>
      <c r="G20" s="4"/>
      <c r="H20" s="4"/>
      <c r="I20" s="4">
        <v>8</v>
      </c>
      <c r="J20" s="4">
        <v>4</v>
      </c>
      <c r="K20" s="4">
        <v>12</v>
      </c>
      <c r="L20" s="4">
        <v>8</v>
      </c>
      <c r="M20" s="4">
        <v>13</v>
      </c>
      <c r="N20" s="4">
        <v>21</v>
      </c>
      <c r="O20" s="4"/>
      <c r="P20" s="4">
        <v>6</v>
      </c>
      <c r="Q20" s="4">
        <v>6</v>
      </c>
      <c r="R20" s="4"/>
      <c r="S20" s="4"/>
      <c r="T20" s="4"/>
      <c r="U20" s="3">
        <v>41</v>
      </c>
      <c r="V20" s="2">
        <f t="shared" si="0"/>
        <v>18</v>
      </c>
      <c r="W20" s="2">
        <f t="shared" si="1"/>
        <v>23</v>
      </c>
    </row>
    <row r="21" spans="2:23" x14ac:dyDescent="0.25">
      <c r="B21" s="4">
        <v>23</v>
      </c>
      <c r="C21" s="4"/>
      <c r="D21" s="4"/>
      <c r="E21" s="4"/>
      <c r="F21" s="4"/>
      <c r="G21" s="4"/>
      <c r="H21" s="4"/>
      <c r="I21" s="4"/>
      <c r="J21" s="4">
        <v>5</v>
      </c>
      <c r="K21" s="4">
        <v>5</v>
      </c>
      <c r="L21" s="4"/>
      <c r="M21" s="4">
        <v>2</v>
      </c>
      <c r="N21" s="4">
        <v>2</v>
      </c>
      <c r="O21" s="4"/>
      <c r="P21" s="4"/>
      <c r="Q21" s="4"/>
      <c r="R21" s="4"/>
      <c r="S21" s="4"/>
      <c r="T21" s="4"/>
      <c r="U21" s="3">
        <v>7</v>
      </c>
      <c r="V21" s="2">
        <f t="shared" si="0"/>
        <v>0</v>
      </c>
      <c r="W21" s="2">
        <f t="shared" si="1"/>
        <v>7</v>
      </c>
    </row>
    <row r="22" spans="2:23" x14ac:dyDescent="0.25">
      <c r="B22" s="4">
        <v>24</v>
      </c>
      <c r="C22" s="4"/>
      <c r="D22" s="4"/>
      <c r="E22" s="4"/>
      <c r="F22" s="4"/>
      <c r="G22" s="4"/>
      <c r="H22" s="4"/>
      <c r="I22" s="4"/>
      <c r="J22" s="4">
        <v>1</v>
      </c>
      <c r="K22" s="4">
        <v>1</v>
      </c>
      <c r="L22" s="4"/>
      <c r="M22" s="4"/>
      <c r="N22" s="4"/>
      <c r="O22" s="4"/>
      <c r="P22" s="4"/>
      <c r="Q22" s="4"/>
      <c r="R22" s="4"/>
      <c r="S22" s="4"/>
      <c r="T22" s="4"/>
      <c r="U22" s="3">
        <v>1</v>
      </c>
      <c r="V22" s="2">
        <f t="shared" si="0"/>
        <v>0</v>
      </c>
      <c r="W22" s="2">
        <f t="shared" si="1"/>
        <v>1</v>
      </c>
    </row>
    <row r="23" spans="2:23" x14ac:dyDescent="0.25">
      <c r="B23" s="4">
        <v>25</v>
      </c>
      <c r="C23" s="4"/>
      <c r="D23" s="4"/>
      <c r="E23" s="4"/>
      <c r="F23" s="4"/>
      <c r="G23" s="4"/>
      <c r="H23" s="4"/>
      <c r="I23" s="4"/>
      <c r="J23" s="4"/>
      <c r="K23" s="4"/>
      <c r="L23" s="4">
        <v>1</v>
      </c>
      <c r="M23" s="4"/>
      <c r="N23" s="4">
        <v>1</v>
      </c>
      <c r="O23" s="4"/>
      <c r="P23" s="4"/>
      <c r="Q23" s="4"/>
      <c r="R23" s="4"/>
      <c r="S23" s="4"/>
      <c r="T23" s="4"/>
      <c r="U23" s="3">
        <v>1</v>
      </c>
      <c r="V23" s="2">
        <f t="shared" si="0"/>
        <v>1</v>
      </c>
      <c r="W23" s="2">
        <f t="shared" si="1"/>
        <v>0</v>
      </c>
    </row>
    <row r="24" spans="2:23" x14ac:dyDescent="0.25">
      <c r="B24" s="4">
        <v>26</v>
      </c>
      <c r="C24" s="4">
        <v>1</v>
      </c>
      <c r="D24" s="4"/>
      <c r="E24" s="4">
        <v>1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3">
        <v>1</v>
      </c>
      <c r="V24" s="2">
        <f t="shared" si="0"/>
        <v>1</v>
      </c>
      <c r="W24" s="2">
        <f t="shared" si="1"/>
        <v>0</v>
      </c>
    </row>
    <row r="25" spans="2:23" x14ac:dyDescent="0.25">
      <c r="B25" s="4">
        <v>27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>
        <v>1</v>
      </c>
      <c r="P25" s="4"/>
      <c r="Q25" s="4">
        <v>1</v>
      </c>
      <c r="R25" s="4"/>
      <c r="S25" s="4"/>
      <c r="T25" s="4"/>
      <c r="U25" s="3">
        <v>1</v>
      </c>
      <c r="V25" s="2">
        <f t="shared" si="0"/>
        <v>1</v>
      </c>
      <c r="W25" s="2">
        <f t="shared" si="1"/>
        <v>0</v>
      </c>
    </row>
    <row r="26" spans="2:23" x14ac:dyDescent="0.25">
      <c r="B26" s="3" t="s">
        <v>16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2">
        <f t="shared" si="0"/>
        <v>0</v>
      </c>
      <c r="W26" s="2">
        <f t="shared" si="1"/>
        <v>0</v>
      </c>
    </row>
    <row r="27" spans="2:23" x14ac:dyDescent="0.25">
      <c r="B27" s="3" t="s">
        <v>12</v>
      </c>
      <c r="C27" s="3">
        <v>1604</v>
      </c>
      <c r="D27" s="3">
        <v>1456</v>
      </c>
      <c r="E27" s="3">
        <v>3060</v>
      </c>
      <c r="F27" s="3">
        <v>1047</v>
      </c>
      <c r="G27" s="3">
        <v>917</v>
      </c>
      <c r="H27" s="3">
        <v>1964</v>
      </c>
      <c r="I27" s="3">
        <v>2642</v>
      </c>
      <c r="J27" s="3">
        <v>2532</v>
      </c>
      <c r="K27" s="3">
        <v>5174</v>
      </c>
      <c r="L27" s="3">
        <v>5033</v>
      </c>
      <c r="M27" s="3">
        <v>4656</v>
      </c>
      <c r="N27" s="3">
        <v>9689</v>
      </c>
      <c r="O27" s="3">
        <v>1612</v>
      </c>
      <c r="P27" s="3">
        <v>1752</v>
      </c>
      <c r="Q27" s="3">
        <v>3364</v>
      </c>
      <c r="R27" s="3">
        <v>279</v>
      </c>
      <c r="S27" s="3">
        <v>253</v>
      </c>
      <c r="T27" s="3">
        <v>532</v>
      </c>
      <c r="U27" s="3">
        <v>23783</v>
      </c>
      <c r="V27" s="2">
        <f t="shared" si="0"/>
        <v>12217</v>
      </c>
      <c r="W27" s="2">
        <f t="shared" si="1"/>
        <v>11566</v>
      </c>
    </row>
    <row r="30" spans="2:23" x14ac:dyDescent="0.25">
      <c r="B30" s="8" t="s">
        <v>18</v>
      </c>
      <c r="C30" s="2">
        <f>SUM(C10:C17)</f>
        <v>1541</v>
      </c>
      <c r="D30" s="2">
        <f t="shared" ref="D30:U30" si="2">SUM(D10:D17)</f>
        <v>1402</v>
      </c>
      <c r="E30" s="2">
        <f t="shared" si="2"/>
        <v>2943</v>
      </c>
      <c r="F30" s="2">
        <f t="shared" si="2"/>
        <v>1006</v>
      </c>
      <c r="G30" s="2">
        <f t="shared" si="2"/>
        <v>878</v>
      </c>
      <c r="H30" s="2">
        <f t="shared" si="2"/>
        <v>1884</v>
      </c>
      <c r="I30" s="2">
        <f t="shared" si="2"/>
        <v>2502</v>
      </c>
      <c r="J30" s="2">
        <f t="shared" si="2"/>
        <v>2401</v>
      </c>
      <c r="K30" s="2">
        <f t="shared" si="2"/>
        <v>4903</v>
      </c>
      <c r="L30" s="2">
        <f t="shared" si="2"/>
        <v>4709</v>
      </c>
      <c r="M30" s="2">
        <f t="shared" si="2"/>
        <v>4318</v>
      </c>
      <c r="N30" s="2">
        <f t="shared" si="2"/>
        <v>9027</v>
      </c>
      <c r="O30" s="2">
        <f t="shared" si="2"/>
        <v>1527</v>
      </c>
      <c r="P30" s="2">
        <f t="shared" si="2"/>
        <v>1631</v>
      </c>
      <c r="Q30" s="2">
        <f t="shared" si="2"/>
        <v>3158</v>
      </c>
      <c r="R30" s="2">
        <f t="shared" si="2"/>
        <v>268</v>
      </c>
      <c r="S30" s="2">
        <f t="shared" si="2"/>
        <v>242</v>
      </c>
      <c r="T30" s="2">
        <f t="shared" si="2"/>
        <v>510</v>
      </c>
      <c r="U30" s="2">
        <f t="shared" si="2"/>
        <v>22425</v>
      </c>
      <c r="V30" s="2">
        <f t="shared" ref="V30:W30" si="3">SUM(V10:V17)</f>
        <v>11553</v>
      </c>
      <c r="W30" s="2">
        <f t="shared" si="3"/>
        <v>10872</v>
      </c>
    </row>
    <row r="31" spans="2:23" x14ac:dyDescent="0.25">
      <c r="B31" s="2" t="s">
        <v>19</v>
      </c>
      <c r="C31" s="2">
        <f>C27-C30</f>
        <v>63</v>
      </c>
      <c r="D31" s="2">
        <f t="shared" ref="D31:U31" si="4">D27-D30</f>
        <v>54</v>
      </c>
      <c r="E31" s="2">
        <f t="shared" si="4"/>
        <v>117</v>
      </c>
      <c r="F31" s="2">
        <f t="shared" si="4"/>
        <v>41</v>
      </c>
      <c r="G31" s="2">
        <f t="shared" si="4"/>
        <v>39</v>
      </c>
      <c r="H31" s="2">
        <f t="shared" si="4"/>
        <v>80</v>
      </c>
      <c r="I31" s="2">
        <f t="shared" si="4"/>
        <v>140</v>
      </c>
      <c r="J31" s="2">
        <f t="shared" si="4"/>
        <v>131</v>
      </c>
      <c r="K31" s="2">
        <f t="shared" si="4"/>
        <v>271</v>
      </c>
      <c r="L31" s="2">
        <f t="shared" si="4"/>
        <v>324</v>
      </c>
      <c r="M31" s="2">
        <f t="shared" si="4"/>
        <v>338</v>
      </c>
      <c r="N31" s="2">
        <f t="shared" si="4"/>
        <v>662</v>
      </c>
      <c r="O31" s="2">
        <f t="shared" si="4"/>
        <v>85</v>
      </c>
      <c r="P31" s="2">
        <f t="shared" si="4"/>
        <v>121</v>
      </c>
      <c r="Q31" s="2">
        <f t="shared" si="4"/>
        <v>206</v>
      </c>
      <c r="R31" s="2">
        <f t="shared" si="4"/>
        <v>11</v>
      </c>
      <c r="S31" s="2">
        <f t="shared" si="4"/>
        <v>11</v>
      </c>
      <c r="T31" s="2">
        <f t="shared" si="4"/>
        <v>22</v>
      </c>
      <c r="U31" s="2">
        <f t="shared" si="4"/>
        <v>1358</v>
      </c>
      <c r="V31" s="2">
        <f t="shared" ref="V31" si="5">V27-V30</f>
        <v>664</v>
      </c>
      <c r="W31" s="2">
        <f t="shared" ref="W31" si="6">W27-W30</f>
        <v>694</v>
      </c>
    </row>
    <row r="32" spans="2:23" x14ac:dyDescent="0.25">
      <c r="C32" s="9">
        <f>C30/C27</f>
        <v>0.96072319201995016</v>
      </c>
      <c r="D32" s="9">
        <f t="shared" ref="D32:U32" si="7">D30/D27</f>
        <v>0.96291208791208793</v>
      </c>
      <c r="E32" s="9">
        <f t="shared" si="7"/>
        <v>0.96176470588235297</v>
      </c>
      <c r="F32" s="9">
        <f t="shared" si="7"/>
        <v>0.96084049665711557</v>
      </c>
      <c r="G32" s="9">
        <f t="shared" si="7"/>
        <v>0.9574700109051254</v>
      </c>
      <c r="H32" s="9">
        <f t="shared" si="7"/>
        <v>0.95926680244399187</v>
      </c>
      <c r="I32" s="9">
        <f t="shared" si="7"/>
        <v>0.94700984102952313</v>
      </c>
      <c r="J32" s="9">
        <f t="shared" si="7"/>
        <v>0.94826224328594</v>
      </c>
      <c r="K32" s="9">
        <f t="shared" si="7"/>
        <v>0.94762272902976419</v>
      </c>
      <c r="L32" s="9">
        <f t="shared" si="7"/>
        <v>0.93562487581959075</v>
      </c>
      <c r="M32" s="9">
        <f t="shared" si="7"/>
        <v>0.92740549828178698</v>
      </c>
      <c r="N32" s="9">
        <f t="shared" si="7"/>
        <v>0.93167509546908867</v>
      </c>
      <c r="O32" s="9">
        <f t="shared" si="7"/>
        <v>0.94727047146401988</v>
      </c>
      <c r="P32" s="9">
        <f t="shared" si="7"/>
        <v>0.93093607305936077</v>
      </c>
      <c r="Q32" s="9">
        <f t="shared" si="7"/>
        <v>0.93876337693222356</v>
      </c>
      <c r="R32" s="9">
        <f t="shared" si="7"/>
        <v>0.96057347670250892</v>
      </c>
      <c r="S32" s="9">
        <f t="shared" si="7"/>
        <v>0.95652173913043481</v>
      </c>
      <c r="T32" s="9">
        <f t="shared" si="7"/>
        <v>0.95864661654135341</v>
      </c>
      <c r="U32" s="9">
        <f t="shared" si="7"/>
        <v>0.94290039103561363</v>
      </c>
      <c r="V32" s="9">
        <f t="shared" ref="V32:W32" si="8">V30/V27</f>
        <v>0.94564950478840959</v>
      </c>
      <c r="W32" s="9">
        <f t="shared" si="8"/>
        <v>0.93999654158741142</v>
      </c>
    </row>
  </sheetData>
  <mergeCells count="6">
    <mergeCell ref="R2:S2"/>
    <mergeCell ref="C2:D2"/>
    <mergeCell ref="F2:G2"/>
    <mergeCell ref="I2:J2"/>
    <mergeCell ref="L2:M2"/>
    <mergeCell ref="O2:P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F5906-A369-4A6B-8CB8-FC6E46A83C82}">
  <dimension ref="A1:W26"/>
  <sheetViews>
    <sheetView zoomScale="85" zoomScaleNormal="85" workbookViewId="0">
      <selection activeCell="L26" sqref="L26"/>
    </sheetView>
  </sheetViews>
  <sheetFormatPr baseColWidth="10" defaultColWidth="9.140625" defaultRowHeight="15" x14ac:dyDescent="0.25"/>
  <sheetData>
    <row r="1" spans="1:23" ht="30" x14ac:dyDescent="0.25">
      <c r="B1" s="4"/>
      <c r="C1" s="14" t="s">
        <v>0</v>
      </c>
      <c r="D1" s="14"/>
      <c r="E1" s="7" t="s">
        <v>1</v>
      </c>
      <c r="F1" s="14" t="s">
        <v>2</v>
      </c>
      <c r="G1" s="14"/>
      <c r="H1" s="7" t="s">
        <v>3</v>
      </c>
      <c r="I1" s="14" t="s">
        <v>4</v>
      </c>
      <c r="J1" s="14"/>
      <c r="K1" s="7" t="s">
        <v>5</v>
      </c>
      <c r="L1" s="14" t="s">
        <v>6</v>
      </c>
      <c r="M1" s="14"/>
      <c r="N1" s="7" t="s">
        <v>7</v>
      </c>
      <c r="O1" s="14" t="s">
        <v>8</v>
      </c>
      <c r="P1" s="14"/>
      <c r="Q1" s="7" t="s">
        <v>9</v>
      </c>
      <c r="R1" s="14" t="s">
        <v>10</v>
      </c>
      <c r="S1" s="14"/>
      <c r="T1" s="7" t="s">
        <v>11</v>
      </c>
      <c r="U1" s="7" t="s">
        <v>12</v>
      </c>
    </row>
    <row r="2" spans="1:23" x14ac:dyDescent="0.25">
      <c r="B2" s="7"/>
      <c r="C2" s="7" t="s">
        <v>13</v>
      </c>
      <c r="D2" s="7" t="s">
        <v>14</v>
      </c>
      <c r="E2" s="7"/>
      <c r="F2" s="7" t="s">
        <v>13</v>
      </c>
      <c r="G2" s="7" t="s">
        <v>14</v>
      </c>
      <c r="H2" s="7"/>
      <c r="I2" s="7" t="s">
        <v>13</v>
      </c>
      <c r="J2" s="7" t="s">
        <v>14</v>
      </c>
      <c r="K2" s="7"/>
      <c r="L2" s="7" t="s">
        <v>13</v>
      </c>
      <c r="M2" s="7" t="s">
        <v>14</v>
      </c>
      <c r="N2" s="7"/>
      <c r="O2" s="7" t="s">
        <v>13</v>
      </c>
      <c r="P2" s="7" t="s">
        <v>14</v>
      </c>
      <c r="Q2" s="7"/>
      <c r="R2" s="7" t="s">
        <v>13</v>
      </c>
      <c r="S2" s="7" t="s">
        <v>14</v>
      </c>
      <c r="T2" s="7"/>
      <c r="U2" s="7"/>
      <c r="V2" s="7" t="s">
        <v>13</v>
      </c>
      <c r="W2" s="7" t="s">
        <v>14</v>
      </c>
    </row>
    <row r="3" spans="1:23" x14ac:dyDescent="0.25">
      <c r="A3">
        <v>2018</v>
      </c>
      <c r="B3" s="8" t="s">
        <v>18</v>
      </c>
      <c r="C3" s="2">
        <v>1281</v>
      </c>
      <c r="D3" s="2">
        <v>1278</v>
      </c>
      <c r="E3" s="2">
        <v>2559</v>
      </c>
      <c r="F3" s="2">
        <v>983</v>
      </c>
      <c r="G3" s="2">
        <v>895</v>
      </c>
      <c r="H3" s="2">
        <v>1878</v>
      </c>
      <c r="I3" s="2">
        <v>2204</v>
      </c>
      <c r="J3" s="2">
        <v>2107</v>
      </c>
      <c r="K3" s="2">
        <v>4311</v>
      </c>
      <c r="L3" s="2">
        <v>3613</v>
      </c>
      <c r="M3" s="2">
        <v>3321</v>
      </c>
      <c r="N3" s="2">
        <v>6934</v>
      </c>
      <c r="O3" s="2">
        <v>1240</v>
      </c>
      <c r="P3" s="2">
        <v>1366</v>
      </c>
      <c r="Q3" s="2">
        <v>2606</v>
      </c>
      <c r="R3" s="2">
        <v>262</v>
      </c>
      <c r="S3" s="2">
        <v>240</v>
      </c>
      <c r="T3" s="2">
        <v>502</v>
      </c>
      <c r="U3" s="2">
        <v>18790</v>
      </c>
      <c r="V3" s="2">
        <v>9583</v>
      </c>
      <c r="W3" s="2">
        <v>9207</v>
      </c>
    </row>
    <row r="4" spans="1:23" x14ac:dyDescent="0.25">
      <c r="B4" s="2" t="s">
        <v>19</v>
      </c>
      <c r="C4" s="2">
        <v>67</v>
      </c>
      <c r="D4" s="2">
        <v>35</v>
      </c>
      <c r="E4" s="2">
        <v>102</v>
      </c>
      <c r="F4" s="2">
        <v>16</v>
      </c>
      <c r="G4" s="2">
        <v>22</v>
      </c>
      <c r="H4" s="2">
        <v>38</v>
      </c>
      <c r="I4" s="2">
        <v>99</v>
      </c>
      <c r="J4" s="2">
        <v>77</v>
      </c>
      <c r="K4" s="2">
        <v>176</v>
      </c>
      <c r="L4" s="2">
        <v>236</v>
      </c>
      <c r="M4" s="2">
        <v>235</v>
      </c>
      <c r="N4" s="2">
        <v>471</v>
      </c>
      <c r="O4" s="2">
        <v>49</v>
      </c>
      <c r="P4" s="2">
        <v>63</v>
      </c>
      <c r="Q4" s="2">
        <v>112</v>
      </c>
      <c r="R4" s="2">
        <v>7</v>
      </c>
      <c r="S4" s="2">
        <v>4</v>
      </c>
      <c r="T4" s="2">
        <v>11</v>
      </c>
      <c r="U4" s="2">
        <v>910</v>
      </c>
      <c r="V4" s="2">
        <v>474</v>
      </c>
      <c r="W4" s="2">
        <v>436</v>
      </c>
    </row>
    <row r="5" spans="1:23" x14ac:dyDescent="0.25">
      <c r="B5" s="2"/>
      <c r="C5" s="9">
        <v>0.95029673590504449</v>
      </c>
      <c r="D5" s="9">
        <v>0.97334348819497329</v>
      </c>
      <c r="E5" s="9">
        <v>0.96166854565952653</v>
      </c>
      <c r="F5" s="9">
        <v>0.98398398398398401</v>
      </c>
      <c r="G5" s="9">
        <v>0.97600872410032713</v>
      </c>
      <c r="H5" s="9">
        <v>0.98016701461377875</v>
      </c>
      <c r="I5" s="9">
        <v>0.95701259227095092</v>
      </c>
      <c r="J5" s="9">
        <v>0.96474358974358976</v>
      </c>
      <c r="K5" s="9">
        <v>0.96077557388009804</v>
      </c>
      <c r="L5" s="9">
        <v>0.93868537282411013</v>
      </c>
      <c r="M5" s="9">
        <v>0.93391451068616427</v>
      </c>
      <c r="N5" s="9">
        <v>0.93639432815665091</v>
      </c>
      <c r="O5" s="9">
        <v>0.9619860356865787</v>
      </c>
      <c r="P5" s="9">
        <v>0.95591322603219031</v>
      </c>
      <c r="Q5" s="9">
        <v>0.95879323031640917</v>
      </c>
      <c r="R5" s="9">
        <v>0.97397769516728627</v>
      </c>
      <c r="S5" s="9">
        <v>0.98360655737704916</v>
      </c>
      <c r="T5" s="9">
        <v>0.97855750487329429</v>
      </c>
      <c r="U5" s="9">
        <v>0.95380710659898482</v>
      </c>
      <c r="V5" s="9">
        <v>0.95286864870239629</v>
      </c>
      <c r="W5" s="9">
        <v>0.95478585502436997</v>
      </c>
    </row>
    <row r="6" spans="1:23" x14ac:dyDescent="0.25">
      <c r="A6">
        <v>2019</v>
      </c>
      <c r="B6" s="8" t="s">
        <v>18</v>
      </c>
      <c r="C6" s="2">
        <v>1411</v>
      </c>
      <c r="D6" s="2">
        <v>1355</v>
      </c>
      <c r="E6" s="2">
        <v>2766</v>
      </c>
      <c r="F6" s="2">
        <v>873</v>
      </c>
      <c r="G6" s="2">
        <v>802</v>
      </c>
      <c r="H6" s="2">
        <v>1675</v>
      </c>
      <c r="I6" s="2">
        <v>2548</v>
      </c>
      <c r="J6" s="2">
        <v>2422</v>
      </c>
      <c r="K6" s="2">
        <v>4970</v>
      </c>
      <c r="L6" s="2">
        <v>4007</v>
      </c>
      <c r="M6" s="2">
        <v>3500</v>
      </c>
      <c r="N6" s="2">
        <v>7507</v>
      </c>
      <c r="O6" s="2">
        <v>1372</v>
      </c>
      <c r="P6" s="2">
        <v>1491</v>
      </c>
      <c r="Q6" s="2">
        <v>2863</v>
      </c>
      <c r="R6" s="2">
        <v>251</v>
      </c>
      <c r="S6" s="2">
        <v>233</v>
      </c>
      <c r="T6" s="2">
        <v>484</v>
      </c>
      <c r="U6" s="2">
        <v>20265</v>
      </c>
      <c r="V6" s="2">
        <v>10462</v>
      </c>
      <c r="W6" s="2">
        <v>9803</v>
      </c>
    </row>
    <row r="7" spans="1:23" x14ac:dyDescent="0.25">
      <c r="B7" s="2" t="s">
        <v>19</v>
      </c>
      <c r="C7" s="2">
        <v>52</v>
      </c>
      <c r="D7" s="2">
        <v>42</v>
      </c>
      <c r="E7" s="2">
        <v>94</v>
      </c>
      <c r="F7" s="2">
        <v>24</v>
      </c>
      <c r="G7" s="2">
        <v>24</v>
      </c>
      <c r="H7" s="2">
        <v>48</v>
      </c>
      <c r="I7" s="2">
        <v>114</v>
      </c>
      <c r="J7" s="2">
        <v>113</v>
      </c>
      <c r="K7" s="2">
        <v>227</v>
      </c>
      <c r="L7" s="2">
        <v>253</v>
      </c>
      <c r="M7" s="2">
        <v>293</v>
      </c>
      <c r="N7" s="2">
        <v>546</v>
      </c>
      <c r="O7" s="2">
        <v>56</v>
      </c>
      <c r="P7" s="2">
        <v>85</v>
      </c>
      <c r="Q7" s="2">
        <v>141</v>
      </c>
      <c r="R7" s="2">
        <v>10</v>
      </c>
      <c r="S7" s="2">
        <v>6</v>
      </c>
      <c r="T7" s="2">
        <v>16</v>
      </c>
      <c r="U7" s="2">
        <v>1072</v>
      </c>
      <c r="V7" s="2">
        <v>509</v>
      </c>
      <c r="W7" s="2">
        <v>563</v>
      </c>
    </row>
    <row r="8" spans="1:23" x14ac:dyDescent="0.25">
      <c r="B8" s="2"/>
      <c r="C8" s="9">
        <v>0.96445659603554346</v>
      </c>
      <c r="D8" s="9">
        <v>0.96993557623478888</v>
      </c>
      <c r="E8" s="9">
        <v>0.96713286713286717</v>
      </c>
      <c r="F8" s="9">
        <v>0.97324414715719065</v>
      </c>
      <c r="G8" s="9">
        <v>0.9709443099273608</v>
      </c>
      <c r="H8" s="9">
        <v>0.97214161346488681</v>
      </c>
      <c r="I8" s="9">
        <v>0.95717505634861011</v>
      </c>
      <c r="J8" s="9">
        <v>0.95542406311637085</v>
      </c>
      <c r="K8" s="9">
        <v>0.95632095439676734</v>
      </c>
      <c r="L8" s="9">
        <v>0.94061032863849769</v>
      </c>
      <c r="M8" s="9">
        <v>0.92275243870287371</v>
      </c>
      <c r="N8" s="9">
        <v>0.93219918042965355</v>
      </c>
      <c r="O8" s="9">
        <v>0.96078431372549022</v>
      </c>
      <c r="P8" s="9">
        <v>0.94606598984771573</v>
      </c>
      <c r="Q8" s="9">
        <v>0.95306258322237014</v>
      </c>
      <c r="R8" s="9">
        <v>0.96168582375478928</v>
      </c>
      <c r="S8" s="9">
        <v>0.97489539748953979</v>
      </c>
      <c r="T8" s="9">
        <v>0.96799999999999997</v>
      </c>
      <c r="U8" s="9">
        <v>0.94975863523456905</v>
      </c>
      <c r="V8" s="9">
        <v>0.95360495852702576</v>
      </c>
      <c r="W8" s="9">
        <v>0.94568782558363884</v>
      </c>
    </row>
    <row r="9" spans="1:23" x14ac:dyDescent="0.25">
      <c r="A9">
        <v>2020</v>
      </c>
      <c r="B9" s="8" t="s">
        <v>18</v>
      </c>
      <c r="C9" s="2">
        <v>1541</v>
      </c>
      <c r="D9" s="2">
        <v>1402</v>
      </c>
      <c r="E9" s="2">
        <v>2943</v>
      </c>
      <c r="F9" s="2">
        <v>1006</v>
      </c>
      <c r="G9" s="2">
        <v>878</v>
      </c>
      <c r="H9" s="2">
        <v>1884</v>
      </c>
      <c r="I9" s="2">
        <v>2502</v>
      </c>
      <c r="J9" s="2">
        <v>2401</v>
      </c>
      <c r="K9" s="2">
        <v>4903</v>
      </c>
      <c r="L9" s="2">
        <v>4709</v>
      </c>
      <c r="M9" s="2">
        <v>4318</v>
      </c>
      <c r="N9" s="2">
        <v>9027</v>
      </c>
      <c r="O9" s="2">
        <v>1527</v>
      </c>
      <c r="P9" s="2">
        <v>1631</v>
      </c>
      <c r="Q9" s="2">
        <v>3158</v>
      </c>
      <c r="R9" s="2">
        <v>268</v>
      </c>
      <c r="S9" s="2">
        <v>242</v>
      </c>
      <c r="T9" s="2">
        <v>510</v>
      </c>
      <c r="U9" s="2">
        <v>22425</v>
      </c>
      <c r="V9" s="2">
        <v>11553</v>
      </c>
      <c r="W9" s="2">
        <v>10872</v>
      </c>
    </row>
    <row r="10" spans="1:23" x14ac:dyDescent="0.25">
      <c r="B10" s="2" t="s">
        <v>19</v>
      </c>
      <c r="C10" s="2">
        <v>63</v>
      </c>
      <c r="D10" s="2">
        <v>54</v>
      </c>
      <c r="E10" s="2">
        <v>117</v>
      </c>
      <c r="F10" s="2">
        <v>41</v>
      </c>
      <c r="G10" s="2">
        <v>39</v>
      </c>
      <c r="H10" s="2">
        <v>80</v>
      </c>
      <c r="I10" s="2">
        <v>140</v>
      </c>
      <c r="J10" s="2">
        <v>131</v>
      </c>
      <c r="K10" s="2">
        <v>271</v>
      </c>
      <c r="L10" s="2">
        <v>324</v>
      </c>
      <c r="M10" s="2">
        <v>338</v>
      </c>
      <c r="N10" s="2">
        <v>662</v>
      </c>
      <c r="O10" s="2">
        <v>85</v>
      </c>
      <c r="P10" s="2">
        <v>121</v>
      </c>
      <c r="Q10" s="2">
        <v>206</v>
      </c>
      <c r="R10" s="2">
        <v>11</v>
      </c>
      <c r="S10" s="2">
        <v>11</v>
      </c>
      <c r="T10" s="2">
        <v>22</v>
      </c>
      <c r="U10" s="2">
        <v>1358</v>
      </c>
      <c r="V10" s="2">
        <v>664</v>
      </c>
      <c r="W10" s="2">
        <v>694</v>
      </c>
    </row>
    <row r="11" spans="1:23" x14ac:dyDescent="0.25">
      <c r="B11" s="2"/>
      <c r="C11" s="9">
        <v>0.96072319201995016</v>
      </c>
      <c r="D11" s="9">
        <v>0.96291208791208793</v>
      </c>
      <c r="E11" s="9">
        <v>0.96176470588235297</v>
      </c>
      <c r="F11" s="9">
        <v>0.96084049665711557</v>
      </c>
      <c r="G11" s="9">
        <v>0.9574700109051254</v>
      </c>
      <c r="H11" s="9">
        <v>0.95926680244399187</v>
      </c>
      <c r="I11" s="9">
        <v>0.94700984102952313</v>
      </c>
      <c r="J11" s="9">
        <v>0.94826224328594</v>
      </c>
      <c r="K11" s="9">
        <v>0.94762272902976419</v>
      </c>
      <c r="L11" s="9">
        <v>0.93562487581959075</v>
      </c>
      <c r="M11" s="9">
        <v>0.92740549828178698</v>
      </c>
      <c r="N11" s="9">
        <v>0.93167509546908867</v>
      </c>
      <c r="O11" s="9">
        <v>0.94727047146401988</v>
      </c>
      <c r="P11" s="9">
        <v>0.93093607305936077</v>
      </c>
      <c r="Q11" s="9">
        <v>0.93876337693222356</v>
      </c>
      <c r="R11" s="9">
        <v>0.96057347670250892</v>
      </c>
      <c r="S11" s="9">
        <v>0.95652173913043481</v>
      </c>
      <c r="T11" s="9">
        <v>0.95864661654135341</v>
      </c>
      <c r="U11" s="9">
        <v>0.94290039103561363</v>
      </c>
      <c r="V11" s="9">
        <v>0.94564950478840959</v>
      </c>
      <c r="W11" s="9">
        <v>0.93999654158741142</v>
      </c>
    </row>
    <row r="14" spans="1:23" x14ac:dyDescent="0.25">
      <c r="B14" s="10"/>
      <c r="C14" s="14" t="s">
        <v>0</v>
      </c>
      <c r="D14" s="14"/>
      <c r="E14" s="14" t="s">
        <v>2</v>
      </c>
      <c r="F14" s="14"/>
      <c r="G14" s="14" t="s">
        <v>4</v>
      </c>
      <c r="H14" s="14"/>
      <c r="I14" s="14" t="s">
        <v>6</v>
      </c>
      <c r="J14" s="14"/>
      <c r="K14" s="14" t="s">
        <v>8</v>
      </c>
      <c r="L14" s="14"/>
      <c r="M14" s="14" t="s">
        <v>10</v>
      </c>
      <c r="N14" s="14"/>
      <c r="O14" s="14" t="s">
        <v>20</v>
      </c>
      <c r="P14" s="14"/>
    </row>
    <row r="15" spans="1:23" x14ac:dyDescent="0.25">
      <c r="B15" s="10"/>
      <c r="C15" s="7" t="s">
        <v>13</v>
      </c>
      <c r="D15" s="7" t="s">
        <v>14</v>
      </c>
      <c r="E15" s="7" t="s">
        <v>13</v>
      </c>
      <c r="F15" s="7" t="s">
        <v>14</v>
      </c>
      <c r="G15" s="7" t="s">
        <v>13</v>
      </c>
      <c r="H15" s="7" t="s">
        <v>14</v>
      </c>
      <c r="I15" s="7" t="s">
        <v>13</v>
      </c>
      <c r="J15" s="7" t="s">
        <v>14</v>
      </c>
      <c r="K15" s="7" t="s">
        <v>13</v>
      </c>
      <c r="L15" s="7" t="s">
        <v>14</v>
      </c>
      <c r="M15" s="7" t="s">
        <v>13</v>
      </c>
      <c r="N15" s="7" t="s">
        <v>14</v>
      </c>
      <c r="O15" s="7" t="s">
        <v>13</v>
      </c>
      <c r="P15" s="7" t="s">
        <v>14</v>
      </c>
    </row>
    <row r="16" spans="1:23" x14ac:dyDescent="0.25">
      <c r="B16" s="10">
        <v>2018</v>
      </c>
      <c r="C16" s="11">
        <v>0.95029673590504449</v>
      </c>
      <c r="D16" s="11">
        <v>0.97334348819497329</v>
      </c>
      <c r="E16" s="12">
        <v>0.98398398398398401</v>
      </c>
      <c r="F16" s="12">
        <v>0.97600872410032713</v>
      </c>
      <c r="G16" s="13">
        <v>0.95701259227095092</v>
      </c>
      <c r="H16" s="12">
        <v>0.96474358974358976</v>
      </c>
      <c r="I16" s="11">
        <v>0.93868537282411013</v>
      </c>
      <c r="J16" s="11">
        <v>0.93391451068616427</v>
      </c>
      <c r="K16" s="12">
        <v>0.9619860356865787</v>
      </c>
      <c r="L16" s="12">
        <v>0.95591322603219031</v>
      </c>
      <c r="M16" s="11">
        <v>0.97397769516728627</v>
      </c>
      <c r="N16" s="11">
        <v>0.98360655737704916</v>
      </c>
      <c r="O16" s="12">
        <v>0.95286864870239629</v>
      </c>
      <c r="P16" s="12">
        <v>0.95478585502436997</v>
      </c>
    </row>
    <row r="17" spans="2:16" x14ac:dyDescent="0.25">
      <c r="B17" s="10">
        <v>2019</v>
      </c>
      <c r="C17" s="11">
        <v>0.96445659603554346</v>
      </c>
      <c r="D17" s="11">
        <v>0.96993557623478888</v>
      </c>
      <c r="E17" s="12">
        <v>0.97324414715719065</v>
      </c>
      <c r="F17" s="12">
        <v>0.9709443099273608</v>
      </c>
      <c r="G17" s="13">
        <v>0.95717505634861011</v>
      </c>
      <c r="H17" s="12">
        <v>0.95542406311637085</v>
      </c>
      <c r="I17" s="11">
        <v>0.94061032863849769</v>
      </c>
      <c r="J17" s="11">
        <v>0.92275243870287371</v>
      </c>
      <c r="K17" s="11">
        <v>0.96078431372549022</v>
      </c>
      <c r="L17" s="11">
        <v>0.94606598984771573</v>
      </c>
      <c r="M17" s="11">
        <v>0.96168582375478928</v>
      </c>
      <c r="N17" s="11">
        <v>0.97489539748953979</v>
      </c>
      <c r="O17" s="12">
        <v>0.95360495852702576</v>
      </c>
      <c r="P17" s="12">
        <v>0.94568782558363884</v>
      </c>
    </row>
    <row r="18" spans="2:16" x14ac:dyDescent="0.25">
      <c r="B18" s="10">
        <v>2020</v>
      </c>
      <c r="C18" s="12">
        <v>0.96072319201995016</v>
      </c>
      <c r="D18" s="12">
        <v>0.96291208791208793</v>
      </c>
      <c r="E18" s="12">
        <v>0.96084049665711557</v>
      </c>
      <c r="F18" s="12">
        <v>0.9574700109051254</v>
      </c>
      <c r="G18" s="12">
        <v>0.94700984102952313</v>
      </c>
      <c r="H18" s="12">
        <v>0.94826224328594</v>
      </c>
      <c r="I18" s="11">
        <v>0.93562487581959075</v>
      </c>
      <c r="J18" s="11">
        <v>0.92740549828178698</v>
      </c>
      <c r="K18" s="11">
        <v>0.94727047146401988</v>
      </c>
      <c r="L18" s="11">
        <v>0.93093607305936077</v>
      </c>
      <c r="M18" s="12">
        <v>0.96057347670250892</v>
      </c>
      <c r="N18" s="12">
        <v>0.95652173913043481</v>
      </c>
      <c r="O18" s="11">
        <v>0.94564950478840959</v>
      </c>
      <c r="P18" s="11">
        <v>0.93999654158741142</v>
      </c>
    </row>
    <row r="26" spans="2:16" x14ac:dyDescent="0.25">
      <c r="L26" t="s">
        <v>23</v>
      </c>
    </row>
  </sheetData>
  <mergeCells count="13">
    <mergeCell ref="M14:N14"/>
    <mergeCell ref="O14:P14"/>
    <mergeCell ref="C14:D14"/>
    <mergeCell ref="E14:F14"/>
    <mergeCell ref="G14:H14"/>
    <mergeCell ref="I14:J14"/>
    <mergeCell ref="K14:L14"/>
    <mergeCell ref="R1:S1"/>
    <mergeCell ref="C1:D1"/>
    <mergeCell ref="F1:G1"/>
    <mergeCell ref="I1:J1"/>
    <mergeCell ref="L1:M1"/>
    <mergeCell ref="O1: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B87D0-1888-40CC-B643-010D1E800B5F}">
  <dimension ref="A1"/>
  <sheetViews>
    <sheetView workbookViewId="0">
      <selection activeCell="O11" sqref="O11"/>
    </sheetView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2017</vt:lpstr>
      <vt:lpstr>2018</vt:lpstr>
      <vt:lpstr>2019</vt:lpstr>
      <vt:lpstr>2020</vt:lpstr>
      <vt:lpstr>education at the right age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marc delrieu</cp:lastModifiedBy>
  <dcterms:created xsi:type="dcterms:W3CDTF">2015-06-05T18:17:20Z</dcterms:created>
  <dcterms:modified xsi:type="dcterms:W3CDTF">2022-05-26T21:05:25Z</dcterms:modified>
</cp:coreProperties>
</file>