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vnsoinfo\Social\Education_ Statistics\Digest 2020 _ review_copy\Digest 2020\Melanie\Tables\"/>
    </mc:Choice>
  </mc:AlternateContent>
  <xr:revisionPtr revIDLastSave="0" documentId="13_ncr:1_{80C4BD2B-7B72-47E3-A4DC-BD264F4DF106}" xr6:coauthVersionLast="47" xr6:coauthVersionMax="47" xr10:uidLastSave="{00000000-0000-0000-0000-000000000000}"/>
  <bookViews>
    <workbookView xWindow="-120" yWindow="-120" windowWidth="29040" windowHeight="15840" tabRatio="658" activeTab="5" xr2:uid="{00000000-000D-0000-FFFF-FFFF00000000}"/>
  </bookViews>
  <sheets>
    <sheet name="tables - repetition rates" sheetId="1" r:id="rId1"/>
    <sheet name="figures" sheetId="2" r:id="rId2"/>
    <sheet name="figures - 1" sheetId="4" r:id="rId3"/>
    <sheet name="figures - 2" sheetId="7" r:id="rId4"/>
    <sheet name="charts" sheetId="5" r:id="rId5"/>
    <sheet name="charts - 2" sheetId="9" r:id="rId6"/>
    <sheet name="table - church_private_rat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7" l="1"/>
  <c r="AU2" i="7"/>
  <c r="N9" i="4"/>
  <c r="J9" i="4"/>
  <c r="F9" i="4"/>
  <c r="F2" i="4"/>
  <c r="J2" i="4"/>
  <c r="N2" i="4"/>
  <c r="P58" i="1"/>
  <c r="O44" i="1"/>
  <c r="AB2" i="7"/>
  <c r="BI2" i="7"/>
  <c r="AI18" i="4"/>
  <c r="AI3" i="4"/>
  <c r="AI2" i="4"/>
  <c r="H18" i="6" l="1"/>
  <c r="N17" i="6"/>
  <c r="H17" i="6"/>
  <c r="N16" i="6"/>
  <c r="K16" i="6"/>
  <c r="H16" i="6"/>
  <c r="N15" i="6"/>
  <c r="K15" i="6"/>
  <c r="H15" i="6"/>
  <c r="N14" i="6"/>
  <c r="K14" i="6"/>
  <c r="H14" i="6"/>
  <c r="N13" i="6"/>
  <c r="K13" i="6"/>
  <c r="H13" i="6"/>
  <c r="N12" i="6"/>
  <c r="K12" i="6"/>
  <c r="H12" i="6"/>
  <c r="N11" i="6"/>
  <c r="K11" i="6"/>
  <c r="H11" i="6"/>
  <c r="N10" i="6"/>
  <c r="K10" i="6"/>
  <c r="N9" i="6"/>
  <c r="K9" i="6"/>
  <c r="H8" i="6"/>
  <c r="H7" i="6"/>
  <c r="N6" i="6"/>
  <c r="K6" i="6"/>
  <c r="H6" i="6"/>
  <c r="N5" i="6"/>
  <c r="K5" i="6"/>
  <c r="H5" i="6"/>
  <c r="BW3" i="7"/>
  <c r="BW6" i="7"/>
  <c r="BW7" i="7"/>
  <c r="BW8" i="7"/>
  <c r="BW9" i="7"/>
  <c r="BW10" i="7"/>
  <c r="BW11" i="7"/>
  <c r="BW12" i="7"/>
  <c r="BW13" i="7"/>
  <c r="BW14" i="7"/>
  <c r="BW2" i="7"/>
  <c r="BT13" i="7"/>
  <c r="BT12" i="7"/>
  <c r="BT11" i="7"/>
  <c r="BT10" i="7"/>
  <c r="BT9" i="7"/>
  <c r="BT8" i="7"/>
  <c r="BT7" i="7"/>
  <c r="BT6" i="7"/>
  <c r="BT3" i="7"/>
  <c r="BT2" i="7"/>
  <c r="BQ3" i="7"/>
  <c r="BQ4" i="7"/>
  <c r="BQ5" i="7"/>
  <c r="BQ8" i="7"/>
  <c r="BQ9" i="7"/>
  <c r="BQ10" i="7"/>
  <c r="BQ11" i="7"/>
  <c r="BQ12" i="7"/>
  <c r="BQ13" i="7"/>
  <c r="BQ14" i="7"/>
  <c r="BQ15" i="7"/>
  <c r="BQ2" i="7"/>
  <c r="BI47" i="7"/>
  <c r="BI46" i="7"/>
  <c r="BI45" i="7"/>
  <c r="BI44" i="7"/>
  <c r="BI43" i="7"/>
  <c r="BI42" i="7"/>
  <c r="BI41" i="7"/>
  <c r="BI40" i="7"/>
  <c r="BI39" i="7"/>
  <c r="BI38" i="7"/>
  <c r="BI37" i="7"/>
  <c r="BI36" i="7"/>
  <c r="BI35" i="7"/>
  <c r="BI34" i="7"/>
  <c r="BI33" i="7"/>
  <c r="BI32" i="7"/>
  <c r="BI31" i="7"/>
  <c r="BI30" i="7"/>
  <c r="BI29" i="7"/>
  <c r="BI28" i="7"/>
  <c r="BI27" i="7"/>
  <c r="BI26" i="7"/>
  <c r="BI25" i="7"/>
  <c r="BI24" i="7"/>
  <c r="BI23" i="7"/>
  <c r="BI22" i="7"/>
  <c r="BI21" i="7"/>
  <c r="BI20" i="7"/>
  <c r="BI19" i="7"/>
  <c r="BI18" i="7"/>
  <c r="BI17" i="7"/>
  <c r="BI16" i="7"/>
  <c r="BI15" i="7"/>
  <c r="BI14" i="7"/>
  <c r="BI13" i="7"/>
  <c r="BI12" i="7"/>
  <c r="BI11" i="7"/>
  <c r="BI10" i="7"/>
  <c r="BI9" i="7"/>
  <c r="BI8" i="7"/>
  <c r="BI7" i="7"/>
  <c r="BI6" i="7"/>
  <c r="BI5" i="7"/>
  <c r="BI4" i="7"/>
  <c r="BI3" i="7"/>
  <c r="BF3" i="7"/>
  <c r="BF4" i="7"/>
  <c r="BF5" i="7"/>
  <c r="BF6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29" i="7"/>
  <c r="BF30" i="7"/>
  <c r="BF31" i="7"/>
  <c r="BF32" i="7"/>
  <c r="BF33" i="7"/>
  <c r="BF34" i="7"/>
  <c r="BF35" i="7"/>
  <c r="BF36" i="7"/>
  <c r="BF37" i="7"/>
  <c r="BF38" i="7"/>
  <c r="BF39" i="7"/>
  <c r="BF40" i="7"/>
  <c r="BF41" i="7"/>
  <c r="BF42" i="7"/>
  <c r="BF43" i="7"/>
  <c r="BF44" i="7"/>
  <c r="BF45" i="7"/>
  <c r="BF46" i="7"/>
  <c r="BF47" i="7"/>
  <c r="BF2" i="7"/>
  <c r="BC3" i="7"/>
  <c r="BC4" i="7"/>
  <c r="BC5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28" i="7"/>
  <c r="BC29" i="7"/>
  <c r="BC30" i="7"/>
  <c r="BC31" i="7"/>
  <c r="BC32" i="7"/>
  <c r="BC33" i="7"/>
  <c r="BC34" i="7"/>
  <c r="BC35" i="7"/>
  <c r="BC36" i="7"/>
  <c r="BC37" i="7"/>
  <c r="BC38" i="7"/>
  <c r="BC39" i="7"/>
  <c r="BC40" i="7"/>
  <c r="BC41" i="7"/>
  <c r="BC42" i="7"/>
  <c r="BC43" i="7"/>
  <c r="BC44" i="7"/>
  <c r="BC45" i="7"/>
  <c r="BC46" i="7"/>
  <c r="BC47" i="7"/>
  <c r="BC2" i="7"/>
  <c r="AU25" i="7"/>
  <c r="AU24" i="7"/>
  <c r="AU23" i="7"/>
  <c r="AU22" i="7"/>
  <c r="AU21" i="7"/>
  <c r="AU20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U6" i="7"/>
  <c r="AU5" i="7"/>
  <c r="AU4" i="7"/>
  <c r="AU3" i="7"/>
  <c r="AR25" i="7"/>
  <c r="AR24" i="7"/>
  <c r="AR23" i="7"/>
  <c r="AR22" i="7"/>
  <c r="AR21" i="7"/>
  <c r="AR20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5" i="7"/>
  <c r="AR4" i="7"/>
  <c r="AR3" i="7"/>
  <c r="AR2" i="7"/>
  <c r="AO3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" i="7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2" i="7"/>
  <c r="AE3" i="7"/>
  <c r="AE4" i="7"/>
  <c r="AE5" i="7"/>
  <c r="AE6" i="7"/>
  <c r="AE7" i="7"/>
  <c r="AE8" i="7"/>
  <c r="AE9" i="7"/>
  <c r="AE10" i="7"/>
  <c r="AE11" i="7"/>
  <c r="AE12" i="7"/>
  <c r="AE13" i="7"/>
  <c r="AE14" i="7"/>
  <c r="AE15" i="7"/>
  <c r="AE2" i="7"/>
  <c r="AB15" i="7"/>
  <c r="AB14" i="7"/>
  <c r="AB13" i="7"/>
  <c r="AB12" i="7"/>
  <c r="AB11" i="7"/>
  <c r="AB10" i="7"/>
  <c r="AB9" i="7"/>
  <c r="AB8" i="7"/>
  <c r="AB7" i="7"/>
  <c r="AB6" i="7"/>
  <c r="AB5" i="7"/>
  <c r="AB4" i="7"/>
  <c r="AB3" i="7"/>
  <c r="U3" i="7"/>
  <c r="U4" i="7"/>
  <c r="U5" i="7"/>
  <c r="U6" i="7"/>
  <c r="U7" i="7"/>
  <c r="U8" i="7"/>
  <c r="U9" i="7"/>
  <c r="U10" i="7"/>
  <c r="U11" i="7"/>
  <c r="U12" i="7"/>
  <c r="U13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2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7" i="7"/>
  <c r="N16" i="7"/>
  <c r="N13" i="7"/>
  <c r="N12" i="7"/>
  <c r="N11" i="7"/>
  <c r="N10" i="7"/>
  <c r="N9" i="7"/>
  <c r="N8" i="7"/>
  <c r="N7" i="7"/>
  <c r="N6" i="7"/>
  <c r="N5" i="7"/>
  <c r="N4" i="7"/>
  <c r="N3" i="7"/>
  <c r="N2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CR3" i="4"/>
  <c r="CR6" i="4"/>
  <c r="CR7" i="4"/>
  <c r="CR8" i="4"/>
  <c r="CR9" i="4"/>
  <c r="CR10" i="4"/>
  <c r="CR11" i="4"/>
  <c r="CR12" i="4"/>
  <c r="CR13" i="4"/>
  <c r="CR14" i="4"/>
  <c r="CR15" i="4"/>
  <c r="CR2" i="4"/>
  <c r="CJ3" i="4"/>
  <c r="CJ6" i="4"/>
  <c r="CJ7" i="4"/>
  <c r="CJ10" i="4"/>
  <c r="CJ11" i="4"/>
  <c r="CJ12" i="4"/>
  <c r="CJ13" i="4"/>
  <c r="CJ14" i="4"/>
  <c r="CJ15" i="4"/>
  <c r="CJ2" i="4"/>
  <c r="CB3" i="4"/>
  <c r="CB4" i="4"/>
  <c r="CB5" i="4"/>
  <c r="CB6" i="4"/>
  <c r="CB7" i="4"/>
  <c r="CB10" i="4"/>
  <c r="CB11" i="4"/>
  <c r="CB12" i="4"/>
  <c r="CB13" i="4"/>
  <c r="CB14" i="4"/>
  <c r="CB15" i="4"/>
  <c r="CB2" i="4"/>
  <c r="BR23" i="4"/>
  <c r="BR22" i="4"/>
  <c r="BR21" i="4"/>
  <c r="BR20" i="4"/>
  <c r="BR19" i="4"/>
  <c r="BR18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5" i="4"/>
  <c r="BR4" i="4"/>
  <c r="BR3" i="4"/>
  <c r="BR2" i="4"/>
  <c r="BK25" i="4"/>
  <c r="BK24" i="4"/>
  <c r="BK23" i="4"/>
  <c r="BK22" i="4"/>
  <c r="BK21" i="4"/>
  <c r="BK20" i="4"/>
  <c r="BK19" i="4"/>
  <c r="BK18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5" i="4"/>
  <c r="BK4" i="4"/>
  <c r="BK3" i="4"/>
  <c r="BK2" i="4"/>
  <c r="BG25" i="4"/>
  <c r="BG24" i="4"/>
  <c r="BG23" i="4"/>
  <c r="BG22" i="4"/>
  <c r="BG21" i="4"/>
  <c r="BG20" i="4"/>
  <c r="BG19" i="4"/>
  <c r="BG18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5" i="4"/>
  <c r="BG4" i="4"/>
  <c r="BG3" i="4"/>
  <c r="BG2" i="4"/>
  <c r="AY3" i="4"/>
  <c r="AY4" i="4"/>
  <c r="AY5" i="4"/>
  <c r="AY6" i="4"/>
  <c r="AY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" i="4"/>
  <c r="AU23" i="4"/>
  <c r="AU22" i="4"/>
  <c r="AU21" i="4"/>
  <c r="AU20" i="4"/>
  <c r="AU19" i="4"/>
  <c r="AU18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5" i="4"/>
  <c r="AU4" i="4"/>
  <c r="AU3" i="4"/>
  <c r="AU2" i="4"/>
  <c r="AQ3" i="4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5" i="4"/>
  <c r="AI14" i="4"/>
  <c r="AI13" i="4"/>
  <c r="AI12" i="4"/>
  <c r="AI11" i="4"/>
  <c r="AI10" i="4"/>
  <c r="AI9" i="4"/>
  <c r="AI8" i="4"/>
  <c r="AI7" i="4"/>
  <c r="AI6" i="4"/>
  <c r="AI5" i="4"/>
  <c r="AI4" i="4"/>
  <c r="AB37" i="4"/>
  <c r="AB36" i="4"/>
  <c r="AB35" i="4"/>
  <c r="AB34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B2" i="4"/>
  <c r="U37" i="4"/>
  <c r="U36" i="4"/>
  <c r="U35" i="4"/>
  <c r="U34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" i="4"/>
  <c r="N8" i="4"/>
  <c r="N7" i="4"/>
  <c r="N6" i="4"/>
  <c r="N5" i="4"/>
  <c r="N4" i="4"/>
  <c r="N3" i="4"/>
  <c r="J8" i="4"/>
  <c r="J7" i="4"/>
  <c r="J6" i="4"/>
  <c r="J5" i="4"/>
  <c r="J4" i="4"/>
  <c r="J3" i="4"/>
  <c r="F8" i="4"/>
  <c r="F7" i="4"/>
  <c r="F6" i="4"/>
  <c r="F5" i="4"/>
  <c r="F4" i="4"/>
  <c r="F3" i="4"/>
  <c r="AE61" i="1"/>
  <c r="AD61" i="1"/>
  <c r="AC61" i="1"/>
  <c r="AB61" i="1"/>
  <c r="AA61" i="1"/>
  <c r="Z61" i="1"/>
  <c r="Y61" i="1"/>
  <c r="AE60" i="1"/>
  <c r="AD60" i="1"/>
  <c r="AC60" i="1"/>
  <c r="AB60" i="1"/>
  <c r="AA60" i="1"/>
  <c r="Z60" i="1"/>
  <c r="Y60" i="1"/>
  <c r="AE59" i="1"/>
  <c r="AD59" i="1"/>
  <c r="AC59" i="1"/>
  <c r="AB59" i="1"/>
  <c r="AA59" i="1"/>
  <c r="Z59" i="1"/>
  <c r="Y59" i="1"/>
  <c r="AE58" i="1"/>
  <c r="AD58" i="1"/>
  <c r="AC58" i="1"/>
  <c r="AB58" i="1"/>
  <c r="AA58" i="1"/>
  <c r="Z58" i="1"/>
  <c r="Y58" i="1"/>
  <c r="U61" i="1"/>
  <c r="T61" i="1"/>
  <c r="S61" i="1"/>
  <c r="R61" i="1"/>
  <c r="Q61" i="1"/>
  <c r="P61" i="1"/>
  <c r="O61" i="1"/>
  <c r="U60" i="1"/>
  <c r="T60" i="1"/>
  <c r="S60" i="1"/>
  <c r="R60" i="1"/>
  <c r="Q60" i="1"/>
  <c r="P60" i="1"/>
  <c r="O60" i="1"/>
  <c r="U59" i="1"/>
  <c r="T59" i="1"/>
  <c r="S59" i="1"/>
  <c r="R59" i="1"/>
  <c r="Q59" i="1"/>
  <c r="P59" i="1"/>
  <c r="O59" i="1"/>
  <c r="U58" i="1"/>
  <c r="T58" i="1"/>
  <c r="S58" i="1"/>
  <c r="R58" i="1"/>
  <c r="Q58" i="1"/>
  <c r="O58" i="1"/>
  <c r="Z41" i="1"/>
  <c r="AD40" i="1"/>
  <c r="Y40" i="1"/>
  <c r="AD39" i="1"/>
  <c r="AD41" i="1" s="1"/>
  <c r="AC39" i="1"/>
  <c r="AC41" i="1" s="1"/>
  <c r="AB39" i="1"/>
  <c r="AB41" i="1" s="1"/>
  <c r="AA39" i="1"/>
  <c r="AA41" i="1" s="1"/>
  <c r="Z39" i="1"/>
  <c r="Y39" i="1"/>
  <c r="Y41" i="1" s="1"/>
  <c r="AE41" i="1" s="1"/>
  <c r="AD38" i="1"/>
  <c r="AC38" i="1"/>
  <c r="AC40" i="1" s="1"/>
  <c r="AB38" i="1"/>
  <c r="AB40" i="1" s="1"/>
  <c r="AA38" i="1"/>
  <c r="AA40" i="1" s="1"/>
  <c r="Z38" i="1"/>
  <c r="Z40" i="1" s="1"/>
  <c r="Y38" i="1"/>
  <c r="S41" i="1"/>
  <c r="R40" i="1"/>
  <c r="T39" i="1"/>
  <c r="T41" i="1" s="1"/>
  <c r="S39" i="1"/>
  <c r="R39" i="1"/>
  <c r="R41" i="1" s="1"/>
  <c r="Q39" i="1"/>
  <c r="Q41" i="1" s="1"/>
  <c r="P39" i="1"/>
  <c r="P41" i="1" s="1"/>
  <c r="O39" i="1"/>
  <c r="O41" i="1" s="1"/>
  <c r="U41" i="1" s="1"/>
  <c r="T38" i="1"/>
  <c r="T40" i="1" s="1"/>
  <c r="S38" i="1"/>
  <c r="S40" i="1" s="1"/>
  <c r="R38" i="1"/>
  <c r="Q38" i="1"/>
  <c r="Q40" i="1" s="1"/>
  <c r="P38" i="1"/>
  <c r="P40" i="1" s="1"/>
  <c r="O38" i="1"/>
  <c r="O40" i="1" s="1"/>
  <c r="Y21" i="1"/>
  <c r="AD19" i="1"/>
  <c r="AD21" i="1" s="1"/>
  <c r="AC19" i="1"/>
  <c r="AC21" i="1" s="1"/>
  <c r="AB19" i="1"/>
  <c r="AB21" i="1" s="1"/>
  <c r="AA19" i="1"/>
  <c r="AA21" i="1" s="1"/>
  <c r="Z19" i="1"/>
  <c r="Z21" i="1" s="1"/>
  <c r="Y19" i="1"/>
  <c r="AD18" i="1"/>
  <c r="AD20" i="1" s="1"/>
  <c r="AC18" i="1"/>
  <c r="AC20" i="1" s="1"/>
  <c r="AB18" i="1"/>
  <c r="AB20" i="1" s="1"/>
  <c r="AA18" i="1"/>
  <c r="AA20" i="1" s="1"/>
  <c r="Z18" i="1"/>
  <c r="Z20" i="1" s="1"/>
  <c r="Y18" i="1"/>
  <c r="Y20" i="1" s="1"/>
  <c r="P21" i="1"/>
  <c r="O21" i="1"/>
  <c r="Q20" i="1"/>
  <c r="O20" i="1"/>
  <c r="T19" i="1"/>
  <c r="T21" i="1" s="1"/>
  <c r="S19" i="1"/>
  <c r="S21" i="1" s="1"/>
  <c r="R19" i="1"/>
  <c r="R21" i="1" s="1"/>
  <c r="Q19" i="1"/>
  <c r="Q21" i="1" s="1"/>
  <c r="P19" i="1"/>
  <c r="O19" i="1"/>
  <c r="U18" i="1"/>
  <c r="T18" i="1"/>
  <c r="T20" i="1" s="1"/>
  <c r="S18" i="1"/>
  <c r="S20" i="1" s="1"/>
  <c r="R18" i="1"/>
  <c r="R20" i="1" s="1"/>
  <c r="Q18" i="1"/>
  <c r="P18" i="1"/>
  <c r="P20" i="1" s="1"/>
  <c r="O18" i="1"/>
  <c r="E59" i="1"/>
  <c r="F59" i="1"/>
  <c r="G59" i="1"/>
  <c r="H59" i="1"/>
  <c r="I59" i="1"/>
  <c r="J59" i="1"/>
  <c r="K59" i="1"/>
  <c r="E60" i="1"/>
  <c r="F60" i="1"/>
  <c r="G60" i="1"/>
  <c r="H60" i="1"/>
  <c r="I60" i="1"/>
  <c r="J60" i="1"/>
  <c r="K60" i="1"/>
  <c r="E61" i="1"/>
  <c r="F61" i="1"/>
  <c r="G61" i="1"/>
  <c r="H61" i="1"/>
  <c r="I61" i="1"/>
  <c r="J61" i="1"/>
  <c r="K61" i="1"/>
  <c r="F58" i="1"/>
  <c r="G58" i="1"/>
  <c r="H58" i="1"/>
  <c r="I58" i="1"/>
  <c r="J58" i="1"/>
  <c r="K58" i="1"/>
  <c r="E58" i="1"/>
  <c r="I41" i="1"/>
  <c r="H40" i="1"/>
  <c r="E40" i="1"/>
  <c r="J39" i="1"/>
  <c r="J41" i="1" s="1"/>
  <c r="I39" i="1"/>
  <c r="H39" i="1"/>
  <c r="H41" i="1" s="1"/>
  <c r="G39" i="1"/>
  <c r="G41" i="1" s="1"/>
  <c r="F39" i="1"/>
  <c r="F41" i="1" s="1"/>
  <c r="E39" i="1"/>
  <c r="E41" i="1" s="1"/>
  <c r="J38" i="1"/>
  <c r="J40" i="1" s="1"/>
  <c r="I38" i="1"/>
  <c r="I40" i="1" s="1"/>
  <c r="H38" i="1"/>
  <c r="G38" i="1"/>
  <c r="G40" i="1" s="1"/>
  <c r="F38" i="1"/>
  <c r="F40" i="1" s="1"/>
  <c r="E38" i="1"/>
  <c r="G21" i="1"/>
  <c r="F21" i="1"/>
  <c r="E21" i="1"/>
  <c r="J20" i="1"/>
  <c r="E20" i="1"/>
  <c r="J19" i="1"/>
  <c r="J21" i="1" s="1"/>
  <c r="I19" i="1"/>
  <c r="I21" i="1" s="1"/>
  <c r="H19" i="1"/>
  <c r="H21" i="1" s="1"/>
  <c r="G19" i="1"/>
  <c r="F19" i="1"/>
  <c r="E19" i="1"/>
  <c r="K19" i="1" s="1"/>
  <c r="J18" i="1"/>
  <c r="I18" i="1"/>
  <c r="I20" i="1" s="1"/>
  <c r="H18" i="1"/>
  <c r="H20" i="1" s="1"/>
  <c r="G18" i="1"/>
  <c r="G20" i="1" s="1"/>
  <c r="F18" i="1"/>
  <c r="F20" i="1" s="1"/>
  <c r="E18" i="1"/>
  <c r="K18" i="1" s="1"/>
  <c r="AE40" i="1" l="1"/>
  <c r="AE39" i="1"/>
  <c r="AE38" i="1"/>
  <c r="U40" i="1"/>
  <c r="U39" i="1"/>
  <c r="U38" i="1"/>
  <c r="AE21" i="1"/>
  <c r="AE20" i="1"/>
  <c r="AE18" i="1"/>
  <c r="AE19" i="1"/>
  <c r="U20" i="1"/>
  <c r="U21" i="1"/>
  <c r="U19" i="1"/>
  <c r="K40" i="1"/>
  <c r="K41" i="1"/>
  <c r="K39" i="1"/>
  <c r="K38" i="1"/>
  <c r="K20" i="1"/>
  <c r="K21" i="1"/>
  <c r="AD57" i="1" l="1"/>
  <c r="AC57" i="1"/>
  <c r="AB57" i="1"/>
  <c r="AA57" i="1"/>
  <c r="Z57" i="1"/>
  <c r="Y57" i="1"/>
  <c r="AD56" i="1"/>
  <c r="AC56" i="1"/>
  <c r="AB56" i="1"/>
  <c r="AA56" i="1"/>
  <c r="Z56" i="1"/>
  <c r="Y56" i="1"/>
  <c r="AD55" i="1"/>
  <c r="AC55" i="1"/>
  <c r="AB55" i="1"/>
  <c r="AA55" i="1"/>
  <c r="Z55" i="1"/>
  <c r="Y55" i="1"/>
  <c r="AD54" i="1"/>
  <c r="AC54" i="1"/>
  <c r="AB54" i="1"/>
  <c r="AA54" i="1"/>
  <c r="Z54" i="1"/>
  <c r="Y54" i="1"/>
  <c r="AD53" i="1"/>
  <c r="AC53" i="1"/>
  <c r="AB53" i="1"/>
  <c r="AA53" i="1"/>
  <c r="Z53" i="1"/>
  <c r="Y53" i="1"/>
  <c r="AD52" i="1"/>
  <c r="AC52" i="1"/>
  <c r="AB52" i="1"/>
  <c r="AA52" i="1"/>
  <c r="Z52" i="1"/>
  <c r="Y52" i="1"/>
  <c r="AD51" i="1"/>
  <c r="AC51" i="1"/>
  <c r="AB51" i="1"/>
  <c r="AA51" i="1"/>
  <c r="Z51" i="1"/>
  <c r="Y51" i="1"/>
  <c r="AD50" i="1"/>
  <c r="AC50" i="1"/>
  <c r="AB50" i="1"/>
  <c r="AA50" i="1"/>
  <c r="Z50" i="1"/>
  <c r="Y50" i="1"/>
  <c r="AD49" i="1"/>
  <c r="AC49" i="1"/>
  <c r="AB49" i="1"/>
  <c r="AA49" i="1"/>
  <c r="Z49" i="1"/>
  <c r="Y49" i="1"/>
  <c r="AD48" i="1"/>
  <c r="AC48" i="1"/>
  <c r="AB48" i="1"/>
  <c r="AA48" i="1"/>
  <c r="Z48" i="1"/>
  <c r="Y48" i="1"/>
  <c r="AD47" i="1"/>
  <c r="AC47" i="1"/>
  <c r="AB47" i="1"/>
  <c r="AA47" i="1"/>
  <c r="Z47" i="1"/>
  <c r="Y47" i="1"/>
  <c r="AD46" i="1"/>
  <c r="AC46" i="1"/>
  <c r="AB46" i="1"/>
  <c r="AA46" i="1"/>
  <c r="Z46" i="1"/>
  <c r="Y46" i="1"/>
  <c r="AD45" i="1"/>
  <c r="AC45" i="1"/>
  <c r="AB45" i="1"/>
  <c r="AA45" i="1"/>
  <c r="Z45" i="1"/>
  <c r="Y45" i="1"/>
  <c r="AD44" i="1"/>
  <c r="AC44" i="1"/>
  <c r="AB44" i="1"/>
  <c r="AA44" i="1"/>
  <c r="Z44" i="1"/>
  <c r="Y44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S57" i="1"/>
  <c r="R57" i="1"/>
  <c r="Q57" i="1"/>
  <c r="P57" i="1"/>
  <c r="O57" i="1"/>
  <c r="S56" i="1"/>
  <c r="R56" i="1"/>
  <c r="Q56" i="1"/>
  <c r="P56" i="1"/>
  <c r="O56" i="1"/>
  <c r="S55" i="1"/>
  <c r="R55" i="1"/>
  <c r="Q55" i="1"/>
  <c r="P55" i="1"/>
  <c r="O55" i="1"/>
  <c r="S54" i="1"/>
  <c r="R54" i="1"/>
  <c r="Q54" i="1"/>
  <c r="P54" i="1"/>
  <c r="O54" i="1"/>
  <c r="S53" i="1"/>
  <c r="R53" i="1"/>
  <c r="Q53" i="1"/>
  <c r="P53" i="1"/>
  <c r="O53" i="1"/>
  <c r="S52" i="1"/>
  <c r="R52" i="1"/>
  <c r="Q52" i="1"/>
  <c r="P52" i="1"/>
  <c r="O52" i="1"/>
  <c r="S51" i="1"/>
  <c r="R51" i="1"/>
  <c r="Q51" i="1"/>
  <c r="P51" i="1"/>
  <c r="O51" i="1"/>
  <c r="S50" i="1"/>
  <c r="R50" i="1"/>
  <c r="Q50" i="1"/>
  <c r="P50" i="1"/>
  <c r="O50" i="1"/>
  <c r="S49" i="1"/>
  <c r="R49" i="1"/>
  <c r="Q49" i="1"/>
  <c r="P49" i="1"/>
  <c r="O49" i="1"/>
  <c r="S48" i="1"/>
  <c r="R48" i="1"/>
  <c r="Q48" i="1"/>
  <c r="P48" i="1"/>
  <c r="O48" i="1"/>
  <c r="S47" i="1"/>
  <c r="R47" i="1"/>
  <c r="Q47" i="1"/>
  <c r="P47" i="1"/>
  <c r="O47" i="1"/>
  <c r="S46" i="1"/>
  <c r="R46" i="1"/>
  <c r="Q46" i="1"/>
  <c r="P46" i="1"/>
  <c r="O46" i="1"/>
  <c r="S45" i="1"/>
  <c r="R45" i="1"/>
  <c r="Q45" i="1"/>
  <c r="P45" i="1"/>
  <c r="O45" i="1"/>
  <c r="S44" i="1"/>
  <c r="R44" i="1"/>
  <c r="Q44" i="1"/>
  <c r="P44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 Nalau</author>
  </authors>
  <commentList>
    <comment ref="O65" authorId="0" shapeId="0" xr:uid="{7306AE42-5E55-48D0-89DB-39E04C6E7897}">
      <text>
        <r>
          <rPr>
            <b/>
            <sz val="9"/>
            <color indexed="81"/>
            <rFont val="Tahoma"/>
            <family val="2"/>
          </rPr>
          <t>Melanie Nalau:</t>
        </r>
        <r>
          <rPr>
            <sz val="9"/>
            <color indexed="81"/>
            <rFont val="Tahoma"/>
            <family val="2"/>
          </rPr>
          <t xml:space="preserve">
If the excel tables could be label according to the word, so while checking you can find it quicker to refer to the right table when checking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 Nalau</author>
  </authors>
  <commentList>
    <comment ref="O3" authorId="0" shapeId="0" xr:uid="{594646AF-E1AB-4D6A-A8E4-C1AB4427BDA1}">
      <text>
        <r>
          <rPr>
            <b/>
            <sz val="9"/>
            <color indexed="81"/>
            <rFont val="Tahoma"/>
            <family val="2"/>
          </rPr>
          <t>Melanie Nalau: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 shapeId="0" xr:uid="{18FFB13C-AE73-4EAB-93F3-342EAC4A0BE6}">
      <text>
        <r>
          <rPr>
            <b/>
            <sz val="9"/>
            <color indexed="81"/>
            <rFont val="Tahoma"/>
            <family val="2"/>
          </rPr>
          <t>Melanie Nalau:</t>
        </r>
        <r>
          <rPr>
            <sz val="9"/>
            <color indexed="81"/>
            <rFont val="Tahoma"/>
            <family val="2"/>
          </rPr>
          <t xml:space="preserve">
Where are the row data for these charts ?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 Nalau</author>
  </authors>
  <commentList>
    <comment ref="E46" authorId="0" shapeId="0" xr:uid="{1DC89DA6-28C4-4E8C-A25F-D54CD17ED126}">
      <text>
        <r>
          <rPr>
            <b/>
            <sz val="9"/>
            <color indexed="81"/>
            <rFont val="Tahoma"/>
            <family val="2"/>
          </rPr>
          <t>Melanie Nalau:</t>
        </r>
        <r>
          <rPr>
            <sz val="9"/>
            <color indexed="81"/>
            <rFont val="Tahoma"/>
            <family val="2"/>
          </rPr>
          <t xml:space="preserve">
Where are the row data for these charts ?</t>
        </r>
      </text>
    </comment>
  </commentList>
</comments>
</file>

<file path=xl/sharedStrings.xml><?xml version="1.0" encoding="utf-8"?>
<sst xmlns="http://schemas.openxmlformats.org/spreadsheetml/2006/main" count="1556" uniqueCount="51">
  <si>
    <t>auth</t>
  </si>
  <si>
    <t>lang</t>
  </si>
  <si>
    <t>Sex</t>
  </si>
  <si>
    <t>Malampa</t>
  </si>
  <si>
    <t>Penama</t>
  </si>
  <si>
    <t>Sanma</t>
  </si>
  <si>
    <t>Shefa</t>
  </si>
  <si>
    <t>Tafea</t>
  </si>
  <si>
    <t>Torba</t>
  </si>
  <si>
    <t>Church (Government Assisted)</t>
  </si>
  <si>
    <t>ENG</t>
  </si>
  <si>
    <t>F</t>
  </si>
  <si>
    <t>M</t>
  </si>
  <si>
    <t>FRE</t>
  </si>
  <si>
    <t>Church (Not Government Assisted)</t>
  </si>
  <si>
    <t>Government of Vanuatu</t>
  </si>
  <si>
    <t>Private</t>
  </si>
  <si>
    <t>2018 - repetition figures</t>
  </si>
  <si>
    <t>2018 - enrollment figures</t>
  </si>
  <si>
    <t>2018 - repetition rates</t>
  </si>
  <si>
    <t>2019 - repetition figures</t>
  </si>
  <si>
    <t>2019 - repetition rates</t>
  </si>
  <si>
    <t>2019 - enrollment figures</t>
  </si>
  <si>
    <t>2020 - repetition figures</t>
  </si>
  <si>
    <t>2020 - enrollment figures</t>
  </si>
  <si>
    <t>2020 - repetition rates</t>
  </si>
  <si>
    <t>enrollment</t>
  </si>
  <si>
    <t>repeated</t>
  </si>
  <si>
    <t>dName</t>
  </si>
  <si>
    <t>Church - Gov. Assisted)</t>
  </si>
  <si>
    <t>Church - Not Gov. Assisted)</t>
  </si>
  <si>
    <t>Gov. of Vanuatu</t>
  </si>
  <si>
    <t>Church - not gov. Assisted</t>
  </si>
  <si>
    <t>N/A</t>
  </si>
  <si>
    <t># of enrollment</t>
  </si>
  <si>
    <t># of repeated</t>
  </si>
  <si>
    <t>repetition rate - 2018</t>
  </si>
  <si>
    <t>repetition rate - 2019</t>
  </si>
  <si>
    <t>repetition rate - 2020</t>
  </si>
  <si>
    <t>COUNTA of Sex</t>
  </si>
  <si>
    <t>SUM of repeated</t>
  </si>
  <si>
    <t>COUNTA of repeated</t>
  </si>
  <si>
    <t>Church - Gov. assisted</t>
  </si>
  <si>
    <t>Church - not Gov. assisted</t>
  </si>
  <si>
    <t>enrolled</t>
  </si>
  <si>
    <t>Church - Gov. Assisted</t>
  </si>
  <si>
    <t>Gov. Of Vanuatu</t>
  </si>
  <si>
    <t>Church - not Gov. Assisted</t>
  </si>
  <si>
    <t>Province</t>
  </si>
  <si>
    <t>Education authority</t>
  </si>
  <si>
    <t>Language of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</si>
</sst>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/>
      <top style="thick">
        <color rgb="FF8093B3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9" fontId="0" fillId="0" borderId="0" xfId="1" applyFont="1"/>
    <xf numFmtId="164" fontId="0" fillId="0" borderId="0" xfId="1" applyNumberFormat="1" applyFont="1"/>
    <xf numFmtId="10" fontId="0" fillId="0" borderId="0" xfId="1" applyNumberFormat="1" applyFont="1"/>
    <xf numFmtId="0" fontId="2" fillId="0" borderId="0" xfId="0" applyFont="1" applyAlignment="1">
      <alignment wrapText="1"/>
    </xf>
    <xf numFmtId="9" fontId="0" fillId="0" borderId="0" xfId="1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9" fontId="0" fillId="0" borderId="0" xfId="1" applyFont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9" fontId="0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9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4" fillId="0" borderId="0" xfId="1" applyNumberFormat="1" applyFont="1"/>
    <xf numFmtId="9" fontId="4" fillId="0" borderId="0" xfId="1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Secondary education repetition rates, by gender, by education authority, 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- 1'!$B$2:$C$9</c:f>
              <c:multiLvlStrCache>
                <c:ptCount val="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'figures - 1'!$F$2:$F$9</c:f>
              <c:numCache>
                <c:formatCode>0.0%</c:formatCode>
                <c:ptCount val="8"/>
                <c:pt idx="0">
                  <c:v>4.5166620765629301E-2</c:v>
                </c:pt>
                <c:pt idx="1">
                  <c:v>5.8390022675736959E-2</c:v>
                </c:pt>
                <c:pt idx="2" formatCode="0%">
                  <c:v>4.6875E-2</c:v>
                </c:pt>
                <c:pt idx="3" formatCode="0%">
                  <c:v>3.0303030303030304E-2</c:v>
                </c:pt>
                <c:pt idx="4">
                  <c:v>4.3499353169469596E-2</c:v>
                </c:pt>
                <c:pt idx="5">
                  <c:v>4.502328790753838E-2</c:v>
                </c:pt>
                <c:pt idx="6" formatCode="0%">
                  <c:v>2.8089887640449437E-2</c:v>
                </c:pt>
                <c:pt idx="7" formatCode="0%">
                  <c:v>1.1904761904761904E-2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F-435D-BF22-93BF880EDF9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- 1'!$J$2:$J$9</c:f>
              <c:numCache>
                <c:formatCode>0.0%</c:formatCode>
                <c:ptCount val="8"/>
                <c:pt idx="0">
                  <c:v>4.6854435377730985E-2</c:v>
                </c:pt>
                <c:pt idx="1">
                  <c:v>6.3465318730693623E-2</c:v>
                </c:pt>
                <c:pt idx="2">
                  <c:v>8.1967213114754092E-2</c:v>
                </c:pt>
                <c:pt idx="3" formatCode="0%">
                  <c:v>1.7857142857142856E-2</c:v>
                </c:pt>
                <c:pt idx="4">
                  <c:v>3.8706807059172475E-2</c:v>
                </c:pt>
                <c:pt idx="5">
                  <c:v>4.7475866434562433E-2</c:v>
                </c:pt>
                <c:pt idx="6" formatCode="0%">
                  <c:v>5.1630434782608696E-2</c:v>
                </c:pt>
                <c:pt idx="7" formatCode="0%">
                  <c:v>5.3488372093023255E-2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F-435D-BF22-93BF880EDF95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- 1'!$N$2:$N$9</c:f>
              <c:numCache>
                <c:formatCode>0%</c:formatCode>
                <c:ptCount val="8"/>
                <c:pt idx="0">
                  <c:v>7.2833211944646759E-2</c:v>
                </c:pt>
                <c:pt idx="1">
                  <c:v>9.5338983050847453E-2</c:v>
                </c:pt>
                <c:pt idx="2" formatCode="0.0%">
                  <c:v>7.8431372549019607E-2</c:v>
                </c:pt>
                <c:pt idx="3">
                  <c:v>8.3333333333333329E-2</c:v>
                </c:pt>
                <c:pt idx="4">
                  <c:v>5.5615991297253198E-2</c:v>
                </c:pt>
                <c:pt idx="5">
                  <c:v>7.0783779911162054E-2</c:v>
                </c:pt>
                <c:pt idx="6">
                  <c:v>2.3088023088023088E-2</c:v>
                </c:pt>
                <c:pt idx="7">
                  <c:v>3.3288948069241014E-2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F-435D-BF22-93BF880EDF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6427712"/>
        <c:axId val="1386429376"/>
      </c:barChart>
      <c:catAx>
        <c:axId val="13864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429376"/>
        <c:crosses val="autoZero"/>
        <c:auto val="1"/>
        <c:lblAlgn val="ctr"/>
        <c:lblOffset val="100"/>
        <c:noMultiLvlLbl val="0"/>
      </c:catAx>
      <c:valAx>
        <c:axId val="1386429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3864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baseline="0">
                <a:effectLst/>
              </a:rPr>
              <a:t>Secondary education repetition rates, by language of instruction, by province, by gender, 2018, 2019, 2020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figures!$I$57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figures!$J$55:$M$56</c:f>
              <c:multiLvlStrCache>
                <c:ptCount val="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</c:lvl>
              </c:multiLvlStrCache>
            </c:multiLvlStrRef>
          </c:cat>
          <c:val>
            <c:numRef>
              <c:f>figures!$J$57:$M$57</c:f>
              <c:numCache>
                <c:formatCode>0.0%</c:formatCode>
                <c:ptCount val="4"/>
                <c:pt idx="0">
                  <c:v>4.3850054688276803E-2</c:v>
                </c:pt>
                <c:pt idx="1">
                  <c:v>4.8947423001140723E-2</c:v>
                </c:pt>
                <c:pt idx="2">
                  <c:v>4.4237938901563634E-2</c:v>
                </c:pt>
                <c:pt idx="3">
                  <c:v>4.8562412342215991E-2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8-4098-8DB3-1DCC46E233B7}"/>
            </c:ext>
          </c:extLst>
        </c:ser>
        <c:ser>
          <c:idx val="1"/>
          <c:order val="1"/>
          <c:tx>
            <c:strRef>
              <c:f>figures!$I$58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figures!$J$55:$M$56</c:f>
              <c:multiLvlStrCache>
                <c:ptCount val="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</c:lvl>
              </c:multiLvlStrCache>
            </c:multiLvlStrRef>
          </c:cat>
          <c:val>
            <c:numRef>
              <c:f>figures!$J$58:$M$58</c:f>
              <c:numCache>
                <c:formatCode>0.0%</c:formatCode>
                <c:ptCount val="4"/>
                <c:pt idx="0">
                  <c:v>4.2202169355573783E-2</c:v>
                </c:pt>
                <c:pt idx="1">
                  <c:v>5.3058074474242718E-2</c:v>
                </c:pt>
                <c:pt idx="2">
                  <c:v>4.1387365427584803E-2</c:v>
                </c:pt>
                <c:pt idx="3">
                  <c:v>5.2439286481839674E-2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8-4098-8DB3-1DCC46E233B7}"/>
            </c:ext>
          </c:extLst>
        </c:ser>
        <c:ser>
          <c:idx val="2"/>
          <c:order val="2"/>
          <c:tx>
            <c:strRef>
              <c:f>figures!$I$59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figures!$J$55:$M$56</c:f>
              <c:multiLvlStrCache>
                <c:ptCount val="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</c:lvl>
              </c:multiLvlStrCache>
            </c:multiLvlStrRef>
          </c:cat>
          <c:val>
            <c:numRef>
              <c:f>figures!$J$59:$M$59</c:f>
              <c:numCache>
                <c:formatCode>0%</c:formatCode>
                <c:ptCount val="4"/>
                <c:pt idx="0">
                  <c:v>5.9670950315134648E-2</c:v>
                </c:pt>
                <c:pt idx="1">
                  <c:v>7.6430918208542281E-2</c:v>
                </c:pt>
                <c:pt idx="2">
                  <c:v>5.9498338416715986E-2</c:v>
                </c:pt>
                <c:pt idx="3">
                  <c:v>7.6690211907164477E-2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38-4098-8DB3-1DCC46E233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576895"/>
        <c:axId val="214594783"/>
      </c:barChart>
      <c:catAx>
        <c:axId val="21457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94783"/>
        <c:crosses val="autoZero"/>
        <c:auto val="1"/>
        <c:lblAlgn val="ctr"/>
        <c:lblOffset val="100"/>
        <c:noMultiLvlLbl val="0"/>
      </c:catAx>
      <c:valAx>
        <c:axId val="21459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7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repetition rates with education authority as </a:t>
            </a:r>
            <a:r>
              <a:rPr lang="tr-TR" sz="1100"/>
              <a:t>G</a:t>
            </a:r>
            <a:r>
              <a:rPr lang="en-GB" sz="1100"/>
              <a:t>overnment </a:t>
            </a:r>
            <a:r>
              <a:rPr lang="tr-TR" sz="1100"/>
              <a:t>of</a:t>
            </a:r>
            <a:r>
              <a:rPr lang="tr-TR" sz="1100" baseline="0"/>
              <a:t> Vanuatu</a:t>
            </a:r>
            <a:r>
              <a:rPr lang="en-GB" sz="1100"/>
              <a:t>, by gender, by language of instruction, by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- 1'!$BB$2:$BD$25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</c:lvl>
                <c:lvl>
                  <c:pt idx="0">
                    <c:v>ENG</c:v>
                  </c:pt>
                  <c:pt idx="12">
                    <c:v>FRE</c:v>
                  </c:pt>
                </c:lvl>
              </c:multiLvlStrCache>
            </c:multiLvlStrRef>
          </c:cat>
          <c:val>
            <c:numRef>
              <c:f>'figures - 1'!$BG$2:$BG$25</c:f>
              <c:numCache>
                <c:formatCode>0.0%</c:formatCode>
                <c:ptCount val="24"/>
                <c:pt idx="0" formatCode="0%">
                  <c:v>5.3824362606232294E-2</c:v>
                </c:pt>
                <c:pt idx="1">
                  <c:v>5.8394160583941604E-2</c:v>
                </c:pt>
                <c:pt idx="2" formatCode="0%">
                  <c:v>6.8627450980392163E-2</c:v>
                </c:pt>
                <c:pt idx="3" formatCode="0.00%">
                  <c:v>7.1090047393364927E-2</c:v>
                </c:pt>
                <c:pt idx="4">
                  <c:v>4.0139616055846421E-2</c:v>
                </c:pt>
                <c:pt idx="5" formatCode="0%">
                  <c:v>4.7279214986619092E-2</c:v>
                </c:pt>
                <c:pt idx="6" formatCode="0%">
                  <c:v>3.6933407946278682E-2</c:v>
                </c:pt>
                <c:pt idx="7">
                  <c:v>4.1015625E-2</c:v>
                </c:pt>
                <c:pt idx="8" formatCode="0%">
                  <c:v>3.0088495575221239E-2</c:v>
                </c:pt>
                <c:pt idx="9">
                  <c:v>2.2796352583586626E-2</c:v>
                </c:pt>
                <c:pt idx="10" formatCode="0%">
                  <c:v>5.3763440860215055E-2</c:v>
                </c:pt>
                <c:pt idx="11" formatCode="0%">
                  <c:v>2.1505376344086023E-2</c:v>
                </c:pt>
                <c:pt idx="12" formatCode="0%">
                  <c:v>1.507537688442211E-2</c:v>
                </c:pt>
                <c:pt idx="13" formatCode="0%">
                  <c:v>1.7647058823529412E-2</c:v>
                </c:pt>
                <c:pt idx="14" formatCode="0%">
                  <c:v>0</c:v>
                </c:pt>
                <c:pt idx="15" formatCode="0%">
                  <c:v>6.6666666666666666E-2</c:v>
                </c:pt>
                <c:pt idx="16" formatCode="0.00%">
                  <c:v>6.7039106145251395E-2</c:v>
                </c:pt>
                <c:pt idx="17" formatCode="0%">
                  <c:v>6.0200668896321072E-2</c:v>
                </c:pt>
                <c:pt idx="18" formatCode="0%">
                  <c:v>6.1004784688995214E-2</c:v>
                </c:pt>
                <c:pt idx="19" formatCode="0%">
                  <c:v>5.4886211512717539E-2</c:v>
                </c:pt>
                <c:pt idx="20" formatCode="0%">
                  <c:v>1.6877637130801686E-2</c:v>
                </c:pt>
                <c:pt idx="21" formatCode="0%">
                  <c:v>4.2918454935622317E-2</c:v>
                </c:pt>
                <c:pt idx="22" formatCode="0%">
                  <c:v>3.125E-2</c:v>
                </c:pt>
                <c:pt idx="2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2-4156-8634-86D28E512B7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- 1'!$BK$2:$BK$25</c:f>
              <c:numCache>
                <c:formatCode>0.0%</c:formatCode>
                <c:ptCount val="24"/>
                <c:pt idx="0" formatCode="0%">
                  <c:v>3.1210986267166042E-2</c:v>
                </c:pt>
                <c:pt idx="1">
                  <c:v>6.2015503875968991E-2</c:v>
                </c:pt>
                <c:pt idx="2" formatCode="0%">
                  <c:v>0.1091703056768559</c:v>
                </c:pt>
                <c:pt idx="3" formatCode="0%">
                  <c:v>8.7866108786610872E-2</c:v>
                </c:pt>
                <c:pt idx="4">
                  <c:v>3.7383177570093455E-2</c:v>
                </c:pt>
                <c:pt idx="5" formatCode="0%">
                  <c:v>4.1573867854491464E-2</c:v>
                </c:pt>
                <c:pt idx="6" formatCode="0%">
                  <c:v>2.8306742151312403E-2</c:v>
                </c:pt>
                <c:pt idx="7">
                  <c:v>3.6137440758293837E-2</c:v>
                </c:pt>
                <c:pt idx="8" formatCode="0%">
                  <c:v>2.7375201288244767E-2</c:v>
                </c:pt>
                <c:pt idx="9">
                  <c:v>1.532033426183844E-2</c:v>
                </c:pt>
                <c:pt idx="10" formatCode="0%">
                  <c:v>1.2048192771084338E-2</c:v>
                </c:pt>
                <c:pt idx="11" formatCode="0%">
                  <c:v>1.0869565217391304E-2</c:v>
                </c:pt>
                <c:pt idx="12" formatCode="0%">
                  <c:v>4.0201005025125629E-2</c:v>
                </c:pt>
                <c:pt idx="13" formatCode="0%">
                  <c:v>6.2111801242236024E-2</c:v>
                </c:pt>
                <c:pt idx="14" formatCode="0%">
                  <c:v>9.0909090909090912E-2</c:v>
                </c:pt>
                <c:pt idx="15" formatCode="0%">
                  <c:v>0</c:v>
                </c:pt>
                <c:pt idx="16" formatCode="0.00%">
                  <c:v>6.6508313539192399E-2</c:v>
                </c:pt>
                <c:pt idx="17" formatCode="0%">
                  <c:v>8.9171974522292988E-2</c:v>
                </c:pt>
                <c:pt idx="18" formatCode="0%">
                  <c:v>5.0125313283208017E-2</c:v>
                </c:pt>
                <c:pt idx="19" formatCode="0%">
                  <c:v>6.6572237960339939E-2</c:v>
                </c:pt>
                <c:pt idx="20" formatCode="0%">
                  <c:v>3.9473684210526314E-2</c:v>
                </c:pt>
                <c:pt idx="21" formatCode="0%">
                  <c:v>6.4516129032258063E-2</c:v>
                </c:pt>
                <c:pt idx="22" formatCode="0%">
                  <c:v>0</c:v>
                </c:pt>
                <c:pt idx="23" formatCode="0%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2-4156-8634-86D28E512B75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- 1'!$BR$2:$BR$25</c:f>
              <c:numCache>
                <c:formatCode>0%</c:formatCode>
                <c:ptCount val="24"/>
                <c:pt idx="0">
                  <c:v>0.109375</c:v>
                </c:pt>
                <c:pt idx="1">
                  <c:v>0.15217391304347827</c:v>
                </c:pt>
                <c:pt idx="2">
                  <c:v>4.4628099173553717E-2</c:v>
                </c:pt>
                <c:pt idx="3" formatCode="0.00%">
                  <c:v>7.0881226053639848E-2</c:v>
                </c:pt>
                <c:pt idx="4">
                  <c:v>9.5238095238095233E-2</c:v>
                </c:pt>
                <c:pt idx="5">
                  <c:v>9.0322580645161285E-2</c:v>
                </c:pt>
                <c:pt idx="6">
                  <c:v>6.8010075566750636E-2</c:v>
                </c:pt>
                <c:pt idx="7">
                  <c:v>8.5314685314685321E-2</c:v>
                </c:pt>
                <c:pt idx="8">
                  <c:v>1.935483870967742E-2</c:v>
                </c:pt>
                <c:pt idx="9" formatCode="0.0%">
                  <c:v>2.0895522388059702E-2</c:v>
                </c:pt>
                <c:pt idx="10">
                  <c:v>3.5714285714285712E-2</c:v>
                </c:pt>
                <c:pt idx="11">
                  <c:v>2.7397260273972601E-2</c:v>
                </c:pt>
                <c:pt idx="12">
                  <c:v>5.9880239520958084E-2</c:v>
                </c:pt>
                <c:pt idx="13">
                  <c:v>7.1197411003236247E-2</c:v>
                </c:pt>
                <c:pt idx="14">
                  <c:v>6.8027210884353748E-2</c:v>
                </c:pt>
                <c:pt idx="15">
                  <c:v>0.18627450980392157</c:v>
                </c:pt>
                <c:pt idx="16">
                  <c:v>0.12082262210796915</c:v>
                </c:pt>
                <c:pt idx="17">
                  <c:v>0.14550264550264549</c:v>
                </c:pt>
                <c:pt idx="18">
                  <c:v>7.9664570230607967E-2</c:v>
                </c:pt>
                <c:pt idx="19">
                  <c:v>0.17435897435897435</c:v>
                </c:pt>
                <c:pt idx="20">
                  <c:v>0.11147540983606558</c:v>
                </c:pt>
                <c:pt idx="21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2-4156-8634-86D28E512B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-76"/>
        <c:axId val="1495398880"/>
        <c:axId val="1495399296"/>
      </c:barChart>
      <c:catAx>
        <c:axId val="149539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399296"/>
        <c:crosses val="autoZero"/>
        <c:auto val="1"/>
        <c:lblAlgn val="ctr"/>
        <c:lblOffset val="100"/>
        <c:noMultiLvlLbl val="0"/>
      </c:catAx>
      <c:valAx>
        <c:axId val="149539929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9539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repetition rates with education authority as </a:t>
            </a:r>
            <a:r>
              <a:rPr lang="tr-TR" sz="1100"/>
              <a:t>not g</a:t>
            </a:r>
            <a:r>
              <a:rPr lang="en-GB" sz="1100"/>
              <a:t>overnment </a:t>
            </a:r>
            <a:r>
              <a:rPr lang="tr-TR" sz="1100"/>
              <a:t>assisted Churches</a:t>
            </a:r>
            <a:r>
              <a:rPr lang="tr-TR" sz="1100" baseline="0"/>
              <a:t> and Private, by </a:t>
            </a:r>
            <a:r>
              <a:rPr lang="en-GB" sz="1100"/>
              <a:t>gender, by language of instruction, by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- 1'!$BV$2:$BY$15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Sanma</c:v>
                  </c:pt>
                  <c:pt idx="4">
                    <c:v>Shefa</c:v>
                  </c:pt>
                  <c:pt idx="6">
                    <c:v>Sanma</c:v>
                  </c:pt>
                  <c:pt idx="8">
                    <c:v>Shefa</c:v>
                  </c:pt>
                  <c:pt idx="10">
                    <c:v>Tafea</c:v>
                  </c:pt>
                  <c:pt idx="12">
                    <c:v>Shefa</c:v>
                  </c:pt>
                </c:lvl>
                <c:lvl>
                  <c:pt idx="0">
                    <c:v>ENG</c:v>
                  </c:pt>
                  <c:pt idx="6">
                    <c:v>ENG</c:v>
                  </c:pt>
                  <c:pt idx="12">
                    <c:v>FRE</c:v>
                  </c:pt>
                </c:lvl>
                <c:lvl>
                  <c:pt idx="0">
                    <c:v>Church - not gov. Assisted</c:v>
                  </c:pt>
                  <c:pt idx="6">
                    <c:v>Private</c:v>
                  </c:pt>
                </c:lvl>
              </c:multiLvlStrCache>
            </c:multiLvlStrRef>
          </c:cat>
          <c:val>
            <c:numRef>
              <c:f>'figures - 1'!$CB$2:$CB$15</c:f>
              <c:numCache>
                <c:formatCode>0%</c:formatCode>
                <c:ptCount val="14"/>
                <c:pt idx="0">
                  <c:v>8.1081081081081086E-2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2.2222222222222223E-2</c:v>
                </c:pt>
                <c:pt idx="9">
                  <c:v>0.02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5-468D-BDD2-E61FE61FC4C1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- 1'!$CJ$2:$CJ$15</c:f>
              <c:numCache>
                <c:formatCode>0%</c:formatCode>
                <c:ptCount val="14"/>
                <c:pt idx="0">
                  <c:v>0.1111111111111111</c:v>
                </c:pt>
                <c:pt idx="1">
                  <c:v>2.4390243902439025E-2</c:v>
                </c:pt>
                <c:pt idx="4">
                  <c:v>0</c:v>
                </c:pt>
                <c:pt idx="5">
                  <c:v>0</c:v>
                </c:pt>
                <c:pt idx="8">
                  <c:v>8.6294416243654817E-2</c:v>
                </c:pt>
                <c:pt idx="9">
                  <c:v>6.4102564102564097E-2</c:v>
                </c:pt>
                <c:pt idx="10">
                  <c:v>0</c:v>
                </c:pt>
                <c:pt idx="11">
                  <c:v>0</c:v>
                </c:pt>
                <c:pt idx="12">
                  <c:v>1.4814814814814815E-2</c:v>
                </c:pt>
                <c:pt idx="13">
                  <c:v>6.2992125984251968E-2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5-468D-BDD2-E61FE61FC4C1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- 1'!$CR$2:$CR$15</c:f>
              <c:numCache>
                <c:formatCode>0%</c:formatCode>
                <c:ptCount val="14"/>
                <c:pt idx="0">
                  <c:v>0.10526315789473684</c:v>
                </c:pt>
                <c:pt idx="1">
                  <c:v>0.11904761904761904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2.5193798449612403E-2</c:v>
                </c:pt>
                <c:pt idx="9">
                  <c:v>3.6563071297989032E-2</c:v>
                </c:pt>
                <c:pt idx="10">
                  <c:v>2.2727272727272728E-2</c:v>
                </c:pt>
                <c:pt idx="11">
                  <c:v>0.04</c:v>
                </c:pt>
                <c:pt idx="12">
                  <c:v>1.5151515151515152E-2</c:v>
                </c:pt>
                <c:pt idx="13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5-468D-BDD2-E61FE61FC4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-66"/>
        <c:axId val="1587988928"/>
        <c:axId val="1587989760"/>
      </c:barChart>
      <c:catAx>
        <c:axId val="1587988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989760"/>
        <c:crosses val="autoZero"/>
        <c:auto val="1"/>
        <c:lblAlgn val="ctr"/>
        <c:lblOffset val="100"/>
        <c:noMultiLvlLbl val="0"/>
      </c:catAx>
      <c:valAx>
        <c:axId val="158798976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8798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Secondary education repetition rates, by gender, by education authority, </a:t>
            </a:r>
            <a:r>
              <a:rPr lang="tr-TR" sz="1200"/>
              <a:t>by province, </a:t>
            </a:r>
            <a:r>
              <a:rPr lang="en-GB" sz="1200"/>
              <a:t>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- 2'!$G$2:$G$37</c:f>
              <c:numCache>
                <c:formatCode>0%</c:formatCode>
                <c:ptCount val="36"/>
                <c:pt idx="0">
                  <c:v>6.1576354679802957E-2</c:v>
                </c:pt>
                <c:pt idx="1">
                  <c:v>0.11694510739856802</c:v>
                </c:pt>
                <c:pt idx="2">
                  <c:v>8.1081081081081086E-2</c:v>
                </c:pt>
                <c:pt idx="3">
                  <c:v>5.128205128205128E-2</c:v>
                </c:pt>
                <c:pt idx="4">
                  <c:v>4.5303867403314914E-2</c:v>
                </c:pt>
                <c:pt idx="5">
                  <c:v>5.0292397660818715E-2</c:v>
                </c:pt>
                <c:pt idx="6">
                  <c:v>4.6511627906976744E-2</c:v>
                </c:pt>
                <c:pt idx="7">
                  <c:v>5.4992764109985527E-2</c:v>
                </c:pt>
                <c:pt idx="8">
                  <c:v>6.222222222222222E-2</c:v>
                </c:pt>
                <c:pt idx="9">
                  <c:v>7.0796460176991149E-2</c:v>
                </c:pt>
                <c:pt idx="10">
                  <c:v>7.6142131979695438E-2</c:v>
                </c:pt>
                <c:pt idx="11">
                  <c:v>7.5697211155378488E-2</c:v>
                </c:pt>
                <c:pt idx="12">
                  <c:v>0</c:v>
                </c:pt>
                <c:pt idx="13">
                  <c:v>0</c:v>
                </c:pt>
                <c:pt idx="14">
                  <c:v>4.6542553191489359E-2</c:v>
                </c:pt>
                <c:pt idx="15">
                  <c:v>0.05</c:v>
                </c:pt>
                <c:pt idx="18">
                  <c:v>2.2598870056497175E-2</c:v>
                </c:pt>
                <c:pt idx="19">
                  <c:v>3.7284894837476101E-2</c:v>
                </c:pt>
                <c:pt idx="20">
                  <c:v>0</c:v>
                </c:pt>
                <c:pt idx="21">
                  <c:v>0</c:v>
                </c:pt>
                <c:pt idx="22">
                  <c:v>4.4605413648494088E-2</c:v>
                </c:pt>
                <c:pt idx="23">
                  <c:v>4.5554095488392468E-2</c:v>
                </c:pt>
                <c:pt idx="24">
                  <c:v>1.3513513513513514E-2</c:v>
                </c:pt>
                <c:pt idx="25">
                  <c:v>1.4218009478672985E-2</c:v>
                </c:pt>
                <c:pt idx="26">
                  <c:v>3.9387308533916851E-2</c:v>
                </c:pt>
                <c:pt idx="27">
                  <c:v>4.6277665995975853E-2</c:v>
                </c:pt>
                <c:pt idx="28">
                  <c:v>2.6184538653366583E-2</c:v>
                </c:pt>
                <c:pt idx="29">
                  <c:v>2.8058361391694726E-2</c:v>
                </c:pt>
                <c:pt idx="30">
                  <c:v>0.1</c:v>
                </c:pt>
                <c:pt idx="31">
                  <c:v>0</c:v>
                </c:pt>
                <c:pt idx="32">
                  <c:v>6.9444444444444441E-3</c:v>
                </c:pt>
                <c:pt idx="33">
                  <c:v>0</c:v>
                </c:pt>
                <c:pt idx="34">
                  <c:v>4.8000000000000001E-2</c:v>
                </c:pt>
                <c:pt idx="35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A-4665-9E74-30D56B6CD70D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- 2'!$N$2:$N$37</c:f>
              <c:numCache>
                <c:formatCode>0%</c:formatCode>
                <c:ptCount val="36"/>
                <c:pt idx="0">
                  <c:v>7.4162679425837319E-2</c:v>
                </c:pt>
                <c:pt idx="1">
                  <c:v>7.8384798099762468E-2</c:v>
                </c:pt>
                <c:pt idx="2">
                  <c:v>0.1111111111111111</c:v>
                </c:pt>
                <c:pt idx="3">
                  <c:v>2.4390243902439025E-2</c:v>
                </c:pt>
                <c:pt idx="4">
                  <c:v>3.3000000000000002E-2</c:v>
                </c:pt>
                <c:pt idx="5">
                  <c:v>6.2032085561497328E-2</c:v>
                </c:pt>
                <c:pt idx="6">
                  <c:v>4.1095890410958902E-2</c:v>
                </c:pt>
                <c:pt idx="7">
                  <c:v>5.6701030927835051E-2</c:v>
                </c:pt>
                <c:pt idx="8">
                  <c:v>0.10833333333333334</c:v>
                </c:pt>
                <c:pt idx="9">
                  <c:v>8.6065573770491802E-2</c:v>
                </c:pt>
                <c:pt idx="10">
                  <c:v>3.7647058823529408E-2</c:v>
                </c:pt>
                <c:pt idx="11">
                  <c:v>7.2082379862700233E-2</c:v>
                </c:pt>
                <c:pt idx="14">
                  <c:v>4.4150110375275942E-2</c:v>
                </c:pt>
                <c:pt idx="15">
                  <c:v>5.0571944611679714E-2</c:v>
                </c:pt>
                <c:pt idx="18">
                  <c:v>5.3800170794192997E-2</c:v>
                </c:pt>
                <c:pt idx="19">
                  <c:v>7.0381231671554259E-2</c:v>
                </c:pt>
                <c:pt idx="20">
                  <c:v>0</c:v>
                </c:pt>
                <c:pt idx="21">
                  <c:v>0</c:v>
                </c:pt>
                <c:pt idx="22">
                  <c:v>3.4658883619117113E-2</c:v>
                </c:pt>
                <c:pt idx="23">
                  <c:v>4.5112781954887216E-2</c:v>
                </c:pt>
                <c:pt idx="24">
                  <c:v>5.7228915662650599E-2</c:v>
                </c:pt>
                <c:pt idx="25">
                  <c:v>6.3711911357340723E-2</c:v>
                </c:pt>
                <c:pt idx="26">
                  <c:v>3.6832412523020261E-2</c:v>
                </c:pt>
                <c:pt idx="27">
                  <c:v>4.2513863216266171E-2</c:v>
                </c:pt>
                <c:pt idx="28">
                  <c:v>3.0624263839811542E-2</c:v>
                </c:pt>
                <c:pt idx="29">
                  <c:v>2.7950310559006212E-2</c:v>
                </c:pt>
                <c:pt idx="30">
                  <c:v>0</c:v>
                </c:pt>
                <c:pt idx="31">
                  <c:v>0</c:v>
                </c:pt>
                <c:pt idx="32">
                  <c:v>3.125E-2</c:v>
                </c:pt>
                <c:pt idx="33">
                  <c:v>1.6666666666666666E-2</c:v>
                </c:pt>
                <c:pt idx="34">
                  <c:v>9.9009900990099011E-3</c:v>
                </c:pt>
                <c:pt idx="35">
                  <c:v>1.680672268907563E-2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A-4665-9E74-30D56B6CD70D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- 2'!$B$2:$D$37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Church - not Gov. assisted</c:v>
                  </c:pt>
                  <c:pt idx="4">
                    <c:v>Gov. of Vanuatu</c:v>
                  </c:pt>
                  <c:pt idx="6">
                    <c:v>Church - Gov. assisted</c:v>
                  </c:pt>
                  <c:pt idx="8">
                    <c:v>Gov. of Vanuatu</c:v>
                  </c:pt>
                  <c:pt idx="10">
                    <c:v>Church - Gov. assisted</c:v>
                  </c:pt>
                  <c:pt idx="12">
                    <c:v>Church - not Gov. assisted</c:v>
                  </c:pt>
                  <c:pt idx="14">
                    <c:v>Gov. of Vanuatu</c:v>
                  </c:pt>
                  <c:pt idx="16">
                    <c:v>Private</c:v>
                  </c:pt>
                  <c:pt idx="18">
                    <c:v>Church - Gov. assisted</c:v>
                  </c:pt>
                  <c:pt idx="20">
                    <c:v>Church - not Gov. assisted</c:v>
                  </c:pt>
                  <c:pt idx="22">
                    <c:v>Gov. of Vanuatu</c:v>
                  </c:pt>
                  <c:pt idx="24">
                    <c:v>Private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Private</c:v>
                  </c:pt>
                  <c:pt idx="32">
                    <c:v>Church - Gov. assisted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6">
                    <c:v>Penama</c:v>
                  </c:pt>
                  <c:pt idx="10">
                    <c:v>Sanma</c:v>
                  </c:pt>
                  <c:pt idx="18">
                    <c:v>Shefa</c:v>
                  </c:pt>
                  <c:pt idx="26">
                    <c:v>Tafea</c:v>
                  </c:pt>
                  <c:pt idx="32">
                    <c:v>Torba</c:v>
                  </c:pt>
                </c:lvl>
              </c:multiLvlStrCache>
            </c:multiLvlStrRef>
          </c:cat>
          <c:val>
            <c:numRef>
              <c:f>'figures - 2'!$U$2:$U$37</c:f>
              <c:numCache>
                <c:formatCode>0%</c:formatCode>
                <c:ptCount val="36"/>
                <c:pt idx="0">
                  <c:v>7.3593073593073599E-2</c:v>
                </c:pt>
                <c:pt idx="1">
                  <c:v>9.6196868008948541E-2</c:v>
                </c:pt>
                <c:pt idx="2">
                  <c:v>0.10526315789473684</c:v>
                </c:pt>
                <c:pt idx="3">
                  <c:v>0.11904761904761904</c:v>
                </c:pt>
                <c:pt idx="4">
                  <c:v>5.7065217391304345E-2</c:v>
                </c:pt>
                <c:pt idx="5">
                  <c:v>6.6184074457083769E-2</c:v>
                </c:pt>
                <c:pt idx="6">
                  <c:v>4.920212765957447E-2</c:v>
                </c:pt>
                <c:pt idx="7">
                  <c:v>8.9743589743589744E-2</c:v>
                </c:pt>
                <c:pt idx="8">
                  <c:v>6.7796610169491525E-2</c:v>
                </c:pt>
                <c:pt idx="9">
                  <c:v>0.11262798634812286</c:v>
                </c:pt>
                <c:pt idx="10">
                  <c:v>0.10693301997649823</c:v>
                </c:pt>
                <c:pt idx="11">
                  <c:v>0.11506524317912219</c:v>
                </c:pt>
                <c:pt idx="14">
                  <c:v>7.2625698324022353E-2</c:v>
                </c:pt>
                <c:pt idx="15">
                  <c:v>9.6085409252669035E-2</c:v>
                </c:pt>
                <c:pt idx="16">
                  <c:v>0</c:v>
                </c:pt>
                <c:pt idx="17">
                  <c:v>0</c:v>
                </c:pt>
                <c:pt idx="18">
                  <c:v>7.2383949645948076E-2</c:v>
                </c:pt>
                <c:pt idx="19">
                  <c:v>0.1167420814479638</c:v>
                </c:pt>
                <c:pt idx="20">
                  <c:v>0</c:v>
                </c:pt>
                <c:pt idx="21">
                  <c:v>0</c:v>
                </c:pt>
                <c:pt idx="22">
                  <c:v>4.5791680103192518E-2</c:v>
                </c:pt>
                <c:pt idx="23">
                  <c:v>5.5594405594405594E-2</c:v>
                </c:pt>
                <c:pt idx="24">
                  <c:v>2.3148148148148147E-2</c:v>
                </c:pt>
                <c:pt idx="25">
                  <c:v>3.2689450222882617E-2</c:v>
                </c:pt>
                <c:pt idx="26">
                  <c:v>6.5040650406504072E-2</c:v>
                </c:pt>
                <c:pt idx="27">
                  <c:v>5.0736497545008183E-2</c:v>
                </c:pt>
                <c:pt idx="28">
                  <c:v>5.4564533053515218E-2</c:v>
                </c:pt>
                <c:pt idx="29">
                  <c:v>6.7542213883677302E-2</c:v>
                </c:pt>
                <c:pt idx="30">
                  <c:v>2.2727272727272728E-2</c:v>
                </c:pt>
                <c:pt idx="31">
                  <c:v>0.04</c:v>
                </c:pt>
                <c:pt idx="32">
                  <c:v>3.5714285714285712E-2</c:v>
                </c:pt>
                <c:pt idx="33">
                  <c:v>2.7397260273972601E-2</c:v>
                </c:pt>
                <c:pt idx="34">
                  <c:v>1.8018018018018018E-2</c:v>
                </c:pt>
                <c:pt idx="35">
                  <c:v>3.7383177570093455E-2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A-4665-9E74-30D56B6CD7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2"/>
        <c:axId val="1447740880"/>
        <c:axId val="1447745040"/>
      </c:barChart>
      <c:catAx>
        <c:axId val="1447740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745040"/>
        <c:crosses val="autoZero"/>
        <c:auto val="1"/>
        <c:lblAlgn val="ctr"/>
        <c:lblOffset val="100"/>
        <c:noMultiLvlLbl val="0"/>
      </c:catAx>
      <c:valAx>
        <c:axId val="144774504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4774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Secondary education repetition rates</a:t>
            </a:r>
            <a:r>
              <a:rPr lang="tr-TR" sz="1100" b="0" i="0" baseline="0">
                <a:effectLst/>
              </a:rPr>
              <a:t> across the two main education authority, Government assisted Churches and Government of Vanuatu</a:t>
            </a:r>
            <a:r>
              <a:rPr lang="en-GB" sz="1100" b="0" i="0" baseline="0">
                <a:effectLst/>
              </a:rPr>
              <a:t>, by gender, by</a:t>
            </a:r>
            <a:r>
              <a:rPr lang="tr-TR" sz="1100" b="0" i="0" baseline="0">
                <a:effectLst/>
              </a:rPr>
              <a:t> language of instruction</a:t>
            </a:r>
            <a:r>
              <a:rPr lang="en-GB" sz="1100" b="0" i="0" baseline="0">
                <a:effectLst/>
              </a:rPr>
              <a:t>, </a:t>
            </a:r>
            <a:r>
              <a:rPr lang="tr-TR" sz="1100" b="0" i="0" baseline="0">
                <a:effectLst/>
              </a:rPr>
              <a:t>by province, </a:t>
            </a:r>
            <a:r>
              <a:rPr lang="en-GB" sz="1100" b="0" i="0" baseline="0">
                <a:effectLst/>
              </a:rPr>
              <a:t>2018, 2019, 2020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- 2'!$AW$2:$AZ$47</c:f>
              <c:multiLvlStrCache>
                <c:ptCount val="4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  <c:pt idx="24">
                    <c:v>ENG</c:v>
                  </c:pt>
                  <c:pt idx="26">
                    <c:v>FRE</c:v>
                  </c:pt>
                  <c:pt idx="28">
                    <c:v>ENG</c:v>
                  </c:pt>
                  <c:pt idx="30">
                    <c:v>FRE</c:v>
                  </c:pt>
                  <c:pt idx="32">
                    <c:v>ENG</c:v>
                  </c:pt>
                  <c:pt idx="34">
                    <c:v>FRE</c:v>
                  </c:pt>
                  <c:pt idx="36">
                    <c:v>ENG</c:v>
                  </c:pt>
                  <c:pt idx="38">
                    <c:v>FRE</c:v>
                  </c:pt>
                  <c:pt idx="40">
                    <c:v>ENG</c:v>
                  </c:pt>
                  <c:pt idx="42">
                    <c:v>ENG</c:v>
                  </c:pt>
                  <c:pt idx="44">
                    <c:v>FRE</c:v>
                  </c:pt>
                </c:lvl>
                <c:lvl>
                  <c:pt idx="0">
                    <c:v>Church - Gov. Assisted</c:v>
                  </c:pt>
                  <c:pt idx="4">
                    <c:v>Gov. Of Vanuatu</c:v>
                  </c:pt>
                  <c:pt idx="8">
                    <c:v>Church - Gov. Assisted</c:v>
                  </c:pt>
                  <c:pt idx="12">
                    <c:v>Gov. Of Vanuatu</c:v>
                  </c:pt>
                  <c:pt idx="16">
                    <c:v>Church - Gov. Assisted</c:v>
                  </c:pt>
                  <c:pt idx="20">
                    <c:v>Gov. Of Vanuatu</c:v>
                  </c:pt>
                  <c:pt idx="24">
                    <c:v>Church - Gov. Assisted</c:v>
                  </c:pt>
                  <c:pt idx="28">
                    <c:v>Gov. Of Vanuatu</c:v>
                  </c:pt>
                  <c:pt idx="32">
                    <c:v>Church - Gov. Assisted</c:v>
                  </c:pt>
                  <c:pt idx="36">
                    <c:v>Gov. Of Vanuatu</c:v>
                  </c:pt>
                  <c:pt idx="40">
                    <c:v>Church - Gov. Assisted</c:v>
                  </c:pt>
                  <c:pt idx="42">
                    <c:v>Gov. Of Vanuatu</c:v>
                  </c:pt>
                </c:lvl>
                <c:lvl>
                  <c:pt idx="0">
                    <c:v>Malampa</c:v>
                  </c:pt>
                  <c:pt idx="8">
                    <c:v>Penama</c:v>
                  </c:pt>
                  <c:pt idx="16">
                    <c:v>Sanma</c:v>
                  </c:pt>
                  <c:pt idx="24">
                    <c:v>Shefa</c:v>
                  </c:pt>
                  <c:pt idx="32">
                    <c:v>Tafea</c:v>
                  </c:pt>
                  <c:pt idx="40">
                    <c:v>Torba</c:v>
                  </c:pt>
                </c:lvl>
              </c:multiLvlStrCache>
            </c:multiLvlStrRef>
          </c:cat>
          <c:val>
            <c:numRef>
              <c:f>'figures - 2'!$BC$2:$BC$47</c:f>
              <c:numCache>
                <c:formatCode>0%</c:formatCode>
                <c:ptCount val="46"/>
                <c:pt idx="0">
                  <c:v>7.4324324324324328E-2</c:v>
                </c:pt>
                <c:pt idx="1">
                  <c:v>0.11320754716981132</c:v>
                </c:pt>
                <c:pt idx="2">
                  <c:v>5.4263565891472867E-2</c:v>
                </c:pt>
                <c:pt idx="3">
                  <c:v>0.11923076923076924</c:v>
                </c:pt>
                <c:pt idx="4">
                  <c:v>5.3824362606232294E-2</c:v>
                </c:pt>
                <c:pt idx="5" formatCode="0.0%">
                  <c:v>5.8394160583941604E-2</c:v>
                </c:pt>
                <c:pt idx="6">
                  <c:v>1.507537688442211E-2</c:v>
                </c:pt>
                <c:pt idx="7">
                  <c:v>1.7647058823529412E-2</c:v>
                </c:pt>
                <c:pt idx="8" formatCode="0.0%">
                  <c:v>4.1599999999999998E-2</c:v>
                </c:pt>
                <c:pt idx="9">
                  <c:v>4.4142614601018676E-2</c:v>
                </c:pt>
                <c:pt idx="10" formatCode="0.0%">
                  <c:v>6.7114093959731544E-2</c:v>
                </c:pt>
                <c:pt idx="11">
                  <c:v>0.11764705882352941</c:v>
                </c:pt>
                <c:pt idx="12" formatCode="0.0%">
                  <c:v>6.8627450980392163E-2</c:v>
                </c:pt>
                <c:pt idx="13">
                  <c:v>7.1090047393364927E-2</c:v>
                </c:pt>
                <c:pt idx="14">
                  <c:v>0</c:v>
                </c:pt>
                <c:pt idx="15">
                  <c:v>6.6666666666666666E-2</c:v>
                </c:pt>
                <c:pt idx="16">
                  <c:v>8.0213903743315509E-2</c:v>
                </c:pt>
                <c:pt idx="17" formatCode="0.00%">
                  <c:v>9.0225563909774431E-2</c:v>
                </c:pt>
                <c:pt idx="18">
                  <c:v>7.2463768115942032E-2</c:v>
                </c:pt>
                <c:pt idx="19">
                  <c:v>5.9322033898305086E-2</c:v>
                </c:pt>
                <c:pt idx="20" formatCode="0.0%">
                  <c:v>4.0139616055846421E-2</c:v>
                </c:pt>
                <c:pt idx="21">
                  <c:v>4.7279214986619092E-2</c:v>
                </c:pt>
                <c:pt idx="22" formatCode="0.0%">
                  <c:v>6.7039106145251395E-2</c:v>
                </c:pt>
                <c:pt idx="23">
                  <c:v>6.0200668896321072E-2</c:v>
                </c:pt>
                <c:pt idx="24">
                  <c:v>2.2364217252396165E-2</c:v>
                </c:pt>
                <c:pt idx="25">
                  <c:v>3.4428794992175271E-2</c:v>
                </c:pt>
                <c:pt idx="26">
                  <c:v>2.2935779816513763E-2</c:v>
                </c:pt>
                <c:pt idx="27">
                  <c:v>4.1769041769041768E-2</c:v>
                </c:pt>
                <c:pt idx="28" formatCode="0.00%">
                  <c:v>3.6933407946278682E-2</c:v>
                </c:pt>
                <c:pt idx="29">
                  <c:v>4.1015625E-2</c:v>
                </c:pt>
                <c:pt idx="30">
                  <c:v>6.1004784688995214E-2</c:v>
                </c:pt>
                <c:pt idx="31">
                  <c:v>5.4886211512717539E-2</c:v>
                </c:pt>
                <c:pt idx="32" formatCode="0.0%">
                  <c:v>2.2123893805309734E-2</c:v>
                </c:pt>
                <c:pt idx="33">
                  <c:v>4.1353383458646614E-2</c:v>
                </c:pt>
                <c:pt idx="34">
                  <c:v>5.627705627705628E-2</c:v>
                </c:pt>
                <c:pt idx="35">
                  <c:v>5.1948051948051951E-2</c:v>
                </c:pt>
                <c:pt idx="36">
                  <c:v>3.0088495575221239E-2</c:v>
                </c:pt>
                <c:pt idx="37">
                  <c:v>2.2796352583586626E-2</c:v>
                </c:pt>
                <c:pt idx="38">
                  <c:v>1.6877637130801686E-2</c:v>
                </c:pt>
                <c:pt idx="39">
                  <c:v>4.2918454935622317E-2</c:v>
                </c:pt>
                <c:pt idx="40">
                  <c:v>6.9444444444444441E-3</c:v>
                </c:pt>
                <c:pt idx="41">
                  <c:v>0</c:v>
                </c:pt>
                <c:pt idx="42">
                  <c:v>5.3763440860215055E-2</c:v>
                </c:pt>
                <c:pt idx="43">
                  <c:v>2.1505376344086023E-2</c:v>
                </c:pt>
                <c:pt idx="44">
                  <c:v>3.125E-2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0-4AB5-BE9B-994FE1FA367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8.3776586972630782E-2"/>
                  <c:y val="1.6149891337935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60-4AB5-BE9B-994FE1FA3674}"/>
                </c:ext>
              </c:extLst>
            </c:dLbl>
            <c:dLbl>
              <c:idx val="32"/>
              <c:layout>
                <c:manualLayout>
                  <c:x val="8.687942352717260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60-4AB5-BE9B-994FE1FA3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- 2'!$BF$2:$BF$47</c:f>
              <c:numCache>
                <c:formatCode>0%</c:formatCode>
                <c:ptCount val="46"/>
                <c:pt idx="0">
                  <c:v>0.11842105263157894</c:v>
                </c:pt>
                <c:pt idx="1">
                  <c:v>9.2715231788079472E-2</c:v>
                </c:pt>
                <c:pt idx="2">
                  <c:v>4.8872180451127817E-2</c:v>
                </c:pt>
                <c:pt idx="3" formatCode="0.0%">
                  <c:v>7.0370370370370375E-2</c:v>
                </c:pt>
                <c:pt idx="4">
                  <c:v>3.1210986267166042E-2</c:v>
                </c:pt>
                <c:pt idx="5" formatCode="0.0%">
                  <c:v>6.2015503875968991E-2</c:v>
                </c:pt>
                <c:pt idx="6">
                  <c:v>4.0201005025125629E-2</c:v>
                </c:pt>
                <c:pt idx="7">
                  <c:v>6.2111801242236024E-2</c:v>
                </c:pt>
                <c:pt idx="8" formatCode="0.0%">
                  <c:v>3.9325842696629212E-2</c:v>
                </c:pt>
                <c:pt idx="9">
                  <c:v>4.8192771084337352E-2</c:v>
                </c:pt>
                <c:pt idx="10">
                  <c:v>4.878048780487805E-2</c:v>
                </c:pt>
                <c:pt idx="11">
                  <c:v>0.10714285714285714</c:v>
                </c:pt>
                <c:pt idx="12">
                  <c:v>0.1091703056768559</c:v>
                </c:pt>
                <c:pt idx="13">
                  <c:v>8.7866108786610872E-2</c:v>
                </c:pt>
                <c:pt idx="14">
                  <c:v>9.0909090909090912E-2</c:v>
                </c:pt>
                <c:pt idx="15">
                  <c:v>0</c:v>
                </c:pt>
                <c:pt idx="16">
                  <c:v>3.7296037296037296E-2</c:v>
                </c:pt>
                <c:pt idx="17">
                  <c:v>7.6404494382022473E-2</c:v>
                </c:pt>
                <c:pt idx="18">
                  <c:v>3.800475059382423E-2</c:v>
                </c:pt>
                <c:pt idx="19">
                  <c:v>6.75990675990676E-2</c:v>
                </c:pt>
                <c:pt idx="20" formatCode="0.0%">
                  <c:v>3.7383177570093455E-2</c:v>
                </c:pt>
                <c:pt idx="21">
                  <c:v>4.1573867854491464E-2</c:v>
                </c:pt>
                <c:pt idx="22" formatCode="0.0%">
                  <c:v>6.6508313539192399E-2</c:v>
                </c:pt>
                <c:pt idx="23">
                  <c:v>8.9171974522292988E-2</c:v>
                </c:pt>
                <c:pt idx="24">
                  <c:v>6.3360881542699726E-2</c:v>
                </c:pt>
                <c:pt idx="25">
                  <c:v>6.8253968253968247E-2</c:v>
                </c:pt>
                <c:pt idx="26">
                  <c:v>3.8202247191011236E-2</c:v>
                </c:pt>
                <c:pt idx="27">
                  <c:v>7.3791348600508899E-2</c:v>
                </c:pt>
                <c:pt idx="28">
                  <c:v>2.8306742151312403E-2</c:v>
                </c:pt>
                <c:pt idx="29">
                  <c:v>3.6137440758293837E-2</c:v>
                </c:pt>
                <c:pt idx="30">
                  <c:v>5.0125313283208017E-2</c:v>
                </c:pt>
                <c:pt idx="31" formatCode="0.0%">
                  <c:v>6.6572237960339939E-2</c:v>
                </c:pt>
                <c:pt idx="32" formatCode="0.0%">
                  <c:v>2.0080321285140562E-2</c:v>
                </c:pt>
                <c:pt idx="33">
                  <c:v>2.5362318840579712E-2</c:v>
                </c:pt>
                <c:pt idx="34">
                  <c:v>5.1020408163265307E-2</c:v>
                </c:pt>
                <c:pt idx="35">
                  <c:v>6.0377358490566038E-2</c:v>
                </c:pt>
                <c:pt idx="36">
                  <c:v>2.7375201288244767E-2</c:v>
                </c:pt>
                <c:pt idx="37">
                  <c:v>1.532033426183844E-2</c:v>
                </c:pt>
                <c:pt idx="38">
                  <c:v>3.9473684210526314E-2</c:v>
                </c:pt>
                <c:pt idx="39">
                  <c:v>6.4516129032258063E-2</c:v>
                </c:pt>
                <c:pt idx="40">
                  <c:v>3.125E-2</c:v>
                </c:pt>
                <c:pt idx="41">
                  <c:v>1.6666666666666666E-2</c:v>
                </c:pt>
                <c:pt idx="42">
                  <c:v>1.2048192771084338E-2</c:v>
                </c:pt>
                <c:pt idx="43">
                  <c:v>1.0869565217391304E-2</c:v>
                </c:pt>
                <c:pt idx="44">
                  <c:v>0</c:v>
                </c:pt>
                <c:pt idx="4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0-4AB5-BE9B-994FE1FA367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77658697263078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60-4AB5-BE9B-994FE1FA3674}"/>
                </c:ext>
              </c:extLst>
            </c:dLbl>
            <c:dLbl>
              <c:idx val="8"/>
              <c:layout>
                <c:manualLayout>
                  <c:x val="5.27482214272119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60-4AB5-BE9B-994FE1FA3674}"/>
                </c:ext>
              </c:extLst>
            </c:dLbl>
            <c:dLbl>
              <c:idx val="9"/>
              <c:layout>
                <c:manualLayout>
                  <c:x val="5.895389453629573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60-4AB5-BE9B-994FE1FA3674}"/>
                </c:ext>
              </c:extLst>
            </c:dLbl>
            <c:dLbl>
              <c:idx val="12"/>
              <c:layout>
                <c:manualLayout>
                  <c:x val="8.6879423527172553E-2"/>
                  <c:y val="-3.29893608012622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60-4AB5-BE9B-994FE1FA3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- 2'!$BI$2:$BI$47</c:f>
              <c:numCache>
                <c:formatCode>0%</c:formatCode>
                <c:ptCount val="46"/>
                <c:pt idx="0">
                  <c:v>0.109375</c:v>
                </c:pt>
                <c:pt idx="1">
                  <c:v>0.15217391304347827</c:v>
                </c:pt>
                <c:pt idx="2">
                  <c:v>5.9880239520958084E-2</c:v>
                </c:pt>
                <c:pt idx="3" formatCode="0.0%">
                  <c:v>7.1197411003236247E-2</c:v>
                </c:pt>
                <c:pt idx="4">
                  <c:v>5.5803571428571432E-2</c:v>
                </c:pt>
                <c:pt idx="5" formatCode="0.0%">
                  <c:v>6.4320388349514562E-2</c:v>
                </c:pt>
                <c:pt idx="6">
                  <c:v>6.25E-2</c:v>
                </c:pt>
                <c:pt idx="7">
                  <c:v>7.6923076923076927E-2</c:v>
                </c:pt>
                <c:pt idx="8" formatCode="0.0%">
                  <c:v>4.4628099173553717E-2</c:v>
                </c:pt>
                <c:pt idx="9">
                  <c:v>7.0881226053639848E-2</c:v>
                </c:pt>
                <c:pt idx="10" formatCode="0.0%">
                  <c:v>6.8027210884353748E-2</c:v>
                </c:pt>
                <c:pt idx="11">
                  <c:v>0.18627450980392157</c:v>
                </c:pt>
                <c:pt idx="12" formatCode="0.0%">
                  <c:v>6.5217391304347824E-2</c:v>
                </c:pt>
                <c:pt idx="13">
                  <c:v>0.11702127659574468</c:v>
                </c:pt>
                <c:pt idx="14">
                  <c:v>0.10526315789473684</c:v>
                </c:pt>
                <c:pt idx="15">
                  <c:v>0</c:v>
                </c:pt>
                <c:pt idx="16">
                  <c:v>9.5238095238095233E-2</c:v>
                </c:pt>
                <c:pt idx="17" formatCode="0.00%">
                  <c:v>9.0322580645161285E-2</c:v>
                </c:pt>
                <c:pt idx="18">
                  <c:v>0.12082262210796915</c:v>
                </c:pt>
                <c:pt idx="19">
                  <c:v>0.14550264550264549</c:v>
                </c:pt>
                <c:pt idx="20">
                  <c:v>7.2997873848334519E-2</c:v>
                </c:pt>
                <c:pt idx="21">
                  <c:v>9.0709583028529633E-2</c:v>
                </c:pt>
                <c:pt idx="22" formatCode="0.0%">
                  <c:v>7.1240105540897103E-2</c:v>
                </c:pt>
                <c:pt idx="23">
                  <c:v>0.11912225705329153</c:v>
                </c:pt>
                <c:pt idx="24">
                  <c:v>6.8010075566750636E-2</c:v>
                </c:pt>
                <c:pt idx="25">
                  <c:v>8.5314685314685321E-2</c:v>
                </c:pt>
                <c:pt idx="26">
                  <c:v>7.9664570230607967E-2</c:v>
                </c:pt>
                <c:pt idx="27">
                  <c:v>0.17435897435897435</c:v>
                </c:pt>
                <c:pt idx="28" formatCode="0.00%">
                  <c:v>3.740423614240649E-2</c:v>
                </c:pt>
                <c:pt idx="29">
                  <c:v>4.8104956268221574E-2</c:v>
                </c:pt>
                <c:pt idx="30">
                  <c:v>6.6893424036281179E-2</c:v>
                </c:pt>
                <c:pt idx="31" formatCode="0.0%">
                  <c:v>7.4812967581047385E-2</c:v>
                </c:pt>
                <c:pt idx="32" formatCode="0.0%">
                  <c:v>1.935483870967742E-2</c:v>
                </c:pt>
                <c:pt idx="33">
                  <c:v>2.0895522388059702E-2</c:v>
                </c:pt>
                <c:pt idx="34">
                  <c:v>0.11147540983606558</c:v>
                </c:pt>
                <c:pt idx="35">
                  <c:v>8.6956521739130432E-2</c:v>
                </c:pt>
                <c:pt idx="36">
                  <c:v>4.7954866008462625E-2</c:v>
                </c:pt>
                <c:pt idx="37">
                  <c:v>7.4263764404609481E-2</c:v>
                </c:pt>
                <c:pt idx="38">
                  <c:v>7.3770491803278687E-2</c:v>
                </c:pt>
                <c:pt idx="39">
                  <c:v>4.912280701754386E-2</c:v>
                </c:pt>
                <c:pt idx="40">
                  <c:v>3.5714285714285712E-2</c:v>
                </c:pt>
                <c:pt idx="41">
                  <c:v>2.7397260273972601E-2</c:v>
                </c:pt>
                <c:pt idx="42">
                  <c:v>1.2048192771084338E-2</c:v>
                </c:pt>
                <c:pt idx="43">
                  <c:v>5.4794520547945202E-2</c:v>
                </c:pt>
                <c:pt idx="44">
                  <c:v>3.5714285714285712E-2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60-4AB5-BE9B-994FE1FA36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-81"/>
        <c:axId val="376803215"/>
        <c:axId val="376793647"/>
      </c:barChart>
      <c:catAx>
        <c:axId val="376803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93647"/>
        <c:crosses val="autoZero"/>
        <c:auto val="1"/>
        <c:lblAlgn val="ctr"/>
        <c:lblOffset val="100"/>
        <c:noMultiLvlLbl val="0"/>
      </c:catAx>
      <c:valAx>
        <c:axId val="37679364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7680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repetition rates across the education authority, </a:t>
            </a:r>
            <a:r>
              <a:rPr lang="tr-TR" sz="1100"/>
              <a:t>not</a:t>
            </a:r>
            <a:r>
              <a:rPr lang="tr-TR" sz="1100" baseline="0"/>
              <a:t> </a:t>
            </a:r>
            <a:r>
              <a:rPr lang="en-GB" sz="1100"/>
              <a:t>Government assisted Churches and </a:t>
            </a:r>
            <a:r>
              <a:rPr lang="tr-TR" sz="1100"/>
              <a:t>Private,</a:t>
            </a:r>
            <a:r>
              <a:rPr lang="en-GB" sz="1100"/>
              <a:t> by gender, by language of instruction, by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- 2'!$BK$2:$BN$15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ENG</c:v>
                  </c:pt>
                  <c:pt idx="2">
                    <c:v>ENG</c:v>
                  </c:pt>
                  <c:pt idx="4">
                    <c:v>ENG</c:v>
                  </c:pt>
                  <c:pt idx="6">
                    <c:v>ENG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</c:lvl>
                <c:lvl>
                  <c:pt idx="0">
                    <c:v>Church - not Gov. Assisted</c:v>
                  </c:pt>
                  <c:pt idx="2">
                    <c:v>Church - not Gov. Assisted</c:v>
                  </c:pt>
                  <c:pt idx="4">
                    <c:v>Private</c:v>
                  </c:pt>
                  <c:pt idx="6">
                    <c:v>Church - not Gov. Assisted</c:v>
                  </c:pt>
                  <c:pt idx="8">
                    <c:v>Private</c:v>
                  </c:pt>
                  <c:pt idx="12">
                    <c:v>Private</c:v>
                  </c:pt>
                </c:lvl>
                <c:lvl>
                  <c:pt idx="0">
                    <c:v>Malampa</c:v>
                  </c:pt>
                  <c:pt idx="2">
                    <c:v>Sanma</c:v>
                  </c:pt>
                  <c:pt idx="6">
                    <c:v>Shefa</c:v>
                  </c:pt>
                  <c:pt idx="12">
                    <c:v>Tafea</c:v>
                  </c:pt>
                </c:lvl>
              </c:multiLvlStrCache>
            </c:multiLvlStrRef>
          </c:cat>
          <c:val>
            <c:numRef>
              <c:f>'figures - 2'!$BQ$2:$BQ$15</c:f>
              <c:numCache>
                <c:formatCode>0%</c:formatCode>
                <c:ptCount val="14"/>
                <c:pt idx="0">
                  <c:v>8.1081081081081086E-2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2.2222222222222223E-2</c:v>
                </c:pt>
                <c:pt idx="9">
                  <c:v>0.02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4-4259-94D0-DA09704B0AD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- 2'!$BT$2:$BT$15</c:f>
              <c:numCache>
                <c:formatCode>0%</c:formatCode>
                <c:ptCount val="14"/>
                <c:pt idx="0" formatCode="0.0%">
                  <c:v>0.1111111111111111</c:v>
                </c:pt>
                <c:pt idx="1">
                  <c:v>2.4390243902439025E-2</c:v>
                </c:pt>
                <c:pt idx="4">
                  <c:v>0</c:v>
                </c:pt>
                <c:pt idx="5">
                  <c:v>0</c:v>
                </c:pt>
                <c:pt idx="6">
                  <c:v>8.6294416243654817E-2</c:v>
                </c:pt>
                <c:pt idx="7">
                  <c:v>6.4102564102564097E-2</c:v>
                </c:pt>
                <c:pt idx="8">
                  <c:v>1.4814814814814815E-2</c:v>
                </c:pt>
                <c:pt idx="9">
                  <c:v>6.2992125984251968E-2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4-4259-94D0-DA09704B0ADF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- 2'!$BW$2:$BW$15</c:f>
              <c:numCache>
                <c:formatCode>0%</c:formatCode>
                <c:ptCount val="14"/>
                <c:pt idx="0" formatCode="0.0%">
                  <c:v>0.10526315789473684</c:v>
                </c:pt>
                <c:pt idx="1">
                  <c:v>0.11904761904761904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2.5193798449612403E-2</c:v>
                </c:pt>
                <c:pt idx="9">
                  <c:v>3.6563071297989032E-2</c:v>
                </c:pt>
                <c:pt idx="10">
                  <c:v>1.5151515151515152E-2</c:v>
                </c:pt>
                <c:pt idx="11">
                  <c:v>1.5873015873015872E-2</c:v>
                </c:pt>
                <c:pt idx="12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4-4259-94D0-DA09704B0A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647567"/>
        <c:axId val="566655055"/>
      </c:barChart>
      <c:catAx>
        <c:axId val="5666475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55055"/>
        <c:crosses val="autoZero"/>
        <c:auto val="1"/>
        <c:lblAlgn val="ctr"/>
        <c:lblOffset val="100"/>
        <c:noMultiLvlLbl val="0"/>
      </c:catAx>
      <c:valAx>
        <c:axId val="56665505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6664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Secondary education repetition rates, by gender, by education authorit</a:t>
            </a:r>
            <a:r>
              <a:rPr lang="tr-TR" sz="1100" b="0" i="0" u="none" strike="noStrike" baseline="0">
                <a:effectLst/>
              </a:rPr>
              <a:t>y</a:t>
            </a:r>
            <a:r>
              <a:rPr lang="en-GB" sz="1100" b="0" i="0" u="none" strike="noStrike" baseline="0">
                <a:effectLst/>
              </a:rPr>
              <a:t>, by language of instruction,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- 2'!$W$2:$Y$15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ENG</c:v>
                  </c:pt>
                  <c:pt idx="8">
                    <c:v>FRE</c:v>
                  </c:pt>
                  <c:pt idx="10">
                    <c:v>ENG</c:v>
                  </c:pt>
                  <c:pt idx="12">
                    <c:v>FRE</c:v>
                  </c:pt>
                </c:lvl>
                <c:lvl>
                  <c:pt idx="0">
                    <c:v>Church (Government Assisted)</c:v>
                  </c:pt>
                  <c:pt idx="4">
                    <c:v>Church (Not Government Assisted)</c:v>
                  </c:pt>
                  <c:pt idx="6">
                    <c:v>Government of Vanuatu</c:v>
                  </c:pt>
                  <c:pt idx="10">
                    <c:v>Private</c:v>
                  </c:pt>
                </c:lvl>
              </c:multiLvlStrCache>
            </c:multiLvlStrRef>
          </c:cat>
          <c:val>
            <c:numRef>
              <c:f>'figures - 2'!$AB$2:$AB$15</c:f>
              <c:numCache>
                <c:formatCode>0%</c:formatCode>
                <c:ptCount val="14"/>
                <c:pt idx="0">
                  <c:v>4.0597293513765752E-2</c:v>
                </c:pt>
                <c:pt idx="1">
                  <c:v>5.197792088316467E-2</c:v>
                </c:pt>
                <c:pt idx="2">
                  <c:v>5.1747311827956992E-2</c:v>
                </c:pt>
                <c:pt idx="3" formatCode="0.0%">
                  <c:v>6.8685376661742986E-2</c:v>
                </c:pt>
                <c:pt idx="4">
                  <c:v>4.6875E-2</c:v>
                </c:pt>
                <c:pt idx="5">
                  <c:v>3.0303030303030304E-2</c:v>
                </c:pt>
                <c:pt idx="6">
                  <c:v>4.1324150188846921E-2</c:v>
                </c:pt>
                <c:pt idx="7" formatCode="0.0%">
                  <c:v>4.3680297397769519E-2</c:v>
                </c:pt>
                <c:pt idx="8" formatCode="0.0%">
                  <c:v>4.9316696375519907E-2</c:v>
                </c:pt>
                <c:pt idx="9">
                  <c:v>4.8894842598794376E-2</c:v>
                </c:pt>
                <c:pt idx="10">
                  <c:v>4.1666666666666664E-2</c:v>
                </c:pt>
                <c:pt idx="11">
                  <c:v>1.5706806282722512E-2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2-4D92-8916-8FE8C186F1F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- 2'!$AE$2:$AE$15</c:f>
              <c:numCache>
                <c:formatCode>0%</c:formatCode>
                <c:ptCount val="14"/>
                <c:pt idx="0">
                  <c:v>4.9333333333333333E-2</c:v>
                </c:pt>
                <c:pt idx="1">
                  <c:v>5.849056603773585E-2</c:v>
                </c:pt>
                <c:pt idx="2">
                  <c:v>4.3253712072304711E-2</c:v>
                </c:pt>
                <c:pt idx="3" formatCode="0.0%">
                  <c:v>7.0784177654406658E-2</c:v>
                </c:pt>
                <c:pt idx="4">
                  <c:v>8.1967213114754092E-2</c:v>
                </c:pt>
                <c:pt idx="5">
                  <c:v>1.7857142857142856E-2</c:v>
                </c:pt>
                <c:pt idx="6">
                  <c:v>3.4530386740331494E-2</c:v>
                </c:pt>
                <c:pt idx="7" formatCode="0.0%">
                  <c:v>4.0757513379991769E-2</c:v>
                </c:pt>
                <c:pt idx="8" formatCode="0.0%">
                  <c:v>5.1343283582089554E-2</c:v>
                </c:pt>
                <c:pt idx="9">
                  <c:v>6.9815195071868577E-2</c:v>
                </c:pt>
                <c:pt idx="10">
                  <c:v>7.2961373390557943E-2</c:v>
                </c:pt>
                <c:pt idx="11">
                  <c:v>4.9504950495049507E-2</c:v>
                </c:pt>
                <c:pt idx="12">
                  <c:v>1.4814814814814815E-2</c:v>
                </c:pt>
                <c:pt idx="13">
                  <c:v>6.2992125984251968E-2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2-4D92-8916-8FE8C186F1F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- 2'!$AH$2:$AH$15</c:f>
              <c:numCache>
                <c:formatCode>0%</c:formatCode>
                <c:ptCount val="14"/>
                <c:pt idx="0">
                  <c:v>6.1207944872314554E-2</c:v>
                </c:pt>
                <c:pt idx="1">
                  <c:v>7.4105988797931927E-2</c:v>
                </c:pt>
                <c:pt idx="2">
                  <c:v>9.0193704600484259E-2</c:v>
                </c:pt>
                <c:pt idx="3">
                  <c:v>0.12920962199312716</c:v>
                </c:pt>
                <c:pt idx="4">
                  <c:v>7.8431372549019607E-2</c:v>
                </c:pt>
                <c:pt idx="5">
                  <c:v>8.3333333333333329E-2</c:v>
                </c:pt>
                <c:pt idx="6">
                  <c:v>5.1662495530925993E-2</c:v>
                </c:pt>
                <c:pt idx="7">
                  <c:v>6.8895078922934075E-2</c:v>
                </c:pt>
                <c:pt idx="8">
                  <c:v>6.8181818181818177E-2</c:v>
                </c:pt>
                <c:pt idx="9">
                  <c:v>7.716436637390213E-2</c:v>
                </c:pt>
                <c:pt idx="10">
                  <c:v>2.4955436720142603E-2</c:v>
                </c:pt>
                <c:pt idx="11">
                  <c:v>3.6799999999999999E-2</c:v>
                </c:pt>
                <c:pt idx="12">
                  <c:v>1.5151515151515152E-2</c:v>
                </c:pt>
                <c:pt idx="13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2-4D92-8916-8FE8C186F1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2"/>
        <c:overlap val="-29"/>
        <c:axId val="566649231"/>
        <c:axId val="566637167"/>
      </c:barChart>
      <c:catAx>
        <c:axId val="5666492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37167"/>
        <c:crosses val="autoZero"/>
        <c:auto val="1"/>
        <c:lblAlgn val="ctr"/>
        <c:lblOffset val="100"/>
        <c:noMultiLvlLbl val="0"/>
      </c:catAx>
      <c:valAx>
        <c:axId val="5666371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4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Secondary education repetition rates, by gender, by </a:t>
            </a:r>
            <a:r>
              <a:rPr lang="tr-TR" sz="1100" b="0" i="0" u="none" strike="noStrike" baseline="0">
                <a:effectLst/>
              </a:rPr>
              <a:t>province</a:t>
            </a:r>
            <a:r>
              <a:rPr lang="en-GB" sz="1100" b="0" i="0" u="none" strike="noStrike" baseline="0">
                <a:effectLst/>
              </a:rPr>
              <a:t>, by language of instruction,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7.1715433161216299E-2"/>
                  <c:y val="2.005130699177226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09-4D96-9747-1F682C48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- 2'!$AJ$2:$AL$25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- 2'!$AO$2:$AO$25</c:f>
              <c:numCache>
                <c:formatCode>0.0%</c:formatCode>
                <c:ptCount val="24"/>
                <c:pt idx="0">
                  <c:v>5.8361391694725026E-2</c:v>
                </c:pt>
                <c:pt idx="1">
                  <c:v>6.7950169875424682E-2</c:v>
                </c:pt>
                <c:pt idx="2" formatCode="0%">
                  <c:v>3.7199124726477024E-2</c:v>
                </c:pt>
                <c:pt idx="3" formatCode="0%">
                  <c:v>7.9069767441860464E-2</c:v>
                </c:pt>
                <c:pt idx="4">
                  <c:v>4.8250904704463207E-2</c:v>
                </c:pt>
                <c:pt idx="5" formatCode="0%">
                  <c:v>5.1249999999999997E-2</c:v>
                </c:pt>
                <c:pt idx="6" formatCode="0%">
                  <c:v>5.8823529411764705E-2</c:v>
                </c:pt>
                <c:pt idx="7" formatCode="0%">
                  <c:v>0.1111111111111111</c:v>
                </c:pt>
                <c:pt idx="8" formatCode="0%">
                  <c:v>4.9640757674722404E-2</c:v>
                </c:pt>
                <c:pt idx="9" formatCode="0%">
                  <c:v>5.8131939908556501E-2</c:v>
                </c:pt>
                <c:pt idx="10" formatCode="0%">
                  <c:v>6.9948186528497408E-2</c:v>
                </c:pt>
                <c:pt idx="11" formatCode="0%">
                  <c:v>5.9724349157733538E-2</c:v>
                </c:pt>
                <c:pt idx="12" formatCode="0%">
                  <c:v>3.2552600238189761E-2</c:v>
                </c:pt>
                <c:pt idx="13" formatCode="0%">
                  <c:v>3.7590773173857325E-2</c:v>
                </c:pt>
                <c:pt idx="14" formatCode="0%">
                  <c:v>4.5864661654135337E-2</c:v>
                </c:pt>
                <c:pt idx="15" formatCode="0%">
                  <c:v>4.7736625514403296E-2</c:v>
                </c:pt>
                <c:pt idx="16" formatCode="0%">
                  <c:v>3.0450669914738125E-2</c:v>
                </c:pt>
                <c:pt idx="17" formatCode="0%">
                  <c:v>2.6943005181347152E-2</c:v>
                </c:pt>
                <c:pt idx="18" formatCode="0%">
                  <c:v>3.6324786324786328E-2</c:v>
                </c:pt>
                <c:pt idx="19" formatCode="0%">
                  <c:v>4.7413793103448273E-2</c:v>
                </c:pt>
                <c:pt idx="20">
                  <c:v>2.5316455696202531E-2</c:v>
                </c:pt>
                <c:pt idx="21" formatCode="0%">
                  <c:v>9.3023255813953487E-3</c:v>
                </c:pt>
                <c:pt idx="22" formatCode="0%">
                  <c:v>3.125E-2</c:v>
                </c:pt>
                <c:pt idx="2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9-4D96-9747-1F682C487CD4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- 2'!$AJ$2:$AL$25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- 2'!$AR$2:$AR$25</c:f>
              <c:numCache>
                <c:formatCode>0.0%</c:formatCode>
                <c:ptCount val="24"/>
                <c:pt idx="0" formatCode="0%">
                  <c:v>4.8096192384769539E-2</c:v>
                </c:pt>
                <c:pt idx="1">
                  <c:v>6.5217391304347824E-2</c:v>
                </c:pt>
                <c:pt idx="2" formatCode="0%">
                  <c:v>4.5161290322580643E-2</c:v>
                </c:pt>
                <c:pt idx="3">
                  <c:v>6.7285382830626447E-2</c:v>
                </c:pt>
                <c:pt idx="4" formatCode="0%">
                  <c:v>6.0288335517693317E-2</c:v>
                </c:pt>
                <c:pt idx="5" formatCode="0%">
                  <c:v>6.1058344640434192E-2</c:v>
                </c:pt>
                <c:pt idx="6" formatCode="0%">
                  <c:v>5.2238805970149252E-2</c:v>
                </c:pt>
                <c:pt idx="7" formatCode="0%">
                  <c:v>0.10112359550561797</c:v>
                </c:pt>
                <c:pt idx="8" formatCode="0%">
                  <c:v>3.7362637362637362E-2</c:v>
                </c:pt>
                <c:pt idx="9" formatCode="0%">
                  <c:v>5.0223214285714288E-2</c:v>
                </c:pt>
                <c:pt idx="10" formatCode="0%">
                  <c:v>5.2256532066508314E-2</c:v>
                </c:pt>
                <c:pt idx="11" formatCode="0%">
                  <c:v>7.6716016150740238E-2</c:v>
                </c:pt>
                <c:pt idx="12">
                  <c:v>4.0943789035392086E-2</c:v>
                </c:pt>
                <c:pt idx="13">
                  <c:v>4.6357615894039736E-2</c:v>
                </c:pt>
                <c:pt idx="14" formatCode="0%">
                  <c:v>4.2815674891146592E-2</c:v>
                </c:pt>
                <c:pt idx="15" formatCode="0%">
                  <c:v>6.8515497553017946E-2</c:v>
                </c:pt>
                <c:pt idx="16" formatCode="0%">
                  <c:v>2.4282560706401765E-2</c:v>
                </c:pt>
                <c:pt idx="17" formatCode="0%">
                  <c:v>1.6933207902163686E-2</c:v>
                </c:pt>
                <c:pt idx="18" formatCode="0%">
                  <c:v>4.5977011494252873E-2</c:v>
                </c:pt>
                <c:pt idx="19" formatCode="0%">
                  <c:v>6.2378167641325533E-2</c:v>
                </c:pt>
                <c:pt idx="20" formatCode="0%">
                  <c:v>2.4691358024691357E-2</c:v>
                </c:pt>
                <c:pt idx="21" formatCode="0%">
                  <c:v>1.4150943396226415E-2</c:v>
                </c:pt>
                <c:pt idx="22" formatCode="0%">
                  <c:v>0</c:v>
                </c:pt>
                <c:pt idx="23" formatCode="0%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9-4D96-9747-1F682C487CD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- 2'!$AJ$2:$AL$25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ENG</c:v>
                  </c:pt>
                  <c:pt idx="2">
                    <c:v>FRE</c:v>
                  </c:pt>
                  <c:pt idx="4">
                    <c:v>ENG</c:v>
                  </c:pt>
                  <c:pt idx="6">
                    <c:v>FRE</c:v>
                  </c:pt>
                  <c:pt idx="8">
                    <c:v>ENG</c:v>
                  </c:pt>
                  <c:pt idx="10">
                    <c:v>FRE</c:v>
                  </c:pt>
                  <c:pt idx="12">
                    <c:v>ENG</c:v>
                  </c:pt>
                  <c:pt idx="14">
                    <c:v>FRE</c:v>
                  </c:pt>
                  <c:pt idx="16">
                    <c:v>ENG</c:v>
                  </c:pt>
                  <c:pt idx="18">
                    <c:v>FRE</c:v>
                  </c:pt>
                  <c:pt idx="20">
                    <c:v>ENG</c:v>
                  </c:pt>
                  <c:pt idx="22">
                    <c:v>FRE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- 2'!$AU$2:$AU$25</c:f>
              <c:numCache>
                <c:formatCode>0%</c:formatCode>
                <c:ptCount val="24"/>
                <c:pt idx="0" formatCode="0.0%">
                  <c:v>6.4030131826741998E-2</c:v>
                </c:pt>
                <c:pt idx="1">
                  <c:v>7.8685258964143426E-2</c:v>
                </c:pt>
                <c:pt idx="2">
                  <c:v>6.0885608856088562E-2</c:v>
                </c:pt>
                <c:pt idx="3" formatCode="0.0%">
                  <c:v>7.3008849557522126E-2</c:v>
                </c:pt>
                <c:pt idx="4" formatCode="0.0%">
                  <c:v>5.1078320090805901E-2</c:v>
                </c:pt>
                <c:pt idx="5">
                  <c:v>8.7064676616915429E-2</c:v>
                </c:pt>
                <c:pt idx="6">
                  <c:v>7.2289156626506021E-2</c:v>
                </c:pt>
                <c:pt idx="7">
                  <c:v>0.16814159292035399</c:v>
                </c:pt>
                <c:pt idx="8">
                  <c:v>7.8441835645677693E-2</c:v>
                </c:pt>
                <c:pt idx="9">
                  <c:v>9.0463215258855589E-2</c:v>
                </c:pt>
                <c:pt idx="10">
                  <c:v>9.6354166666666671E-2</c:v>
                </c:pt>
                <c:pt idx="11">
                  <c:v>0.13342898134863701</c:v>
                </c:pt>
                <c:pt idx="12" formatCode="0.0%">
                  <c:v>4.2348955392433656E-2</c:v>
                </c:pt>
                <c:pt idx="13" formatCode="0.0%">
                  <c:v>5.3924505692031159E-2</c:v>
                </c:pt>
                <c:pt idx="14">
                  <c:v>6.6398390342052319E-2</c:v>
                </c:pt>
                <c:pt idx="15">
                  <c:v>9.8634294385432475E-2</c:v>
                </c:pt>
                <c:pt idx="16">
                  <c:v>3.8570084666039513E-2</c:v>
                </c:pt>
                <c:pt idx="17">
                  <c:v>5.7094878253568432E-2</c:v>
                </c:pt>
                <c:pt idx="18">
                  <c:v>9.4717668488160295E-2</c:v>
                </c:pt>
                <c:pt idx="19">
                  <c:v>6.7736185383244205E-2</c:v>
                </c:pt>
                <c:pt idx="20" formatCode="0.0%">
                  <c:v>2.7888446215139442E-2</c:v>
                </c:pt>
                <c:pt idx="21">
                  <c:v>3.6529680365296802E-2</c:v>
                </c:pt>
                <c:pt idx="22">
                  <c:v>3.5714285714285712E-2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9-4D96-9747-1F682C487C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2"/>
        <c:overlap val="-29"/>
        <c:axId val="566649231"/>
        <c:axId val="566637167"/>
      </c:barChart>
      <c:catAx>
        <c:axId val="5666492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37167"/>
        <c:crosses val="autoZero"/>
        <c:auto val="1"/>
        <c:lblAlgn val="ctr"/>
        <c:lblOffset val="100"/>
        <c:noMultiLvlLbl val="0"/>
      </c:catAx>
      <c:valAx>
        <c:axId val="56663716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664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403860</xdr:colOff>
      <xdr:row>20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898C22-B03C-4500-955A-29A65A6E9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502026</xdr:colOff>
      <xdr:row>22</xdr:row>
      <xdr:rowOff>53789</xdr:rowOff>
    </xdr:from>
    <xdr:to>
      <xdr:col>11</xdr:col>
      <xdr:colOff>224120</xdr:colOff>
      <xdr:row>35</xdr:row>
      <xdr:rowOff>144077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B8197B4-10C0-4E48-81CC-513A8290B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337457</xdr:colOff>
      <xdr:row>1</xdr:row>
      <xdr:rowOff>10885</xdr:rowOff>
    </xdr:from>
    <xdr:to>
      <xdr:col>40</xdr:col>
      <xdr:colOff>522514</xdr:colOff>
      <xdr:row>58</xdr:row>
      <xdr:rowOff>97971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15FD02D-202F-4019-A454-B2AA642D7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609599</xdr:colOff>
      <xdr:row>0</xdr:row>
      <xdr:rowOff>179293</xdr:rowOff>
    </xdr:from>
    <xdr:to>
      <xdr:col>49</xdr:col>
      <xdr:colOff>313764</xdr:colOff>
      <xdr:row>48</xdr:row>
      <xdr:rowOff>89647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7E97D6A-499C-48DE-92A7-33CD97948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510988</xdr:colOff>
      <xdr:row>0</xdr:row>
      <xdr:rowOff>143435</xdr:rowOff>
    </xdr:from>
    <xdr:to>
      <xdr:col>23</xdr:col>
      <xdr:colOff>304160</xdr:colOff>
      <xdr:row>56</xdr:row>
      <xdr:rowOff>154961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D529D35-CE42-46D9-A767-F985FB761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0</xdr:row>
      <xdr:rowOff>134470</xdr:rowOff>
    </xdr:from>
    <xdr:to>
      <xdr:col>7</xdr:col>
      <xdr:colOff>462323</xdr:colOff>
      <xdr:row>43</xdr:row>
      <xdr:rowOff>20491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A36277-1F37-475D-949A-16086E1E2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304801</xdr:colOff>
      <xdr:row>0</xdr:row>
      <xdr:rowOff>170329</xdr:rowOff>
    </xdr:from>
    <xdr:to>
      <xdr:col>15</xdr:col>
      <xdr:colOff>143436</xdr:colOff>
      <xdr:row>41</xdr:row>
      <xdr:rowOff>98611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489306-CE58-4A01-A6A3-F8F35084E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23</xdr:col>
      <xdr:colOff>160020</xdr:colOff>
      <xdr:row>33</xdr:row>
      <xdr:rowOff>135952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4D18DC-E2D7-44E0-AD39-6F5965DF5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403860</xdr:colOff>
      <xdr:row>1</xdr:row>
      <xdr:rowOff>83820</xdr:rowOff>
    </xdr:from>
    <xdr:to>
      <xdr:col>30</xdr:col>
      <xdr:colOff>563880</xdr:colOff>
      <xdr:row>33</xdr:row>
      <xdr:rowOff>152280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6646E48-3CA4-470D-8FCB-85858FAFC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65"/>
  <sheetViews>
    <sheetView topLeftCell="O1" zoomScale="85" zoomScaleNormal="85" workbookViewId="0">
      <selection activeCell="T70" sqref="T70"/>
    </sheetView>
  </sheetViews>
  <sheetFormatPr defaultColWidth="8.85546875" defaultRowHeight="15" x14ac:dyDescent="0.25"/>
  <cols>
    <col min="1" max="1" width="8.85546875" style="4"/>
    <col min="2" max="2" width="33.5703125" style="4" customWidth="1"/>
    <col min="3" max="4" width="8.85546875" style="4"/>
    <col min="5" max="11" width="8.85546875" style="3"/>
    <col min="12" max="12" width="18.28515625" style="8" customWidth="1"/>
    <col min="13" max="21" width="8.85546875" style="4"/>
    <col min="22" max="22" width="14.7109375" style="4" customWidth="1"/>
    <col min="23" max="16384" width="8.85546875" style="4"/>
  </cols>
  <sheetData>
    <row r="2" spans="2:30" ht="45" customHeight="1" x14ac:dyDescent="0.25">
      <c r="B2" s="3" t="s">
        <v>17</v>
      </c>
      <c r="L2" s="5" t="s">
        <v>20</v>
      </c>
      <c r="V2" s="5" t="s">
        <v>23</v>
      </c>
    </row>
    <row r="3" spans="2:30" x14ac:dyDescent="0.25">
      <c r="B3" s="1" t="s">
        <v>0</v>
      </c>
      <c r="C3" s="1" t="s">
        <v>1</v>
      </c>
      <c r="D3" s="1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L3" s="6" t="s">
        <v>0</v>
      </c>
      <c r="M3" s="1" t="s">
        <v>1</v>
      </c>
      <c r="N3" s="1" t="s">
        <v>2</v>
      </c>
      <c r="O3" s="1" t="s">
        <v>3</v>
      </c>
      <c r="P3" s="1" t="s">
        <v>4</v>
      </c>
      <c r="Q3" s="1" t="s">
        <v>5</v>
      </c>
      <c r="R3" s="1" t="s">
        <v>6</v>
      </c>
      <c r="S3" s="1" t="s">
        <v>7</v>
      </c>
      <c r="T3" s="1" t="s">
        <v>8</v>
      </c>
      <c r="V3" s="6" t="s">
        <v>0</v>
      </c>
      <c r="W3" s="1" t="s">
        <v>1</v>
      </c>
      <c r="X3" s="1" t="s">
        <v>2</v>
      </c>
      <c r="Y3" s="1" t="s">
        <v>3</v>
      </c>
      <c r="Z3" s="1" t="s">
        <v>4</v>
      </c>
      <c r="AA3" s="1" t="s">
        <v>5</v>
      </c>
      <c r="AB3" s="1" t="s">
        <v>6</v>
      </c>
      <c r="AC3" s="1" t="s">
        <v>7</v>
      </c>
      <c r="AD3" s="1" t="s">
        <v>8</v>
      </c>
    </row>
    <row r="4" spans="2:30" x14ac:dyDescent="0.25">
      <c r="B4" s="42" t="s">
        <v>9</v>
      </c>
      <c r="C4" s="42" t="s">
        <v>10</v>
      </c>
      <c r="D4" s="1" t="s">
        <v>11</v>
      </c>
      <c r="E4" s="2">
        <v>11</v>
      </c>
      <c r="F4" s="2">
        <v>26</v>
      </c>
      <c r="G4" s="2">
        <v>30</v>
      </c>
      <c r="H4" s="2">
        <v>14</v>
      </c>
      <c r="I4" s="2">
        <v>5</v>
      </c>
      <c r="J4" s="2">
        <v>1</v>
      </c>
      <c r="L4" s="43" t="s">
        <v>9</v>
      </c>
      <c r="M4" s="42" t="s">
        <v>10</v>
      </c>
      <c r="N4" s="1" t="s">
        <v>11</v>
      </c>
      <c r="O4" s="1">
        <v>18</v>
      </c>
      <c r="P4" s="1">
        <v>21</v>
      </c>
      <c r="Q4" s="1">
        <v>16</v>
      </c>
      <c r="R4" s="1">
        <v>46</v>
      </c>
      <c r="S4" s="1">
        <v>5</v>
      </c>
      <c r="T4" s="1">
        <v>5</v>
      </c>
      <c r="V4" s="43" t="s">
        <v>9</v>
      </c>
      <c r="W4" s="42" t="s">
        <v>10</v>
      </c>
      <c r="X4" s="1" t="s">
        <v>11</v>
      </c>
      <c r="Y4" s="1">
        <v>14</v>
      </c>
      <c r="Z4" s="1">
        <v>27</v>
      </c>
      <c r="AA4" s="1">
        <v>44</v>
      </c>
      <c r="AB4" s="1">
        <v>54</v>
      </c>
      <c r="AC4" s="1">
        <v>6</v>
      </c>
      <c r="AD4" s="1">
        <v>6</v>
      </c>
    </row>
    <row r="5" spans="2:30" x14ac:dyDescent="0.25">
      <c r="B5" s="42"/>
      <c r="C5" s="42"/>
      <c r="D5" s="1" t="s">
        <v>12</v>
      </c>
      <c r="E5" s="2">
        <v>18</v>
      </c>
      <c r="F5" s="2">
        <v>26</v>
      </c>
      <c r="G5" s="2">
        <v>36</v>
      </c>
      <c r="H5" s="2">
        <v>22</v>
      </c>
      <c r="I5" s="2">
        <v>11</v>
      </c>
      <c r="J5" s="2">
        <v>0</v>
      </c>
      <c r="L5" s="43"/>
      <c r="M5" s="42"/>
      <c r="N5" s="1" t="s">
        <v>12</v>
      </c>
      <c r="O5" s="1">
        <v>14</v>
      </c>
      <c r="P5" s="1">
        <v>24</v>
      </c>
      <c r="Q5" s="1">
        <v>34</v>
      </c>
      <c r="R5" s="1">
        <v>43</v>
      </c>
      <c r="S5" s="1">
        <v>7</v>
      </c>
      <c r="T5" s="1">
        <v>2</v>
      </c>
      <c r="V5" s="43"/>
      <c r="W5" s="42"/>
      <c r="X5" s="1" t="s">
        <v>12</v>
      </c>
      <c r="Y5" s="1">
        <v>21</v>
      </c>
      <c r="Z5" s="1">
        <v>37</v>
      </c>
      <c r="AA5" s="1">
        <v>42</v>
      </c>
      <c r="AB5" s="1">
        <v>61</v>
      </c>
      <c r="AC5" s="1">
        <v>7</v>
      </c>
      <c r="AD5" s="1">
        <v>4</v>
      </c>
    </row>
    <row r="6" spans="2:30" x14ac:dyDescent="0.25">
      <c r="B6" s="42"/>
      <c r="C6" s="42" t="s">
        <v>13</v>
      </c>
      <c r="D6" s="1" t="s">
        <v>11</v>
      </c>
      <c r="E6" s="2">
        <v>14</v>
      </c>
      <c r="F6" s="2">
        <v>10</v>
      </c>
      <c r="G6" s="2">
        <v>30</v>
      </c>
      <c r="H6" s="2">
        <v>10</v>
      </c>
      <c r="I6" s="2">
        <v>13</v>
      </c>
      <c r="J6" s="2"/>
      <c r="L6" s="43"/>
      <c r="M6" s="42" t="s">
        <v>13</v>
      </c>
      <c r="N6" s="1" t="s">
        <v>11</v>
      </c>
      <c r="O6" s="1">
        <v>13</v>
      </c>
      <c r="P6" s="1">
        <v>6</v>
      </c>
      <c r="Q6" s="1">
        <v>16</v>
      </c>
      <c r="R6" s="1">
        <v>17</v>
      </c>
      <c r="S6" s="1">
        <v>15</v>
      </c>
      <c r="T6" s="1"/>
      <c r="V6" s="43"/>
      <c r="W6" s="42" t="s">
        <v>13</v>
      </c>
      <c r="X6" s="1" t="s">
        <v>11</v>
      </c>
      <c r="Y6" s="1">
        <v>20</v>
      </c>
      <c r="Z6" s="1">
        <v>10</v>
      </c>
      <c r="AA6" s="1">
        <v>47</v>
      </c>
      <c r="AB6" s="1">
        <v>38</v>
      </c>
      <c r="AC6" s="1">
        <v>34</v>
      </c>
      <c r="AD6" s="1"/>
    </row>
    <row r="7" spans="2:30" x14ac:dyDescent="0.25">
      <c r="B7" s="42"/>
      <c r="C7" s="42"/>
      <c r="D7" s="1" t="s">
        <v>12</v>
      </c>
      <c r="E7" s="2">
        <v>31</v>
      </c>
      <c r="F7" s="2">
        <v>12</v>
      </c>
      <c r="G7" s="2">
        <v>21</v>
      </c>
      <c r="H7" s="2">
        <v>17</v>
      </c>
      <c r="I7" s="2">
        <v>12</v>
      </c>
      <c r="J7" s="2"/>
      <c r="L7" s="43"/>
      <c r="M7" s="42"/>
      <c r="N7" s="1" t="s">
        <v>12</v>
      </c>
      <c r="O7" s="1">
        <v>19</v>
      </c>
      <c r="P7" s="1">
        <v>9</v>
      </c>
      <c r="Q7" s="1">
        <v>29</v>
      </c>
      <c r="R7" s="1">
        <v>29</v>
      </c>
      <c r="S7" s="1">
        <v>16</v>
      </c>
      <c r="T7" s="1"/>
      <c r="V7" s="43"/>
      <c r="W7" s="42"/>
      <c r="X7" s="1" t="s">
        <v>12</v>
      </c>
      <c r="Y7" s="1">
        <v>22</v>
      </c>
      <c r="Z7" s="1">
        <v>19</v>
      </c>
      <c r="AA7" s="1">
        <v>55</v>
      </c>
      <c r="AB7" s="1">
        <v>68</v>
      </c>
      <c r="AC7" s="1">
        <v>24</v>
      </c>
      <c r="AD7" s="1"/>
    </row>
    <row r="8" spans="2:30" x14ac:dyDescent="0.25">
      <c r="B8" s="42" t="s">
        <v>14</v>
      </c>
      <c r="C8" s="42" t="s">
        <v>10</v>
      </c>
      <c r="D8" s="1" t="s">
        <v>11</v>
      </c>
      <c r="E8" s="2">
        <v>3</v>
      </c>
      <c r="F8" s="2"/>
      <c r="G8" s="2">
        <v>0</v>
      </c>
      <c r="H8" s="2">
        <v>0</v>
      </c>
      <c r="I8" s="2"/>
      <c r="J8" s="2"/>
      <c r="L8" s="43" t="s">
        <v>14</v>
      </c>
      <c r="M8" s="42" t="s">
        <v>10</v>
      </c>
      <c r="N8" s="1" t="s">
        <v>11</v>
      </c>
      <c r="O8" s="1">
        <v>5</v>
      </c>
      <c r="P8" s="1"/>
      <c r="Q8" s="1"/>
      <c r="R8" s="1">
        <v>0</v>
      </c>
      <c r="S8" s="1"/>
      <c r="T8" s="1"/>
      <c r="V8" s="43" t="s">
        <v>14</v>
      </c>
      <c r="W8" s="42" t="s">
        <v>10</v>
      </c>
      <c r="X8" s="1" t="s">
        <v>11</v>
      </c>
      <c r="Y8" s="1">
        <v>4</v>
      </c>
      <c r="Z8" s="1"/>
      <c r="AA8" s="1"/>
      <c r="AB8" s="1">
        <v>0</v>
      </c>
      <c r="AC8" s="1"/>
      <c r="AD8" s="1"/>
    </row>
    <row r="9" spans="2:30" x14ac:dyDescent="0.25">
      <c r="B9" s="42"/>
      <c r="C9" s="42"/>
      <c r="D9" s="1" t="s">
        <v>12</v>
      </c>
      <c r="E9" s="2">
        <v>2</v>
      </c>
      <c r="F9" s="2"/>
      <c r="G9" s="2">
        <v>0</v>
      </c>
      <c r="H9" s="2">
        <v>0</v>
      </c>
      <c r="I9" s="2"/>
      <c r="J9" s="2"/>
      <c r="L9" s="43"/>
      <c r="M9" s="42"/>
      <c r="N9" s="1" t="s">
        <v>12</v>
      </c>
      <c r="O9" s="1">
        <v>1</v>
      </c>
      <c r="P9" s="1"/>
      <c r="Q9" s="1"/>
      <c r="R9" s="1">
        <v>0</v>
      </c>
      <c r="S9" s="1"/>
      <c r="T9" s="1"/>
      <c r="V9" s="43"/>
      <c r="W9" s="42"/>
      <c r="X9" s="1" t="s">
        <v>12</v>
      </c>
      <c r="Y9" s="1">
        <v>5</v>
      </c>
      <c r="Z9" s="1"/>
      <c r="AA9" s="1"/>
      <c r="AB9" s="1">
        <v>0</v>
      </c>
      <c r="AC9" s="1"/>
      <c r="AD9" s="1"/>
    </row>
    <row r="10" spans="2:30" x14ac:dyDescent="0.25">
      <c r="B10" s="42" t="s">
        <v>15</v>
      </c>
      <c r="C10" s="42" t="s">
        <v>10</v>
      </c>
      <c r="D10" s="1" t="s">
        <v>11</v>
      </c>
      <c r="E10" s="2">
        <v>38</v>
      </c>
      <c r="F10" s="2">
        <v>14</v>
      </c>
      <c r="G10" s="2">
        <v>46</v>
      </c>
      <c r="H10" s="2">
        <v>66</v>
      </c>
      <c r="I10" s="2">
        <v>17</v>
      </c>
      <c r="J10" s="2">
        <v>5</v>
      </c>
      <c r="L10" s="43" t="s">
        <v>15</v>
      </c>
      <c r="M10" s="42" t="s">
        <v>10</v>
      </c>
      <c r="N10" s="1" t="s">
        <v>11</v>
      </c>
      <c r="O10" s="1">
        <v>25</v>
      </c>
      <c r="P10" s="1">
        <v>25</v>
      </c>
      <c r="Q10" s="1">
        <v>52</v>
      </c>
      <c r="R10" s="1">
        <v>55</v>
      </c>
      <c r="S10" s="1">
        <v>17</v>
      </c>
      <c r="T10" s="1">
        <v>1</v>
      </c>
      <c r="V10" s="43" t="s">
        <v>15</v>
      </c>
      <c r="W10" s="42" t="s">
        <v>10</v>
      </c>
      <c r="X10" s="1" t="s">
        <v>11</v>
      </c>
      <c r="Y10" s="1">
        <v>50</v>
      </c>
      <c r="Z10" s="1">
        <v>18</v>
      </c>
      <c r="AA10" s="1">
        <v>103</v>
      </c>
      <c r="AB10" s="1">
        <v>83</v>
      </c>
      <c r="AC10" s="1">
        <v>34</v>
      </c>
      <c r="AD10" s="1">
        <v>1</v>
      </c>
    </row>
    <row r="11" spans="2:30" x14ac:dyDescent="0.25">
      <c r="B11" s="42"/>
      <c r="C11" s="42"/>
      <c r="D11" s="1" t="s">
        <v>12</v>
      </c>
      <c r="E11" s="2">
        <v>40</v>
      </c>
      <c r="F11" s="2">
        <v>15</v>
      </c>
      <c r="G11" s="2">
        <v>53</v>
      </c>
      <c r="H11" s="2">
        <v>63</v>
      </c>
      <c r="I11" s="2">
        <v>15</v>
      </c>
      <c r="J11" s="2">
        <v>2</v>
      </c>
      <c r="L11" s="43"/>
      <c r="M11" s="42"/>
      <c r="N11" s="1" t="s">
        <v>12</v>
      </c>
      <c r="O11" s="1">
        <v>48</v>
      </c>
      <c r="P11" s="1">
        <v>21</v>
      </c>
      <c r="Q11" s="1">
        <v>56</v>
      </c>
      <c r="R11" s="1">
        <v>61</v>
      </c>
      <c r="S11" s="1">
        <v>11</v>
      </c>
      <c r="T11" s="1">
        <v>1</v>
      </c>
      <c r="V11" s="43"/>
      <c r="W11" s="42"/>
      <c r="X11" s="1" t="s">
        <v>12</v>
      </c>
      <c r="Y11" s="1">
        <v>53</v>
      </c>
      <c r="Z11" s="1">
        <v>33</v>
      </c>
      <c r="AA11" s="1">
        <v>124</v>
      </c>
      <c r="AB11" s="1">
        <v>99</v>
      </c>
      <c r="AC11" s="1">
        <v>58</v>
      </c>
      <c r="AD11" s="1">
        <v>4</v>
      </c>
    </row>
    <row r="12" spans="2:30" x14ac:dyDescent="0.25">
      <c r="B12" s="42"/>
      <c r="C12" s="42" t="s">
        <v>13</v>
      </c>
      <c r="D12" s="1" t="s">
        <v>11</v>
      </c>
      <c r="E12" s="2">
        <v>3</v>
      </c>
      <c r="F12" s="2">
        <v>0</v>
      </c>
      <c r="G12" s="2">
        <v>24</v>
      </c>
      <c r="H12" s="2">
        <v>51</v>
      </c>
      <c r="I12" s="2">
        <v>4</v>
      </c>
      <c r="J12" s="2">
        <v>1</v>
      </c>
      <c r="L12" s="43"/>
      <c r="M12" s="42" t="s">
        <v>13</v>
      </c>
      <c r="N12" s="1" t="s">
        <v>11</v>
      </c>
      <c r="O12" s="1">
        <v>8</v>
      </c>
      <c r="P12" s="1">
        <v>1</v>
      </c>
      <c r="Q12" s="1">
        <v>28</v>
      </c>
      <c r="R12" s="1">
        <v>40</v>
      </c>
      <c r="S12" s="1">
        <v>9</v>
      </c>
      <c r="T12" s="1">
        <v>0</v>
      </c>
      <c r="V12" s="43"/>
      <c r="W12" s="42" t="s">
        <v>13</v>
      </c>
      <c r="X12" s="1" t="s">
        <v>11</v>
      </c>
      <c r="Y12" s="1">
        <v>13</v>
      </c>
      <c r="Z12" s="1">
        <v>2</v>
      </c>
      <c r="AA12" s="1">
        <v>27</v>
      </c>
      <c r="AB12" s="1">
        <v>59</v>
      </c>
      <c r="AC12" s="1">
        <v>18</v>
      </c>
      <c r="AD12" s="1">
        <v>1</v>
      </c>
    </row>
    <row r="13" spans="2:30" x14ac:dyDescent="0.25">
      <c r="B13" s="42"/>
      <c r="C13" s="42"/>
      <c r="D13" s="1" t="s">
        <v>12</v>
      </c>
      <c r="E13" s="2">
        <v>3</v>
      </c>
      <c r="F13" s="2">
        <v>1</v>
      </c>
      <c r="G13" s="2">
        <v>18</v>
      </c>
      <c r="H13" s="2">
        <v>41</v>
      </c>
      <c r="I13" s="2">
        <v>10</v>
      </c>
      <c r="J13" s="2">
        <v>0</v>
      </c>
      <c r="L13" s="43"/>
      <c r="M13" s="42"/>
      <c r="N13" s="1" t="s">
        <v>12</v>
      </c>
      <c r="O13" s="1">
        <v>10</v>
      </c>
      <c r="P13" s="1">
        <v>0</v>
      </c>
      <c r="Q13" s="1">
        <v>28</v>
      </c>
      <c r="R13" s="1">
        <v>47</v>
      </c>
      <c r="S13" s="1">
        <v>16</v>
      </c>
      <c r="T13" s="1">
        <v>1</v>
      </c>
      <c r="V13" s="43"/>
      <c r="W13" s="42"/>
      <c r="X13" s="1" t="s">
        <v>12</v>
      </c>
      <c r="Y13" s="1">
        <v>11</v>
      </c>
      <c r="Z13" s="1">
        <v>0</v>
      </c>
      <c r="AA13" s="1">
        <v>38</v>
      </c>
      <c r="AB13" s="1">
        <v>60</v>
      </c>
      <c r="AC13" s="1">
        <v>14</v>
      </c>
      <c r="AD13" s="1">
        <v>0</v>
      </c>
    </row>
    <row r="14" spans="2:30" x14ac:dyDescent="0.25">
      <c r="B14" s="42" t="s">
        <v>16</v>
      </c>
      <c r="C14" s="42" t="s">
        <v>10</v>
      </c>
      <c r="D14" s="1" t="s">
        <v>11</v>
      </c>
      <c r="E14" s="2"/>
      <c r="F14" s="2"/>
      <c r="G14" s="2"/>
      <c r="H14" s="2">
        <v>2</v>
      </c>
      <c r="I14" s="2">
        <v>3</v>
      </c>
      <c r="J14" s="2"/>
      <c r="L14" s="43" t="s">
        <v>16</v>
      </c>
      <c r="M14" s="42" t="s">
        <v>10</v>
      </c>
      <c r="N14" s="1" t="s">
        <v>11</v>
      </c>
      <c r="O14" s="1"/>
      <c r="P14" s="1"/>
      <c r="Q14" s="1"/>
      <c r="R14" s="1">
        <v>17</v>
      </c>
      <c r="S14" s="1">
        <v>0</v>
      </c>
      <c r="T14" s="1"/>
      <c r="V14" s="43" t="s">
        <v>16</v>
      </c>
      <c r="W14" s="42" t="s">
        <v>10</v>
      </c>
      <c r="X14" s="1" t="s">
        <v>11</v>
      </c>
      <c r="Y14" s="1"/>
      <c r="Z14" s="1"/>
      <c r="AA14" s="1">
        <v>0</v>
      </c>
      <c r="AB14" s="1">
        <v>13</v>
      </c>
      <c r="AC14" s="1">
        <v>1</v>
      </c>
      <c r="AD14" s="1"/>
    </row>
    <row r="15" spans="2:30" x14ac:dyDescent="0.25">
      <c r="B15" s="42"/>
      <c r="C15" s="42"/>
      <c r="D15" s="1" t="s">
        <v>12</v>
      </c>
      <c r="E15" s="2"/>
      <c r="F15" s="2"/>
      <c r="G15" s="2"/>
      <c r="H15" s="2">
        <v>3</v>
      </c>
      <c r="I15" s="2">
        <v>0</v>
      </c>
      <c r="J15" s="2"/>
      <c r="L15" s="43"/>
      <c r="M15" s="42"/>
      <c r="N15" s="1" t="s">
        <v>12</v>
      </c>
      <c r="O15" s="1"/>
      <c r="P15" s="1"/>
      <c r="Q15" s="1"/>
      <c r="R15" s="1">
        <v>15</v>
      </c>
      <c r="S15" s="1">
        <v>0</v>
      </c>
      <c r="T15" s="1"/>
      <c r="V15" s="43"/>
      <c r="W15" s="42"/>
      <c r="X15" s="1" t="s">
        <v>12</v>
      </c>
      <c r="Y15" s="1"/>
      <c r="Z15" s="1"/>
      <c r="AA15" s="1">
        <v>0</v>
      </c>
      <c r="AB15" s="1">
        <v>20</v>
      </c>
      <c r="AC15" s="1">
        <v>3</v>
      </c>
      <c r="AD15" s="1"/>
    </row>
    <row r="16" spans="2:30" x14ac:dyDescent="0.25">
      <c r="B16" s="42"/>
      <c r="C16" s="42" t="s">
        <v>13</v>
      </c>
      <c r="D16" s="1" t="s">
        <v>11</v>
      </c>
      <c r="E16" s="2"/>
      <c r="F16" s="2"/>
      <c r="G16" s="2"/>
      <c r="H16" s="2">
        <v>0</v>
      </c>
      <c r="I16" s="2"/>
      <c r="J16" s="2"/>
      <c r="L16" s="43"/>
      <c r="M16" s="42" t="s">
        <v>13</v>
      </c>
      <c r="N16" s="1" t="s">
        <v>11</v>
      </c>
      <c r="O16" s="1"/>
      <c r="P16" s="1"/>
      <c r="Q16" s="1"/>
      <c r="R16" s="1">
        <v>2</v>
      </c>
      <c r="S16" s="1"/>
      <c r="T16" s="1"/>
      <c r="V16" s="43"/>
      <c r="W16" s="42" t="s">
        <v>13</v>
      </c>
      <c r="X16" s="1" t="s">
        <v>11</v>
      </c>
      <c r="Y16" s="1"/>
      <c r="Z16" s="1"/>
      <c r="AA16" s="1"/>
      <c r="AB16" s="1">
        <v>2</v>
      </c>
      <c r="AC16" s="1"/>
      <c r="AD16" s="1"/>
    </row>
    <row r="17" spans="2:31" x14ac:dyDescent="0.25">
      <c r="B17" s="42"/>
      <c r="C17" s="42"/>
      <c r="D17" s="1" t="s">
        <v>12</v>
      </c>
      <c r="E17" s="2"/>
      <c r="F17" s="2"/>
      <c r="G17" s="2"/>
      <c r="H17" s="2">
        <v>0</v>
      </c>
      <c r="I17" s="2"/>
      <c r="J17" s="2"/>
      <c r="L17" s="43"/>
      <c r="M17" s="42"/>
      <c r="N17" s="1" t="s">
        <v>12</v>
      </c>
      <c r="O17" s="1"/>
      <c r="P17" s="1"/>
      <c r="Q17" s="1"/>
      <c r="R17" s="1">
        <v>8</v>
      </c>
      <c r="S17" s="1"/>
      <c r="T17" s="1"/>
      <c r="V17" s="43"/>
      <c r="W17" s="42"/>
      <c r="X17" s="1" t="s">
        <v>12</v>
      </c>
      <c r="Y17" s="1"/>
      <c r="Z17" s="1"/>
      <c r="AA17" s="1"/>
      <c r="AB17" s="1">
        <v>2</v>
      </c>
      <c r="AC17" s="1"/>
      <c r="AD17" s="1"/>
    </row>
    <row r="18" spans="2:31" x14ac:dyDescent="0.25">
      <c r="B18" s="13"/>
      <c r="C18" s="42" t="s">
        <v>10</v>
      </c>
      <c r="D18" s="2" t="s">
        <v>11</v>
      </c>
      <c r="E18" s="13">
        <f>SUM(E4,E6,E8,E10,E12,E14,E16)</f>
        <v>69</v>
      </c>
      <c r="F18" s="13">
        <f t="shared" ref="F18:J21" si="0">SUM(F4,F6,F8,F10,F12,F14,F16)</f>
        <v>50</v>
      </c>
      <c r="G18" s="13">
        <f t="shared" si="0"/>
        <v>130</v>
      </c>
      <c r="H18" s="13">
        <f t="shared" si="0"/>
        <v>143</v>
      </c>
      <c r="I18" s="13">
        <f t="shared" si="0"/>
        <v>42</v>
      </c>
      <c r="J18" s="13">
        <f t="shared" si="0"/>
        <v>7</v>
      </c>
      <c r="K18" s="3">
        <f>SUM(E18:J18)</f>
        <v>441</v>
      </c>
      <c r="L18" s="14"/>
      <c r="M18" s="42" t="s">
        <v>10</v>
      </c>
      <c r="N18" s="2" t="s">
        <v>11</v>
      </c>
      <c r="O18" s="13">
        <f>SUM(O4,O6,O8,O10,O12,O14,O16)</f>
        <v>69</v>
      </c>
      <c r="P18" s="13">
        <f t="shared" ref="P18:T18" si="1">SUM(P4,P6,P8,P10,P12,P14,P16)</f>
        <v>53</v>
      </c>
      <c r="Q18" s="13">
        <f t="shared" si="1"/>
        <v>112</v>
      </c>
      <c r="R18" s="13">
        <f t="shared" si="1"/>
        <v>177</v>
      </c>
      <c r="S18" s="13">
        <f t="shared" si="1"/>
        <v>46</v>
      </c>
      <c r="T18" s="13">
        <f t="shared" si="1"/>
        <v>6</v>
      </c>
      <c r="U18" s="3">
        <f>SUM(O18:T18)</f>
        <v>463</v>
      </c>
      <c r="V18" s="14"/>
      <c r="W18" s="42" t="s">
        <v>10</v>
      </c>
      <c r="X18" s="2" t="s">
        <v>11</v>
      </c>
      <c r="Y18" s="13">
        <f>SUM(Y4,Y6,Y8,Y10,Y12,Y14,Y16)</f>
        <v>101</v>
      </c>
      <c r="Z18" s="13">
        <f t="shared" ref="Z18:AD18" si="2">SUM(Z4,Z6,Z8,Z10,Z12,Z14,Z16)</f>
        <v>57</v>
      </c>
      <c r="AA18" s="13">
        <f t="shared" si="2"/>
        <v>221</v>
      </c>
      <c r="AB18" s="13">
        <f t="shared" si="2"/>
        <v>249</v>
      </c>
      <c r="AC18" s="13">
        <f t="shared" si="2"/>
        <v>93</v>
      </c>
      <c r="AD18" s="13">
        <f t="shared" si="2"/>
        <v>8</v>
      </c>
      <c r="AE18" s="3">
        <f>SUM(Y18:AD18)</f>
        <v>729</v>
      </c>
    </row>
    <row r="19" spans="2:31" x14ac:dyDescent="0.25">
      <c r="B19" s="13"/>
      <c r="C19" s="42"/>
      <c r="D19" s="2" t="s">
        <v>12</v>
      </c>
      <c r="E19" s="13">
        <f>SUM(E5,E7,E9,E11,E13,E15,E17)</f>
        <v>94</v>
      </c>
      <c r="F19" s="13">
        <f t="shared" si="0"/>
        <v>54</v>
      </c>
      <c r="G19" s="13">
        <f t="shared" si="0"/>
        <v>128</v>
      </c>
      <c r="H19" s="13">
        <f t="shared" si="0"/>
        <v>146</v>
      </c>
      <c r="I19" s="13">
        <f t="shared" si="0"/>
        <v>48</v>
      </c>
      <c r="J19" s="13">
        <f t="shared" si="0"/>
        <v>2</v>
      </c>
      <c r="K19" s="3">
        <f>SUM(E19:J19)</f>
        <v>472</v>
      </c>
      <c r="L19" s="14"/>
      <c r="M19" s="42"/>
      <c r="N19" s="2" t="s">
        <v>12</v>
      </c>
      <c r="O19" s="13">
        <f>SUM(O5,O7,O9,O11,O13,O15,O17)</f>
        <v>92</v>
      </c>
      <c r="P19" s="13">
        <f t="shared" ref="P19:T19" si="3">SUM(P5,P7,P9,P11,P13,P15,P17)</f>
        <v>54</v>
      </c>
      <c r="Q19" s="13">
        <f t="shared" si="3"/>
        <v>147</v>
      </c>
      <c r="R19" s="13">
        <f t="shared" si="3"/>
        <v>203</v>
      </c>
      <c r="S19" s="13">
        <f t="shared" si="3"/>
        <v>50</v>
      </c>
      <c r="T19" s="13">
        <f t="shared" si="3"/>
        <v>4</v>
      </c>
      <c r="U19" s="3">
        <f>SUM(O19:T19)</f>
        <v>550</v>
      </c>
      <c r="V19" s="14"/>
      <c r="W19" s="42"/>
      <c r="X19" s="2" t="s">
        <v>12</v>
      </c>
      <c r="Y19" s="13">
        <f>SUM(Y5,Y7,Y9,Y11,Y13,Y15,Y17)</f>
        <v>112</v>
      </c>
      <c r="Z19" s="13">
        <f t="shared" ref="Z19:AD19" si="4">SUM(Z5,Z7,Z9,Z11,Z13,Z15,Z17)</f>
        <v>89</v>
      </c>
      <c r="AA19" s="13">
        <f t="shared" si="4"/>
        <v>259</v>
      </c>
      <c r="AB19" s="13">
        <f t="shared" si="4"/>
        <v>310</v>
      </c>
      <c r="AC19" s="13">
        <f t="shared" si="4"/>
        <v>106</v>
      </c>
      <c r="AD19" s="13">
        <f t="shared" si="4"/>
        <v>8</v>
      </c>
      <c r="AE19" s="3">
        <f>SUM(Y19:AD19)</f>
        <v>884</v>
      </c>
    </row>
    <row r="20" spans="2:31" x14ac:dyDescent="0.25">
      <c r="C20" s="42" t="s">
        <v>13</v>
      </c>
      <c r="D20" s="2" t="s">
        <v>11</v>
      </c>
      <c r="E20" s="13">
        <f>SUM(E6,E8,E10,E12,E14,E16,E18)</f>
        <v>127</v>
      </c>
      <c r="F20" s="13">
        <f t="shared" si="0"/>
        <v>74</v>
      </c>
      <c r="G20" s="13">
        <f t="shared" si="0"/>
        <v>230</v>
      </c>
      <c r="H20" s="13">
        <f t="shared" si="0"/>
        <v>272</v>
      </c>
      <c r="I20" s="13">
        <f t="shared" si="0"/>
        <v>79</v>
      </c>
      <c r="J20" s="13">
        <f t="shared" si="0"/>
        <v>13</v>
      </c>
      <c r="K20" s="3">
        <f>SUM(E20:J20)</f>
        <v>795</v>
      </c>
      <c r="M20" s="42" t="s">
        <v>13</v>
      </c>
      <c r="N20" s="2" t="s">
        <v>11</v>
      </c>
      <c r="O20" s="13">
        <f>SUM(O6,O8,O10,O12,O14,O16,O18)</f>
        <v>120</v>
      </c>
      <c r="P20" s="13">
        <f t="shared" ref="P20:T20" si="5">SUM(P6,P8,P10,P12,P14,P16,P18)</f>
        <v>85</v>
      </c>
      <c r="Q20" s="13">
        <f t="shared" si="5"/>
        <v>208</v>
      </c>
      <c r="R20" s="13">
        <f t="shared" si="5"/>
        <v>308</v>
      </c>
      <c r="S20" s="13">
        <f t="shared" si="5"/>
        <v>87</v>
      </c>
      <c r="T20" s="13">
        <f t="shared" si="5"/>
        <v>7</v>
      </c>
      <c r="U20" s="3">
        <f>SUM(O20:T20)</f>
        <v>815</v>
      </c>
      <c r="W20" s="42" t="s">
        <v>13</v>
      </c>
      <c r="X20" s="2" t="s">
        <v>11</v>
      </c>
      <c r="Y20" s="13">
        <f>SUM(Y6,Y8,Y10,Y12,Y14,Y16,Y18)</f>
        <v>188</v>
      </c>
      <c r="Z20" s="13">
        <f t="shared" ref="Z20:AD20" si="6">SUM(Z6,Z8,Z10,Z12,Z14,Z16,Z18)</f>
        <v>87</v>
      </c>
      <c r="AA20" s="13">
        <f t="shared" si="6"/>
        <v>398</v>
      </c>
      <c r="AB20" s="13">
        <f t="shared" si="6"/>
        <v>444</v>
      </c>
      <c r="AC20" s="13">
        <f t="shared" si="6"/>
        <v>180</v>
      </c>
      <c r="AD20" s="13">
        <f t="shared" si="6"/>
        <v>10</v>
      </c>
      <c r="AE20" s="3">
        <f>SUM(Y20:AD20)</f>
        <v>1307</v>
      </c>
    </row>
    <row r="21" spans="2:31" x14ac:dyDescent="0.25">
      <c r="C21" s="42"/>
      <c r="D21" s="2" t="s">
        <v>12</v>
      </c>
      <c r="E21" s="13">
        <f>SUM(E7,E9,E11,E13,E15,E17,E19)</f>
        <v>170</v>
      </c>
      <c r="F21" s="13">
        <f t="shared" si="0"/>
        <v>82</v>
      </c>
      <c r="G21" s="13">
        <f t="shared" si="0"/>
        <v>220</v>
      </c>
      <c r="H21" s="13">
        <f t="shared" si="0"/>
        <v>270</v>
      </c>
      <c r="I21" s="13">
        <f t="shared" si="0"/>
        <v>85</v>
      </c>
      <c r="J21" s="13">
        <f t="shared" si="0"/>
        <v>4</v>
      </c>
      <c r="K21" s="3">
        <f>SUM(E21:J21)</f>
        <v>831</v>
      </c>
      <c r="M21" s="42"/>
      <c r="N21" s="2" t="s">
        <v>12</v>
      </c>
      <c r="O21" s="13">
        <f>SUM(O7,O9,O11,O13,O15,O17,O19)</f>
        <v>170</v>
      </c>
      <c r="P21" s="13">
        <f t="shared" ref="P21:T21" si="7">SUM(P7,P9,P11,P13,P15,P17,P19)</f>
        <v>84</v>
      </c>
      <c r="Q21" s="13">
        <f t="shared" si="7"/>
        <v>260</v>
      </c>
      <c r="R21" s="13">
        <f t="shared" si="7"/>
        <v>363</v>
      </c>
      <c r="S21" s="13">
        <f t="shared" si="7"/>
        <v>93</v>
      </c>
      <c r="T21" s="13">
        <f t="shared" si="7"/>
        <v>6</v>
      </c>
      <c r="U21" s="3">
        <f>SUM(O21:T21)</f>
        <v>976</v>
      </c>
      <c r="W21" s="42"/>
      <c r="X21" s="2" t="s">
        <v>12</v>
      </c>
      <c r="Y21" s="13">
        <f>SUM(Y7,Y9,Y11,Y13,Y15,Y17,Y19)</f>
        <v>203</v>
      </c>
      <c r="Z21" s="13">
        <f t="shared" ref="Z21:AD21" si="8">SUM(Z7,Z9,Z11,Z13,Z15,Z17,Z19)</f>
        <v>141</v>
      </c>
      <c r="AA21" s="13">
        <f t="shared" si="8"/>
        <v>476</v>
      </c>
      <c r="AB21" s="13">
        <f t="shared" si="8"/>
        <v>559</v>
      </c>
      <c r="AC21" s="13">
        <f t="shared" si="8"/>
        <v>205</v>
      </c>
      <c r="AD21" s="13">
        <f t="shared" si="8"/>
        <v>12</v>
      </c>
      <c r="AE21" s="3">
        <f>SUM(Y21:AD21)</f>
        <v>1596</v>
      </c>
    </row>
    <row r="22" spans="2:31" ht="45" x14ac:dyDescent="0.25">
      <c r="B22" s="3" t="s">
        <v>18</v>
      </c>
      <c r="L22" s="5" t="s">
        <v>22</v>
      </c>
      <c r="V22" s="5" t="s">
        <v>24</v>
      </c>
    </row>
    <row r="23" spans="2:31" ht="30" x14ac:dyDescent="0.25">
      <c r="B23" s="1"/>
      <c r="C23" s="1" t="s">
        <v>1</v>
      </c>
      <c r="D23" s="1" t="s">
        <v>2</v>
      </c>
      <c r="E23" s="2" t="s">
        <v>3</v>
      </c>
      <c r="F23" s="2" t="s">
        <v>4</v>
      </c>
      <c r="G23" s="2" t="s">
        <v>5</v>
      </c>
      <c r="H23" s="2" t="s">
        <v>6</v>
      </c>
      <c r="I23" s="2" t="s">
        <v>7</v>
      </c>
      <c r="J23" s="2" t="s">
        <v>8</v>
      </c>
      <c r="L23" s="6" t="s">
        <v>0</v>
      </c>
      <c r="M23" s="6" t="s">
        <v>1</v>
      </c>
      <c r="N23" s="6" t="s">
        <v>2</v>
      </c>
      <c r="O23" s="6" t="s">
        <v>3</v>
      </c>
      <c r="P23" s="6" t="s">
        <v>4</v>
      </c>
      <c r="Q23" s="6" t="s">
        <v>5</v>
      </c>
      <c r="R23" s="6" t="s">
        <v>6</v>
      </c>
      <c r="S23" s="6" t="s">
        <v>7</v>
      </c>
      <c r="T23" s="6" t="s">
        <v>8</v>
      </c>
      <c r="V23" s="6" t="s">
        <v>0</v>
      </c>
      <c r="W23" s="6" t="s">
        <v>1</v>
      </c>
      <c r="X23" s="6" t="s">
        <v>2</v>
      </c>
      <c r="Y23" s="6" t="s">
        <v>3</v>
      </c>
      <c r="Z23" s="6" t="s">
        <v>4</v>
      </c>
      <c r="AA23" s="6" t="s">
        <v>5</v>
      </c>
      <c r="AB23" s="6" t="s">
        <v>6</v>
      </c>
      <c r="AC23" s="6" t="s">
        <v>7</v>
      </c>
      <c r="AD23" s="6" t="s">
        <v>8</v>
      </c>
    </row>
    <row r="24" spans="2:31" x14ac:dyDescent="0.25">
      <c r="B24" s="42" t="s">
        <v>9</v>
      </c>
      <c r="C24" s="42" t="s">
        <v>10</v>
      </c>
      <c r="D24" s="1" t="s">
        <v>11</v>
      </c>
      <c r="E24" s="2">
        <v>148</v>
      </c>
      <c r="F24" s="2">
        <v>625</v>
      </c>
      <c r="G24" s="2">
        <v>374</v>
      </c>
      <c r="H24" s="2">
        <v>626</v>
      </c>
      <c r="I24" s="2">
        <v>226</v>
      </c>
      <c r="J24" s="2">
        <v>144</v>
      </c>
      <c r="L24" s="43" t="s">
        <v>9</v>
      </c>
      <c r="M24" s="43" t="s">
        <v>10</v>
      </c>
      <c r="N24" s="6" t="s">
        <v>11</v>
      </c>
      <c r="O24" s="6">
        <v>152</v>
      </c>
      <c r="P24" s="6">
        <v>534</v>
      </c>
      <c r="Q24" s="6">
        <v>429</v>
      </c>
      <c r="R24" s="6">
        <v>726</v>
      </c>
      <c r="S24" s="6">
        <v>249</v>
      </c>
      <c r="T24" s="6">
        <v>160</v>
      </c>
      <c r="V24" s="43" t="s">
        <v>9</v>
      </c>
      <c r="W24" s="43" t="s">
        <v>10</v>
      </c>
      <c r="X24" s="6" t="s">
        <v>11</v>
      </c>
      <c r="Y24" s="6">
        <v>128</v>
      </c>
      <c r="Z24" s="6">
        <v>605</v>
      </c>
      <c r="AA24" s="6">
        <v>462</v>
      </c>
      <c r="AB24" s="6">
        <v>794</v>
      </c>
      <c r="AC24" s="6">
        <v>310</v>
      </c>
      <c r="AD24" s="6">
        <v>168</v>
      </c>
    </row>
    <row r="25" spans="2:31" x14ac:dyDescent="0.25">
      <c r="B25" s="42"/>
      <c r="C25" s="42"/>
      <c r="D25" s="1" t="s">
        <v>12</v>
      </c>
      <c r="E25" s="2">
        <v>159</v>
      </c>
      <c r="F25" s="2">
        <v>589</v>
      </c>
      <c r="G25" s="2">
        <v>399</v>
      </c>
      <c r="H25" s="2">
        <v>639</v>
      </c>
      <c r="I25" s="2">
        <v>266</v>
      </c>
      <c r="J25" s="2">
        <v>122</v>
      </c>
      <c r="L25" s="43"/>
      <c r="M25" s="43"/>
      <c r="N25" s="6" t="s">
        <v>12</v>
      </c>
      <c r="O25" s="6">
        <v>151</v>
      </c>
      <c r="P25" s="6">
        <v>498</v>
      </c>
      <c r="Q25" s="6">
        <v>445</v>
      </c>
      <c r="R25" s="6">
        <v>630</v>
      </c>
      <c r="S25" s="6">
        <v>276</v>
      </c>
      <c r="T25" s="6">
        <v>120</v>
      </c>
      <c r="V25" s="43"/>
      <c r="W25" s="43"/>
      <c r="X25" s="6" t="s">
        <v>12</v>
      </c>
      <c r="Y25" s="6">
        <v>138</v>
      </c>
      <c r="Z25" s="6">
        <v>522</v>
      </c>
      <c r="AA25" s="6">
        <v>465</v>
      </c>
      <c r="AB25" s="6">
        <v>715</v>
      </c>
      <c r="AC25" s="6">
        <v>335</v>
      </c>
      <c r="AD25" s="6">
        <v>146</v>
      </c>
    </row>
    <row r="26" spans="2:31" x14ac:dyDescent="0.25">
      <c r="B26" s="42"/>
      <c r="C26" s="42" t="s">
        <v>13</v>
      </c>
      <c r="D26" s="1" t="s">
        <v>11</v>
      </c>
      <c r="E26" s="2">
        <v>258</v>
      </c>
      <c r="F26" s="2">
        <v>149</v>
      </c>
      <c r="G26" s="2">
        <v>414</v>
      </c>
      <c r="H26" s="2">
        <v>436</v>
      </c>
      <c r="I26" s="2">
        <v>231</v>
      </c>
      <c r="J26" s="2"/>
      <c r="L26" s="43"/>
      <c r="M26" s="43" t="s">
        <v>13</v>
      </c>
      <c r="N26" s="6" t="s">
        <v>11</v>
      </c>
      <c r="O26" s="6">
        <v>266</v>
      </c>
      <c r="P26" s="6">
        <v>123</v>
      </c>
      <c r="Q26" s="6">
        <v>421</v>
      </c>
      <c r="R26" s="6">
        <v>445</v>
      </c>
      <c r="S26" s="6">
        <v>294</v>
      </c>
      <c r="T26" s="6"/>
      <c r="V26" s="43"/>
      <c r="W26" s="43" t="s">
        <v>13</v>
      </c>
      <c r="X26" s="6" t="s">
        <v>11</v>
      </c>
      <c r="Y26" s="6">
        <v>334</v>
      </c>
      <c r="Z26" s="6">
        <v>147</v>
      </c>
      <c r="AA26" s="6">
        <v>389</v>
      </c>
      <c r="AB26" s="6">
        <v>477</v>
      </c>
      <c r="AC26" s="6">
        <v>305</v>
      </c>
      <c r="AD26" s="6"/>
    </row>
    <row r="27" spans="2:31" x14ac:dyDescent="0.25">
      <c r="B27" s="42"/>
      <c r="C27" s="42"/>
      <c r="D27" s="1" t="s">
        <v>12</v>
      </c>
      <c r="E27" s="2">
        <v>260</v>
      </c>
      <c r="F27" s="2">
        <v>102</v>
      </c>
      <c r="G27" s="2">
        <v>354</v>
      </c>
      <c r="H27" s="2">
        <v>407</v>
      </c>
      <c r="I27" s="2">
        <v>231</v>
      </c>
      <c r="J27" s="2"/>
      <c r="L27" s="43"/>
      <c r="M27" s="43"/>
      <c r="N27" s="6" t="s">
        <v>12</v>
      </c>
      <c r="O27" s="6">
        <v>270</v>
      </c>
      <c r="P27" s="6">
        <v>84</v>
      </c>
      <c r="Q27" s="6">
        <v>429</v>
      </c>
      <c r="R27" s="6">
        <v>393</v>
      </c>
      <c r="S27" s="6">
        <v>265</v>
      </c>
      <c r="T27" s="6"/>
      <c r="V27" s="43"/>
      <c r="W27" s="43"/>
      <c r="X27" s="6" t="s">
        <v>12</v>
      </c>
      <c r="Y27" s="6">
        <v>309</v>
      </c>
      <c r="Z27" s="6">
        <v>102</v>
      </c>
      <c r="AA27" s="6">
        <v>378</v>
      </c>
      <c r="AB27" s="6">
        <v>390</v>
      </c>
      <c r="AC27" s="6">
        <v>276</v>
      </c>
      <c r="AD27" s="6"/>
    </row>
    <row r="28" spans="2:31" x14ac:dyDescent="0.25">
      <c r="B28" s="42" t="s">
        <v>14</v>
      </c>
      <c r="C28" s="42" t="s">
        <v>10</v>
      </c>
      <c r="D28" s="1" t="s">
        <v>11</v>
      </c>
      <c r="E28" s="2">
        <v>37</v>
      </c>
      <c r="F28" s="2"/>
      <c r="G28" s="2">
        <v>11</v>
      </c>
      <c r="H28" s="2">
        <v>16</v>
      </c>
      <c r="I28" s="2"/>
      <c r="J28" s="2"/>
      <c r="L28" s="43" t="s">
        <v>14</v>
      </c>
      <c r="M28" s="43" t="s">
        <v>10</v>
      </c>
      <c r="N28" s="6" t="s">
        <v>11</v>
      </c>
      <c r="O28" s="6">
        <v>45</v>
      </c>
      <c r="P28" s="6"/>
      <c r="Q28" s="6"/>
      <c r="R28" s="6">
        <v>16</v>
      </c>
      <c r="S28" s="6"/>
      <c r="T28" s="6"/>
      <c r="V28" s="43" t="s">
        <v>14</v>
      </c>
      <c r="W28" s="43" t="s">
        <v>10</v>
      </c>
      <c r="X28" s="6" t="s">
        <v>11</v>
      </c>
      <c r="Y28" s="6">
        <v>38</v>
      </c>
      <c r="Z28" s="6"/>
      <c r="AA28" s="6"/>
      <c r="AB28" s="6">
        <v>13</v>
      </c>
      <c r="AC28" s="6"/>
      <c r="AD28" s="6"/>
    </row>
    <row r="29" spans="2:31" x14ac:dyDescent="0.25">
      <c r="B29" s="42"/>
      <c r="C29" s="42"/>
      <c r="D29" s="1" t="s">
        <v>12</v>
      </c>
      <c r="E29" s="2">
        <v>39</v>
      </c>
      <c r="F29" s="2"/>
      <c r="G29" s="2">
        <v>11</v>
      </c>
      <c r="H29" s="2">
        <v>16</v>
      </c>
      <c r="I29" s="2"/>
      <c r="J29" s="2"/>
      <c r="L29" s="43"/>
      <c r="M29" s="43"/>
      <c r="N29" s="6" t="s">
        <v>12</v>
      </c>
      <c r="O29" s="6">
        <v>41</v>
      </c>
      <c r="P29" s="6"/>
      <c r="Q29" s="6"/>
      <c r="R29" s="6">
        <v>15</v>
      </c>
      <c r="S29" s="6"/>
      <c r="T29" s="6"/>
      <c r="V29" s="43"/>
      <c r="W29" s="43"/>
      <c r="X29" s="6" t="s">
        <v>12</v>
      </c>
      <c r="Y29" s="6">
        <v>42</v>
      </c>
      <c r="Z29" s="6"/>
      <c r="AA29" s="6"/>
      <c r="AB29" s="6">
        <v>18</v>
      </c>
      <c r="AC29" s="6"/>
      <c r="AD29" s="6"/>
    </row>
    <row r="30" spans="2:31" x14ac:dyDescent="0.25">
      <c r="B30" s="42" t="s">
        <v>15</v>
      </c>
      <c r="C30" s="42" t="s">
        <v>10</v>
      </c>
      <c r="D30" s="1" t="s">
        <v>11</v>
      </c>
      <c r="E30" s="2">
        <v>706</v>
      </c>
      <c r="F30" s="2">
        <v>204</v>
      </c>
      <c r="G30" s="2">
        <v>1146</v>
      </c>
      <c r="H30" s="2">
        <v>1787</v>
      </c>
      <c r="I30" s="2">
        <v>565</v>
      </c>
      <c r="J30" s="2">
        <v>93</v>
      </c>
      <c r="L30" s="43" t="s">
        <v>15</v>
      </c>
      <c r="M30" s="43" t="s">
        <v>10</v>
      </c>
      <c r="N30" s="6" t="s">
        <v>11</v>
      </c>
      <c r="O30" s="6">
        <v>801</v>
      </c>
      <c r="P30" s="6">
        <v>229</v>
      </c>
      <c r="Q30" s="6">
        <v>1391</v>
      </c>
      <c r="R30" s="6">
        <v>1943</v>
      </c>
      <c r="S30" s="6">
        <v>621</v>
      </c>
      <c r="T30" s="6">
        <v>83</v>
      </c>
      <c r="V30" s="43" t="s">
        <v>15</v>
      </c>
      <c r="W30" s="43" t="s">
        <v>10</v>
      </c>
      <c r="X30" s="6" t="s">
        <v>11</v>
      </c>
      <c r="Y30" s="6">
        <v>896</v>
      </c>
      <c r="Z30" s="6">
        <v>276</v>
      </c>
      <c r="AA30" s="6">
        <v>1411</v>
      </c>
      <c r="AB30" s="6">
        <v>2219</v>
      </c>
      <c r="AC30" s="6">
        <v>709</v>
      </c>
      <c r="AD30" s="6">
        <v>83</v>
      </c>
    </row>
    <row r="31" spans="2:31" x14ac:dyDescent="0.25">
      <c r="B31" s="42"/>
      <c r="C31" s="42"/>
      <c r="D31" s="1" t="s">
        <v>12</v>
      </c>
      <c r="E31" s="2">
        <v>685</v>
      </c>
      <c r="F31" s="2">
        <v>211</v>
      </c>
      <c r="G31" s="2">
        <v>1121</v>
      </c>
      <c r="H31" s="2">
        <v>1536</v>
      </c>
      <c r="I31" s="2">
        <v>658</v>
      </c>
      <c r="J31" s="2">
        <v>93</v>
      </c>
      <c r="L31" s="43"/>
      <c r="M31" s="43"/>
      <c r="N31" s="6" t="s">
        <v>12</v>
      </c>
      <c r="O31" s="6">
        <v>774</v>
      </c>
      <c r="P31" s="6">
        <v>239</v>
      </c>
      <c r="Q31" s="6">
        <v>1347</v>
      </c>
      <c r="R31" s="6">
        <v>1688</v>
      </c>
      <c r="S31" s="6">
        <v>718</v>
      </c>
      <c r="T31" s="6">
        <v>92</v>
      </c>
      <c r="V31" s="43"/>
      <c r="W31" s="43"/>
      <c r="X31" s="6" t="s">
        <v>12</v>
      </c>
      <c r="Y31" s="6">
        <v>824</v>
      </c>
      <c r="Z31" s="6">
        <v>282</v>
      </c>
      <c r="AA31" s="6">
        <v>1367</v>
      </c>
      <c r="AB31" s="6">
        <v>2058</v>
      </c>
      <c r="AC31" s="6">
        <v>781</v>
      </c>
      <c r="AD31" s="6">
        <v>73</v>
      </c>
    </row>
    <row r="32" spans="2:31" x14ac:dyDescent="0.25">
      <c r="B32" s="42"/>
      <c r="C32" s="42" t="s">
        <v>13</v>
      </c>
      <c r="D32" s="1" t="s">
        <v>11</v>
      </c>
      <c r="E32" s="2">
        <v>199</v>
      </c>
      <c r="F32" s="2">
        <v>21</v>
      </c>
      <c r="G32" s="2">
        <v>358</v>
      </c>
      <c r="H32" s="2">
        <v>836</v>
      </c>
      <c r="I32" s="2">
        <v>237</v>
      </c>
      <c r="J32" s="2">
        <v>32</v>
      </c>
      <c r="L32" s="43"/>
      <c r="M32" s="43" t="s">
        <v>13</v>
      </c>
      <c r="N32" s="6" t="s">
        <v>11</v>
      </c>
      <c r="O32" s="6">
        <v>199</v>
      </c>
      <c r="P32" s="6">
        <v>11</v>
      </c>
      <c r="Q32" s="6">
        <v>421</v>
      </c>
      <c r="R32" s="6">
        <v>798</v>
      </c>
      <c r="S32" s="6">
        <v>228</v>
      </c>
      <c r="T32" s="6">
        <v>18</v>
      </c>
      <c r="V32" s="43"/>
      <c r="W32" s="43" t="s">
        <v>13</v>
      </c>
      <c r="X32" s="6" t="s">
        <v>11</v>
      </c>
      <c r="Y32" s="6">
        <v>208</v>
      </c>
      <c r="Z32" s="6">
        <v>19</v>
      </c>
      <c r="AA32" s="6">
        <v>379</v>
      </c>
      <c r="AB32" s="6">
        <v>882</v>
      </c>
      <c r="AC32" s="6">
        <v>244</v>
      </c>
      <c r="AD32" s="6">
        <v>28</v>
      </c>
    </row>
    <row r="33" spans="2:31" x14ac:dyDescent="0.25">
      <c r="B33" s="42"/>
      <c r="C33" s="42"/>
      <c r="D33" s="1" t="s">
        <v>12</v>
      </c>
      <c r="E33" s="2">
        <v>170</v>
      </c>
      <c r="F33" s="2">
        <v>15</v>
      </c>
      <c r="G33" s="2">
        <v>299</v>
      </c>
      <c r="H33" s="2">
        <v>747</v>
      </c>
      <c r="I33" s="2">
        <v>233</v>
      </c>
      <c r="J33" s="2">
        <v>29</v>
      </c>
      <c r="L33" s="43"/>
      <c r="M33" s="43"/>
      <c r="N33" s="6" t="s">
        <v>12</v>
      </c>
      <c r="O33" s="6">
        <v>161</v>
      </c>
      <c r="P33" s="6">
        <v>5</v>
      </c>
      <c r="Q33" s="6">
        <v>314</v>
      </c>
      <c r="R33" s="6">
        <v>706</v>
      </c>
      <c r="S33" s="6">
        <v>248</v>
      </c>
      <c r="T33" s="6">
        <v>27</v>
      </c>
      <c r="V33" s="43"/>
      <c r="W33" s="43"/>
      <c r="X33" s="6" t="s">
        <v>12</v>
      </c>
      <c r="Y33" s="6">
        <v>143</v>
      </c>
      <c r="Z33" s="6">
        <v>11</v>
      </c>
      <c r="AA33" s="6">
        <v>319</v>
      </c>
      <c r="AB33" s="6">
        <v>802</v>
      </c>
      <c r="AC33" s="6">
        <v>285</v>
      </c>
      <c r="AD33" s="6">
        <v>34</v>
      </c>
    </row>
    <row r="34" spans="2:31" x14ac:dyDescent="0.25">
      <c r="B34" s="42" t="s">
        <v>16</v>
      </c>
      <c r="C34" s="42" t="s">
        <v>10</v>
      </c>
      <c r="D34" s="1" t="s">
        <v>11</v>
      </c>
      <c r="E34" s="2"/>
      <c r="F34" s="2"/>
      <c r="G34" s="2"/>
      <c r="H34" s="2">
        <v>90</v>
      </c>
      <c r="I34" s="2">
        <v>30</v>
      </c>
      <c r="J34" s="2"/>
      <c r="L34" s="43" t="s">
        <v>16</v>
      </c>
      <c r="M34" s="43" t="s">
        <v>10</v>
      </c>
      <c r="N34" s="6" t="s">
        <v>11</v>
      </c>
      <c r="O34" s="6"/>
      <c r="P34" s="6"/>
      <c r="Q34" s="6"/>
      <c r="R34" s="6">
        <v>197</v>
      </c>
      <c r="S34" s="6">
        <v>36</v>
      </c>
      <c r="T34" s="6"/>
      <c r="V34" s="43" t="s">
        <v>16</v>
      </c>
      <c r="W34" s="43" t="s">
        <v>10</v>
      </c>
      <c r="X34" s="6" t="s">
        <v>11</v>
      </c>
      <c r="Y34" s="6"/>
      <c r="Z34" s="6"/>
      <c r="AA34" s="6">
        <v>1</v>
      </c>
      <c r="AB34" s="6">
        <v>516</v>
      </c>
      <c r="AC34" s="6">
        <v>44</v>
      </c>
      <c r="AD34" s="6"/>
    </row>
    <row r="35" spans="2:31" x14ac:dyDescent="0.25">
      <c r="B35" s="42"/>
      <c r="C35" s="42"/>
      <c r="D35" s="1" t="s">
        <v>12</v>
      </c>
      <c r="E35" s="2"/>
      <c r="F35" s="2"/>
      <c r="G35" s="2"/>
      <c r="H35" s="2">
        <v>150</v>
      </c>
      <c r="I35" s="2">
        <v>41</v>
      </c>
      <c r="J35" s="2"/>
      <c r="L35" s="43"/>
      <c r="M35" s="43"/>
      <c r="N35" s="6" t="s">
        <v>12</v>
      </c>
      <c r="O35" s="6"/>
      <c r="P35" s="6"/>
      <c r="Q35" s="6"/>
      <c r="R35" s="6">
        <v>234</v>
      </c>
      <c r="S35" s="6">
        <v>69</v>
      </c>
      <c r="T35" s="6"/>
      <c r="V35" s="43"/>
      <c r="W35" s="43"/>
      <c r="X35" s="6" t="s">
        <v>12</v>
      </c>
      <c r="Y35" s="6"/>
      <c r="Z35" s="6"/>
      <c r="AA35" s="6">
        <v>3</v>
      </c>
      <c r="AB35" s="6">
        <v>547</v>
      </c>
      <c r="AC35" s="6">
        <v>75</v>
      </c>
      <c r="AD35" s="6"/>
    </row>
    <row r="36" spans="2:31" x14ac:dyDescent="0.25">
      <c r="B36" s="42"/>
      <c r="C36" s="42" t="s">
        <v>13</v>
      </c>
      <c r="D36" s="1" t="s">
        <v>11</v>
      </c>
      <c r="E36" s="2"/>
      <c r="F36" s="2"/>
      <c r="G36" s="2"/>
      <c r="H36" s="2">
        <v>58</v>
      </c>
      <c r="I36" s="2"/>
      <c r="J36" s="2"/>
      <c r="L36" s="43"/>
      <c r="M36" s="43" t="s">
        <v>13</v>
      </c>
      <c r="N36" s="6" t="s">
        <v>11</v>
      </c>
      <c r="O36" s="6"/>
      <c r="P36" s="6"/>
      <c r="Q36" s="6"/>
      <c r="R36" s="6">
        <v>135</v>
      </c>
      <c r="S36" s="6"/>
      <c r="T36" s="6"/>
      <c r="V36" s="43"/>
      <c r="W36" s="43" t="s">
        <v>13</v>
      </c>
      <c r="X36" s="6" t="s">
        <v>11</v>
      </c>
      <c r="Y36" s="6"/>
      <c r="Z36" s="6"/>
      <c r="AA36" s="6"/>
      <c r="AB36" s="6">
        <v>132</v>
      </c>
      <c r="AC36" s="6"/>
      <c r="AD36" s="6"/>
    </row>
    <row r="37" spans="2:31" x14ac:dyDescent="0.25">
      <c r="B37" s="42"/>
      <c r="C37" s="42"/>
      <c r="D37" s="1" t="s">
        <v>12</v>
      </c>
      <c r="E37" s="2"/>
      <c r="F37" s="2"/>
      <c r="G37" s="2"/>
      <c r="H37" s="2">
        <v>61</v>
      </c>
      <c r="I37" s="2"/>
      <c r="J37" s="2"/>
      <c r="L37" s="43"/>
      <c r="M37" s="43"/>
      <c r="N37" s="6" t="s">
        <v>12</v>
      </c>
      <c r="O37" s="6"/>
      <c r="P37" s="6"/>
      <c r="Q37" s="6"/>
      <c r="R37" s="6">
        <v>127</v>
      </c>
      <c r="S37" s="6"/>
      <c r="T37" s="6"/>
      <c r="V37" s="43"/>
      <c r="W37" s="43"/>
      <c r="X37" s="6" t="s">
        <v>12</v>
      </c>
      <c r="Y37" s="6"/>
      <c r="Z37" s="6"/>
      <c r="AA37" s="6"/>
      <c r="AB37" s="6">
        <v>126</v>
      </c>
      <c r="AC37" s="6"/>
      <c r="AD37" s="6"/>
    </row>
    <row r="38" spans="2:31" x14ac:dyDescent="0.25">
      <c r="B38" s="13"/>
      <c r="C38" s="42" t="s">
        <v>10</v>
      </c>
      <c r="D38" s="2" t="s">
        <v>11</v>
      </c>
      <c r="E38" s="13">
        <f>SUM(E24,E26,E28,E30,E32,E34,E36)</f>
        <v>1348</v>
      </c>
      <c r="F38" s="13">
        <f t="shared" ref="F38:J38" si="9">SUM(F24,F26,F28,F30,F32,F34,F36)</f>
        <v>999</v>
      </c>
      <c r="G38" s="13">
        <f t="shared" si="9"/>
        <v>2303</v>
      </c>
      <c r="H38" s="13">
        <f t="shared" si="9"/>
        <v>3849</v>
      </c>
      <c r="I38" s="13">
        <f t="shared" si="9"/>
        <v>1289</v>
      </c>
      <c r="J38" s="13">
        <f t="shared" si="9"/>
        <v>269</v>
      </c>
      <c r="K38" s="3">
        <f>SUM(E38:J38)</f>
        <v>10057</v>
      </c>
      <c r="L38" s="14"/>
      <c r="M38" s="42" t="s">
        <v>10</v>
      </c>
      <c r="N38" s="2" t="s">
        <v>11</v>
      </c>
      <c r="O38" s="13">
        <f>SUM(O24,O26,O28,O30,O32,O34,O36)</f>
        <v>1463</v>
      </c>
      <c r="P38" s="13">
        <f t="shared" ref="P38:T38" si="10">SUM(P24,P26,P28,P30,P32,P34,P36)</f>
        <v>897</v>
      </c>
      <c r="Q38" s="13">
        <f t="shared" si="10"/>
        <v>2662</v>
      </c>
      <c r="R38" s="13">
        <f t="shared" si="10"/>
        <v>4260</v>
      </c>
      <c r="S38" s="13">
        <f t="shared" si="10"/>
        <v>1428</v>
      </c>
      <c r="T38" s="13">
        <f t="shared" si="10"/>
        <v>261</v>
      </c>
      <c r="U38" s="3">
        <f>SUM(O38:T38)</f>
        <v>10971</v>
      </c>
      <c r="V38" s="14"/>
      <c r="W38" s="42" t="s">
        <v>10</v>
      </c>
      <c r="X38" s="2" t="s">
        <v>11</v>
      </c>
      <c r="Y38" s="13">
        <f>SUM(Y24,Y26,Y28,Y30,Y32,Y34,Y36)</f>
        <v>1604</v>
      </c>
      <c r="Z38" s="13">
        <f t="shared" ref="Z38:AD38" si="11">SUM(Z24,Z26,Z28,Z30,Z32,Z34,Z36)</f>
        <v>1047</v>
      </c>
      <c r="AA38" s="13">
        <f t="shared" si="11"/>
        <v>2642</v>
      </c>
      <c r="AB38" s="13">
        <f t="shared" si="11"/>
        <v>5033</v>
      </c>
      <c r="AC38" s="13">
        <f t="shared" si="11"/>
        <v>1612</v>
      </c>
      <c r="AD38" s="13">
        <f t="shared" si="11"/>
        <v>279</v>
      </c>
      <c r="AE38" s="3">
        <f>SUM(Y38:AD38)</f>
        <v>12217</v>
      </c>
    </row>
    <row r="39" spans="2:31" x14ac:dyDescent="0.25">
      <c r="B39" s="13"/>
      <c r="C39" s="42"/>
      <c r="D39" s="2" t="s">
        <v>12</v>
      </c>
      <c r="E39" s="13">
        <f>SUM(E25,E27,E29,E31,E33,E35,E37)</f>
        <v>1313</v>
      </c>
      <c r="F39" s="13">
        <f t="shared" ref="F39:J39" si="12">SUM(F25,F27,F29,F31,F33,F35,F37)</f>
        <v>917</v>
      </c>
      <c r="G39" s="13">
        <f t="shared" si="12"/>
        <v>2184</v>
      </c>
      <c r="H39" s="13">
        <f t="shared" si="12"/>
        <v>3556</v>
      </c>
      <c r="I39" s="13">
        <f t="shared" si="12"/>
        <v>1429</v>
      </c>
      <c r="J39" s="13">
        <f t="shared" si="12"/>
        <v>244</v>
      </c>
      <c r="K39" s="3">
        <f>SUM(E39:J39)</f>
        <v>9643</v>
      </c>
      <c r="L39" s="14"/>
      <c r="M39" s="42"/>
      <c r="N39" s="2" t="s">
        <v>12</v>
      </c>
      <c r="O39" s="13">
        <f>SUM(O25,O27,O29,O31,O33,O35,O37)</f>
        <v>1397</v>
      </c>
      <c r="P39" s="13">
        <f t="shared" ref="P39:T39" si="13">SUM(P25,P27,P29,P31,P33,P35,P37)</f>
        <v>826</v>
      </c>
      <c r="Q39" s="13">
        <f t="shared" si="13"/>
        <v>2535</v>
      </c>
      <c r="R39" s="13">
        <f t="shared" si="13"/>
        <v>3793</v>
      </c>
      <c r="S39" s="13">
        <f t="shared" si="13"/>
        <v>1576</v>
      </c>
      <c r="T39" s="13">
        <f t="shared" si="13"/>
        <v>239</v>
      </c>
      <c r="U39" s="3">
        <f>SUM(O39:T39)</f>
        <v>10366</v>
      </c>
      <c r="V39" s="14"/>
      <c r="W39" s="42"/>
      <c r="X39" s="2" t="s">
        <v>12</v>
      </c>
      <c r="Y39" s="13">
        <f>SUM(Y25,Y27,Y29,Y31,Y33,Y35,Y37)</f>
        <v>1456</v>
      </c>
      <c r="Z39" s="13">
        <f t="shared" ref="Z39:AD39" si="14">SUM(Z25,Z27,Z29,Z31,Z33,Z35,Z37)</f>
        <v>917</v>
      </c>
      <c r="AA39" s="13">
        <f t="shared" si="14"/>
        <v>2532</v>
      </c>
      <c r="AB39" s="13">
        <f t="shared" si="14"/>
        <v>4656</v>
      </c>
      <c r="AC39" s="13">
        <f t="shared" si="14"/>
        <v>1752</v>
      </c>
      <c r="AD39" s="13">
        <f t="shared" si="14"/>
        <v>253</v>
      </c>
      <c r="AE39" s="3">
        <f>SUM(Y39:AD39)</f>
        <v>11566</v>
      </c>
    </row>
    <row r="40" spans="2:31" x14ac:dyDescent="0.25">
      <c r="C40" s="42" t="s">
        <v>13</v>
      </c>
      <c r="D40" s="2" t="s">
        <v>11</v>
      </c>
      <c r="E40" s="13">
        <f>SUM(E26,E28,E30,E32,E34,E36,E38)</f>
        <v>2548</v>
      </c>
      <c r="F40" s="13">
        <f t="shared" ref="F40:J40" si="15">SUM(F26,F28,F30,F32,F34,F36,F38)</f>
        <v>1373</v>
      </c>
      <c r="G40" s="13">
        <f t="shared" si="15"/>
        <v>4232</v>
      </c>
      <c r="H40" s="13">
        <f t="shared" si="15"/>
        <v>7072</v>
      </c>
      <c r="I40" s="13">
        <f t="shared" si="15"/>
        <v>2352</v>
      </c>
      <c r="J40" s="13">
        <f t="shared" si="15"/>
        <v>394</v>
      </c>
      <c r="K40" s="3">
        <f>SUM(E40:J40)</f>
        <v>17971</v>
      </c>
      <c r="M40" s="42" t="s">
        <v>13</v>
      </c>
      <c r="N40" s="2" t="s">
        <v>11</v>
      </c>
      <c r="O40" s="13">
        <f>SUM(O26,O28,O30,O32,O34,O36,O38)</f>
        <v>2774</v>
      </c>
      <c r="P40" s="13">
        <f t="shared" ref="P40:T40" si="16">SUM(P26,P28,P30,P32,P34,P36,P38)</f>
        <v>1260</v>
      </c>
      <c r="Q40" s="13">
        <f t="shared" si="16"/>
        <v>4895</v>
      </c>
      <c r="R40" s="13">
        <f t="shared" si="16"/>
        <v>7794</v>
      </c>
      <c r="S40" s="13">
        <f t="shared" si="16"/>
        <v>2607</v>
      </c>
      <c r="T40" s="13">
        <f t="shared" si="16"/>
        <v>362</v>
      </c>
      <c r="U40" s="3">
        <f>SUM(O40:T40)</f>
        <v>19692</v>
      </c>
      <c r="W40" s="42" t="s">
        <v>13</v>
      </c>
      <c r="X40" s="2" t="s">
        <v>11</v>
      </c>
      <c r="Y40" s="13">
        <f>SUM(Y26,Y28,Y30,Y32,Y34,Y36,Y38)</f>
        <v>3080</v>
      </c>
      <c r="Z40" s="13">
        <f t="shared" ref="Z40:AD40" si="17">SUM(Z26,Z28,Z30,Z32,Z34,Z36,Z38)</f>
        <v>1489</v>
      </c>
      <c r="AA40" s="13">
        <f t="shared" si="17"/>
        <v>4822</v>
      </c>
      <c r="AB40" s="13">
        <f t="shared" si="17"/>
        <v>9272</v>
      </c>
      <c r="AC40" s="13">
        <f t="shared" si="17"/>
        <v>2914</v>
      </c>
      <c r="AD40" s="13">
        <f t="shared" si="17"/>
        <v>390</v>
      </c>
      <c r="AE40" s="3">
        <f>SUM(Y40:AD40)</f>
        <v>21967</v>
      </c>
    </row>
    <row r="41" spans="2:31" x14ac:dyDescent="0.25">
      <c r="C41" s="42"/>
      <c r="D41" s="2" t="s">
        <v>12</v>
      </c>
      <c r="E41" s="13">
        <f>SUM(E27,E29,E31,E33,E35,E37,E39)</f>
        <v>2467</v>
      </c>
      <c r="F41" s="13">
        <f t="shared" ref="F41:J41" si="18">SUM(F27,F29,F31,F33,F35,F37,F39)</f>
        <v>1245</v>
      </c>
      <c r="G41" s="13">
        <f t="shared" si="18"/>
        <v>3969</v>
      </c>
      <c r="H41" s="13">
        <f t="shared" si="18"/>
        <v>6473</v>
      </c>
      <c r="I41" s="13">
        <f t="shared" si="18"/>
        <v>2592</v>
      </c>
      <c r="J41" s="13">
        <f t="shared" si="18"/>
        <v>366</v>
      </c>
      <c r="K41" s="3">
        <f>SUM(E41:J41)</f>
        <v>17112</v>
      </c>
      <c r="M41" s="42"/>
      <c r="N41" s="2" t="s">
        <v>12</v>
      </c>
      <c r="O41" s="13">
        <f>SUM(O27,O29,O31,O33,O35,O37,O39)</f>
        <v>2643</v>
      </c>
      <c r="P41" s="13">
        <f t="shared" ref="P41:T41" si="19">SUM(P27,P29,P31,P33,P35,P37,P39)</f>
        <v>1154</v>
      </c>
      <c r="Q41" s="13">
        <f t="shared" si="19"/>
        <v>4625</v>
      </c>
      <c r="R41" s="13">
        <f t="shared" si="19"/>
        <v>6956</v>
      </c>
      <c r="S41" s="13">
        <f t="shared" si="19"/>
        <v>2876</v>
      </c>
      <c r="T41" s="13">
        <f t="shared" si="19"/>
        <v>358</v>
      </c>
      <c r="U41" s="3">
        <f>SUM(O41:T41)</f>
        <v>18612</v>
      </c>
      <c r="W41" s="42"/>
      <c r="X41" s="2" t="s">
        <v>12</v>
      </c>
      <c r="Y41" s="13">
        <f>SUM(Y27,Y29,Y31,Y33,Y35,Y37,Y39)</f>
        <v>2774</v>
      </c>
      <c r="Z41" s="13">
        <f t="shared" ref="Z41:AD41" si="20">SUM(Z27,Z29,Z31,Z33,Z35,Z37,Z39)</f>
        <v>1312</v>
      </c>
      <c r="AA41" s="13">
        <f t="shared" si="20"/>
        <v>4599</v>
      </c>
      <c r="AB41" s="13">
        <f t="shared" si="20"/>
        <v>8597</v>
      </c>
      <c r="AC41" s="13">
        <f t="shared" si="20"/>
        <v>3169</v>
      </c>
      <c r="AD41" s="13">
        <f t="shared" si="20"/>
        <v>360</v>
      </c>
      <c r="AE41" s="3">
        <f>SUM(Y41:AD41)</f>
        <v>20811</v>
      </c>
    </row>
    <row r="42" spans="2:31" ht="45" x14ac:dyDescent="0.25">
      <c r="B42" s="3" t="s">
        <v>19</v>
      </c>
      <c r="L42" s="5" t="s">
        <v>21</v>
      </c>
      <c r="V42" s="5" t="s">
        <v>25</v>
      </c>
    </row>
    <row r="43" spans="2:31" x14ac:dyDescent="0.25">
      <c r="B43" s="1"/>
      <c r="C43" s="1" t="s">
        <v>1</v>
      </c>
      <c r="D43" s="1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2" t="s">
        <v>8</v>
      </c>
      <c r="L43" s="6"/>
      <c r="M43" s="1" t="s">
        <v>1</v>
      </c>
      <c r="N43" s="1" t="s">
        <v>2</v>
      </c>
      <c r="O43" s="1" t="s">
        <v>3</v>
      </c>
      <c r="P43" s="1" t="s">
        <v>4</v>
      </c>
      <c r="Q43" s="1" t="s">
        <v>5</v>
      </c>
      <c r="R43" s="1" t="s">
        <v>6</v>
      </c>
      <c r="S43" s="1" t="s">
        <v>7</v>
      </c>
      <c r="T43" s="1" t="s">
        <v>8</v>
      </c>
      <c r="V43" s="6"/>
      <c r="W43" s="1" t="s">
        <v>1</v>
      </c>
      <c r="X43" s="1" t="s">
        <v>2</v>
      </c>
      <c r="Y43" s="1" t="s">
        <v>3</v>
      </c>
      <c r="Z43" s="1" t="s">
        <v>4</v>
      </c>
      <c r="AA43" s="1" t="s">
        <v>5</v>
      </c>
      <c r="AB43" s="1" t="s">
        <v>6</v>
      </c>
      <c r="AC43" s="1" t="s">
        <v>7</v>
      </c>
      <c r="AD43" s="1" t="s">
        <v>8</v>
      </c>
    </row>
    <row r="44" spans="2:31" x14ac:dyDescent="0.25">
      <c r="B44" s="42" t="s">
        <v>9</v>
      </c>
      <c r="C44" s="42" t="s">
        <v>10</v>
      </c>
      <c r="D44" s="1" t="s">
        <v>11</v>
      </c>
      <c r="E44" s="7">
        <f t="shared" ref="E44:J44" si="21">E4/E24</f>
        <v>7.4324324324324328E-2</v>
      </c>
      <c r="F44" s="7">
        <f t="shared" si="21"/>
        <v>4.1599999999999998E-2</v>
      </c>
      <c r="G44" s="7">
        <f t="shared" si="21"/>
        <v>8.0213903743315509E-2</v>
      </c>
      <c r="H44" s="7">
        <f t="shared" si="21"/>
        <v>2.2364217252396165E-2</v>
      </c>
      <c r="I44" s="7">
        <f t="shared" si="21"/>
        <v>2.2123893805309734E-2</v>
      </c>
      <c r="J44" s="7">
        <f t="shared" si="21"/>
        <v>6.9444444444444441E-3</v>
      </c>
      <c r="K44" s="16"/>
      <c r="L44" s="43" t="s">
        <v>9</v>
      </c>
      <c r="M44" s="42" t="s">
        <v>10</v>
      </c>
      <c r="N44" s="1" t="s">
        <v>11</v>
      </c>
      <c r="O44" s="7">
        <f>O4/O24</f>
        <v>0.11842105263157894</v>
      </c>
      <c r="P44" s="7">
        <f t="shared" ref="P44:T44" si="22">P4/P24</f>
        <v>3.9325842696629212E-2</v>
      </c>
      <c r="Q44" s="7">
        <f t="shared" si="22"/>
        <v>3.7296037296037296E-2</v>
      </c>
      <c r="R44" s="7">
        <f t="shared" si="22"/>
        <v>6.3360881542699726E-2</v>
      </c>
      <c r="S44" s="7">
        <f t="shared" si="22"/>
        <v>2.0080321285140562E-2</v>
      </c>
      <c r="T44" s="7">
        <f t="shared" si="22"/>
        <v>3.125E-2</v>
      </c>
      <c r="V44" s="43" t="s">
        <v>9</v>
      </c>
      <c r="W44" s="42" t="s">
        <v>10</v>
      </c>
      <c r="X44" s="1" t="s">
        <v>11</v>
      </c>
      <c r="Y44" s="7">
        <f t="shared" ref="Y44:AD44" si="23">Y4/Y24</f>
        <v>0.109375</v>
      </c>
      <c r="Z44" s="7">
        <f t="shared" si="23"/>
        <v>4.4628099173553717E-2</v>
      </c>
      <c r="AA44" s="7">
        <f t="shared" si="23"/>
        <v>9.5238095238095233E-2</v>
      </c>
      <c r="AB44" s="7">
        <f t="shared" si="23"/>
        <v>6.8010075566750636E-2</v>
      </c>
      <c r="AC44" s="7">
        <f t="shared" si="23"/>
        <v>1.935483870967742E-2</v>
      </c>
      <c r="AD44" s="7">
        <f t="shared" si="23"/>
        <v>3.5714285714285712E-2</v>
      </c>
    </row>
    <row r="45" spans="2:31" x14ac:dyDescent="0.25">
      <c r="B45" s="42"/>
      <c r="C45" s="42"/>
      <c r="D45" s="1" t="s">
        <v>12</v>
      </c>
      <c r="E45" s="7">
        <f t="shared" ref="E45:F57" si="24">E5/E25</f>
        <v>0.11320754716981132</v>
      </c>
      <c r="F45" s="7">
        <f t="shared" si="24"/>
        <v>4.4142614601018676E-2</v>
      </c>
      <c r="G45" s="7">
        <f t="shared" ref="G45:I45" si="25">G5/G25</f>
        <v>9.0225563909774431E-2</v>
      </c>
      <c r="H45" s="7">
        <f t="shared" si="25"/>
        <v>3.4428794992175271E-2</v>
      </c>
      <c r="I45" s="7">
        <f t="shared" si="25"/>
        <v>4.1353383458646614E-2</v>
      </c>
      <c r="J45" s="7">
        <f t="shared" ref="J45" si="26">J5/J25</f>
        <v>0</v>
      </c>
      <c r="K45" s="16"/>
      <c r="L45" s="43"/>
      <c r="M45" s="42"/>
      <c r="N45" s="1" t="s">
        <v>12</v>
      </c>
      <c r="O45" s="7">
        <f t="shared" ref="O45:T45" si="27">O5/O25</f>
        <v>9.2715231788079472E-2</v>
      </c>
      <c r="P45" s="7">
        <f t="shared" si="27"/>
        <v>4.8192771084337352E-2</v>
      </c>
      <c r="Q45" s="7">
        <f t="shared" si="27"/>
        <v>7.6404494382022473E-2</v>
      </c>
      <c r="R45" s="7">
        <f t="shared" si="27"/>
        <v>6.8253968253968247E-2</v>
      </c>
      <c r="S45" s="7">
        <f t="shared" si="27"/>
        <v>2.5362318840579712E-2</v>
      </c>
      <c r="T45" s="7">
        <f t="shared" si="27"/>
        <v>1.6666666666666666E-2</v>
      </c>
      <c r="V45" s="43"/>
      <c r="W45" s="42"/>
      <c r="X45" s="1" t="s">
        <v>12</v>
      </c>
      <c r="Y45" s="7">
        <f t="shared" ref="Y45:AD45" si="28">Y5/Y25</f>
        <v>0.15217391304347827</v>
      </c>
      <c r="Z45" s="7">
        <f t="shared" si="28"/>
        <v>7.0881226053639848E-2</v>
      </c>
      <c r="AA45" s="7">
        <f t="shared" si="28"/>
        <v>9.0322580645161285E-2</v>
      </c>
      <c r="AB45" s="7">
        <f t="shared" si="28"/>
        <v>8.5314685314685321E-2</v>
      </c>
      <c r="AC45" s="7">
        <f t="shared" si="28"/>
        <v>2.0895522388059702E-2</v>
      </c>
      <c r="AD45" s="7">
        <f t="shared" si="28"/>
        <v>2.7397260273972601E-2</v>
      </c>
    </row>
    <row r="46" spans="2:31" x14ac:dyDescent="0.25">
      <c r="B46" s="42"/>
      <c r="C46" s="42" t="s">
        <v>13</v>
      </c>
      <c r="D46" s="1" t="s">
        <v>11</v>
      </c>
      <c r="E46" s="7">
        <f t="shared" si="24"/>
        <v>5.4263565891472867E-2</v>
      </c>
      <c r="F46" s="7">
        <f t="shared" si="24"/>
        <v>6.7114093959731544E-2</v>
      </c>
      <c r="G46" s="7">
        <f t="shared" ref="G46:I46" si="29">G6/G26</f>
        <v>7.2463768115942032E-2</v>
      </c>
      <c r="H46" s="7">
        <f t="shared" si="29"/>
        <v>2.2935779816513763E-2</v>
      </c>
      <c r="I46" s="7">
        <f t="shared" si="29"/>
        <v>5.627705627705628E-2</v>
      </c>
      <c r="J46" s="7" t="e">
        <f t="shared" ref="J46" si="30">J6/J26</f>
        <v>#DIV/0!</v>
      </c>
      <c r="L46" s="43"/>
      <c r="M46" s="42" t="s">
        <v>13</v>
      </c>
      <c r="N46" s="1" t="s">
        <v>11</v>
      </c>
      <c r="O46" s="7">
        <f t="shared" ref="O46:S46" si="31">O6/O26</f>
        <v>4.8872180451127817E-2</v>
      </c>
      <c r="P46" s="7">
        <f t="shared" si="31"/>
        <v>4.878048780487805E-2</v>
      </c>
      <c r="Q46" s="7">
        <f t="shared" si="31"/>
        <v>3.800475059382423E-2</v>
      </c>
      <c r="R46" s="7">
        <f t="shared" si="31"/>
        <v>3.8202247191011236E-2</v>
      </c>
      <c r="S46" s="7">
        <f t="shared" si="31"/>
        <v>5.1020408163265307E-2</v>
      </c>
      <c r="T46" s="7" t="e">
        <f t="shared" ref="T46:T57" si="32">T6/T26</f>
        <v>#DIV/0!</v>
      </c>
      <c r="V46" s="43"/>
      <c r="W46" s="42" t="s">
        <v>13</v>
      </c>
      <c r="X46" s="1" t="s">
        <v>11</v>
      </c>
      <c r="Y46" s="7">
        <f t="shared" ref="Y46:AD46" si="33">Y6/Y26</f>
        <v>5.9880239520958084E-2</v>
      </c>
      <c r="Z46" s="7">
        <f t="shared" si="33"/>
        <v>6.8027210884353748E-2</v>
      </c>
      <c r="AA46" s="7">
        <f t="shared" si="33"/>
        <v>0.12082262210796915</v>
      </c>
      <c r="AB46" s="7">
        <f t="shared" si="33"/>
        <v>7.9664570230607967E-2</v>
      </c>
      <c r="AC46" s="7">
        <f t="shared" si="33"/>
        <v>0.11147540983606558</v>
      </c>
      <c r="AD46" s="7" t="e">
        <f t="shared" si="33"/>
        <v>#DIV/0!</v>
      </c>
    </row>
    <row r="47" spans="2:31" x14ac:dyDescent="0.25">
      <c r="B47" s="42"/>
      <c r="C47" s="42"/>
      <c r="D47" s="1" t="s">
        <v>12</v>
      </c>
      <c r="E47" s="7">
        <f t="shared" si="24"/>
        <v>0.11923076923076924</v>
      </c>
      <c r="F47" s="7">
        <f t="shared" si="24"/>
        <v>0.11764705882352941</v>
      </c>
      <c r="G47" s="7">
        <f t="shared" ref="G47:I47" si="34">G7/G27</f>
        <v>5.9322033898305086E-2</v>
      </c>
      <c r="H47" s="7">
        <f t="shared" si="34"/>
        <v>4.1769041769041768E-2</v>
      </c>
      <c r="I47" s="7">
        <f t="shared" si="34"/>
        <v>5.1948051948051951E-2</v>
      </c>
      <c r="J47" s="7" t="e">
        <f t="shared" ref="J47" si="35">J7/J27</f>
        <v>#DIV/0!</v>
      </c>
      <c r="L47" s="43"/>
      <c r="M47" s="42"/>
      <c r="N47" s="1" t="s">
        <v>12</v>
      </c>
      <c r="O47" s="7">
        <f t="shared" ref="O47:S47" si="36">O7/O27</f>
        <v>7.0370370370370375E-2</v>
      </c>
      <c r="P47" s="7">
        <f t="shared" si="36"/>
        <v>0.10714285714285714</v>
      </c>
      <c r="Q47" s="7">
        <f t="shared" si="36"/>
        <v>6.75990675990676E-2</v>
      </c>
      <c r="R47" s="7">
        <f t="shared" si="36"/>
        <v>7.3791348600508899E-2</v>
      </c>
      <c r="S47" s="7">
        <f t="shared" si="36"/>
        <v>6.0377358490566038E-2</v>
      </c>
      <c r="T47" s="7" t="e">
        <f t="shared" si="32"/>
        <v>#DIV/0!</v>
      </c>
      <c r="V47" s="43"/>
      <c r="W47" s="42"/>
      <c r="X47" s="1" t="s">
        <v>12</v>
      </c>
      <c r="Y47" s="7">
        <f t="shared" ref="Y47:AD47" si="37">Y7/Y27</f>
        <v>7.1197411003236247E-2</v>
      </c>
      <c r="Z47" s="7">
        <f t="shared" si="37"/>
        <v>0.18627450980392157</v>
      </c>
      <c r="AA47" s="7">
        <f t="shared" si="37"/>
        <v>0.14550264550264549</v>
      </c>
      <c r="AB47" s="7">
        <f t="shared" si="37"/>
        <v>0.17435897435897435</v>
      </c>
      <c r="AC47" s="7">
        <f t="shared" si="37"/>
        <v>8.6956521739130432E-2</v>
      </c>
      <c r="AD47" s="7" t="e">
        <f t="shared" si="37"/>
        <v>#DIV/0!</v>
      </c>
    </row>
    <row r="48" spans="2:31" x14ac:dyDescent="0.25">
      <c r="B48" s="42" t="s">
        <v>14</v>
      </c>
      <c r="C48" s="42" t="s">
        <v>10</v>
      </c>
      <c r="D48" s="1" t="s">
        <v>11</v>
      </c>
      <c r="E48" s="7">
        <f t="shared" si="24"/>
        <v>8.1081081081081086E-2</v>
      </c>
      <c r="F48" s="7" t="e">
        <f t="shared" si="24"/>
        <v>#DIV/0!</v>
      </c>
      <c r="G48" s="7">
        <f t="shared" ref="G48:I48" si="38">G8/G28</f>
        <v>0</v>
      </c>
      <c r="H48" s="7">
        <f t="shared" si="38"/>
        <v>0</v>
      </c>
      <c r="I48" s="7" t="e">
        <f t="shared" si="38"/>
        <v>#DIV/0!</v>
      </c>
      <c r="J48" s="7" t="e">
        <f t="shared" ref="J48" si="39">J8/J28</f>
        <v>#DIV/0!</v>
      </c>
      <c r="L48" s="43" t="s">
        <v>14</v>
      </c>
      <c r="M48" s="42" t="s">
        <v>10</v>
      </c>
      <c r="N48" s="1" t="s">
        <v>11</v>
      </c>
      <c r="O48" s="7">
        <f t="shared" ref="O48:S48" si="40">O8/O28</f>
        <v>0.1111111111111111</v>
      </c>
      <c r="P48" s="7" t="e">
        <f t="shared" si="40"/>
        <v>#DIV/0!</v>
      </c>
      <c r="Q48" s="7" t="e">
        <f t="shared" si="40"/>
        <v>#DIV/0!</v>
      </c>
      <c r="R48" s="7">
        <f t="shared" si="40"/>
        <v>0</v>
      </c>
      <c r="S48" s="7" t="e">
        <f t="shared" si="40"/>
        <v>#DIV/0!</v>
      </c>
      <c r="T48" s="7" t="e">
        <f t="shared" si="32"/>
        <v>#DIV/0!</v>
      </c>
      <c r="V48" s="43" t="s">
        <v>14</v>
      </c>
      <c r="W48" s="42" t="s">
        <v>10</v>
      </c>
      <c r="X48" s="1" t="s">
        <v>11</v>
      </c>
      <c r="Y48" s="7">
        <f t="shared" ref="Y48:AD48" si="41">Y8/Y28</f>
        <v>0.10526315789473684</v>
      </c>
      <c r="Z48" s="7" t="e">
        <f t="shared" si="41"/>
        <v>#DIV/0!</v>
      </c>
      <c r="AA48" s="7" t="e">
        <f t="shared" si="41"/>
        <v>#DIV/0!</v>
      </c>
      <c r="AB48" s="7">
        <f t="shared" si="41"/>
        <v>0</v>
      </c>
      <c r="AC48" s="7" t="e">
        <f t="shared" si="41"/>
        <v>#DIV/0!</v>
      </c>
      <c r="AD48" s="7" t="e">
        <f t="shared" si="41"/>
        <v>#DIV/0!</v>
      </c>
    </row>
    <row r="49" spans="2:31" x14ac:dyDescent="0.25">
      <c r="B49" s="42"/>
      <c r="C49" s="42"/>
      <c r="D49" s="1" t="s">
        <v>12</v>
      </c>
      <c r="E49" s="7">
        <f t="shared" si="24"/>
        <v>5.128205128205128E-2</v>
      </c>
      <c r="F49" s="7" t="e">
        <f t="shared" si="24"/>
        <v>#DIV/0!</v>
      </c>
      <c r="G49" s="7">
        <f t="shared" ref="G49:I49" si="42">G9/G29</f>
        <v>0</v>
      </c>
      <c r="H49" s="7">
        <f t="shared" si="42"/>
        <v>0</v>
      </c>
      <c r="I49" s="7" t="e">
        <f t="shared" si="42"/>
        <v>#DIV/0!</v>
      </c>
      <c r="J49" s="7" t="e">
        <f t="shared" ref="J49" si="43">J9/J29</f>
        <v>#DIV/0!</v>
      </c>
      <c r="L49" s="43"/>
      <c r="M49" s="42"/>
      <c r="N49" s="1" t="s">
        <v>12</v>
      </c>
      <c r="O49" s="7">
        <f t="shared" ref="O49:S49" si="44">O9/O29</f>
        <v>2.4390243902439025E-2</v>
      </c>
      <c r="P49" s="7" t="e">
        <f t="shared" si="44"/>
        <v>#DIV/0!</v>
      </c>
      <c r="Q49" s="7" t="e">
        <f t="shared" si="44"/>
        <v>#DIV/0!</v>
      </c>
      <c r="R49" s="7">
        <f t="shared" si="44"/>
        <v>0</v>
      </c>
      <c r="S49" s="7" t="e">
        <f t="shared" si="44"/>
        <v>#DIV/0!</v>
      </c>
      <c r="T49" s="7" t="e">
        <f t="shared" si="32"/>
        <v>#DIV/0!</v>
      </c>
      <c r="V49" s="43"/>
      <c r="W49" s="42"/>
      <c r="X49" s="1" t="s">
        <v>12</v>
      </c>
      <c r="Y49" s="7">
        <f t="shared" ref="Y49:AD49" si="45">Y9/Y29</f>
        <v>0.11904761904761904</v>
      </c>
      <c r="Z49" s="7" t="e">
        <f t="shared" si="45"/>
        <v>#DIV/0!</v>
      </c>
      <c r="AA49" s="7" t="e">
        <f t="shared" si="45"/>
        <v>#DIV/0!</v>
      </c>
      <c r="AB49" s="7">
        <f t="shared" si="45"/>
        <v>0</v>
      </c>
      <c r="AC49" s="7" t="e">
        <f t="shared" si="45"/>
        <v>#DIV/0!</v>
      </c>
      <c r="AD49" s="7" t="e">
        <f t="shared" si="45"/>
        <v>#DIV/0!</v>
      </c>
    </row>
    <row r="50" spans="2:31" x14ac:dyDescent="0.25">
      <c r="B50" s="42" t="s">
        <v>15</v>
      </c>
      <c r="C50" s="42" t="s">
        <v>10</v>
      </c>
      <c r="D50" s="1" t="s">
        <v>11</v>
      </c>
      <c r="E50" s="7">
        <f t="shared" si="24"/>
        <v>5.3824362606232294E-2</v>
      </c>
      <c r="F50" s="7">
        <f t="shared" si="24"/>
        <v>6.8627450980392163E-2</v>
      </c>
      <c r="G50" s="7">
        <f t="shared" ref="G50:I50" si="46">G10/G30</f>
        <v>4.0139616055846421E-2</v>
      </c>
      <c r="H50" s="7">
        <f t="shared" si="46"/>
        <v>3.6933407946278682E-2</v>
      </c>
      <c r="I50" s="7">
        <f t="shared" si="46"/>
        <v>3.0088495575221239E-2</v>
      </c>
      <c r="J50" s="7">
        <f t="shared" ref="J50" si="47">J10/J30</f>
        <v>5.3763440860215055E-2</v>
      </c>
      <c r="L50" s="43" t="s">
        <v>15</v>
      </c>
      <c r="M50" s="42" t="s">
        <v>10</v>
      </c>
      <c r="N50" s="1" t="s">
        <v>11</v>
      </c>
      <c r="O50" s="7">
        <f t="shared" ref="O50:S50" si="48">O10/O30</f>
        <v>3.1210986267166042E-2</v>
      </c>
      <c r="P50" s="7">
        <f t="shared" si="48"/>
        <v>0.1091703056768559</v>
      </c>
      <c r="Q50" s="7">
        <f t="shared" si="48"/>
        <v>3.7383177570093455E-2</v>
      </c>
      <c r="R50" s="7">
        <f t="shared" si="48"/>
        <v>2.8306742151312403E-2</v>
      </c>
      <c r="S50" s="7">
        <f t="shared" si="48"/>
        <v>2.7375201288244767E-2</v>
      </c>
      <c r="T50" s="7">
        <f t="shared" si="32"/>
        <v>1.2048192771084338E-2</v>
      </c>
      <c r="V50" s="43" t="s">
        <v>15</v>
      </c>
      <c r="W50" s="42" t="s">
        <v>10</v>
      </c>
      <c r="X50" s="1" t="s">
        <v>11</v>
      </c>
      <c r="Y50" s="7">
        <f t="shared" ref="Y50:AD50" si="49">Y10/Y30</f>
        <v>5.5803571428571432E-2</v>
      </c>
      <c r="Z50" s="7">
        <f t="shared" si="49"/>
        <v>6.5217391304347824E-2</v>
      </c>
      <c r="AA50" s="7">
        <f t="shared" si="49"/>
        <v>7.2997873848334519E-2</v>
      </c>
      <c r="AB50" s="7">
        <f t="shared" si="49"/>
        <v>3.740423614240649E-2</v>
      </c>
      <c r="AC50" s="7">
        <f t="shared" si="49"/>
        <v>4.7954866008462625E-2</v>
      </c>
      <c r="AD50" s="7">
        <f t="shared" si="49"/>
        <v>1.2048192771084338E-2</v>
      </c>
    </row>
    <row r="51" spans="2:31" x14ac:dyDescent="0.25">
      <c r="B51" s="42"/>
      <c r="C51" s="42"/>
      <c r="D51" s="1" t="s">
        <v>12</v>
      </c>
      <c r="E51" s="7">
        <f t="shared" si="24"/>
        <v>5.8394160583941604E-2</v>
      </c>
      <c r="F51" s="7">
        <f t="shared" si="24"/>
        <v>7.1090047393364927E-2</v>
      </c>
      <c r="G51" s="7">
        <f t="shared" ref="G51:I51" si="50">G11/G31</f>
        <v>4.7279214986619092E-2</v>
      </c>
      <c r="H51" s="7">
        <f t="shared" si="50"/>
        <v>4.1015625E-2</v>
      </c>
      <c r="I51" s="7">
        <f t="shared" si="50"/>
        <v>2.2796352583586626E-2</v>
      </c>
      <c r="J51" s="7">
        <f t="shared" ref="J51" si="51">J11/J31</f>
        <v>2.1505376344086023E-2</v>
      </c>
      <c r="L51" s="43"/>
      <c r="M51" s="42"/>
      <c r="N51" s="1" t="s">
        <v>12</v>
      </c>
      <c r="O51" s="7">
        <f t="shared" ref="O51:S51" si="52">O11/O31</f>
        <v>6.2015503875968991E-2</v>
      </c>
      <c r="P51" s="7">
        <f t="shared" si="52"/>
        <v>8.7866108786610872E-2</v>
      </c>
      <c r="Q51" s="7">
        <f t="shared" si="52"/>
        <v>4.1573867854491464E-2</v>
      </c>
      <c r="R51" s="7">
        <f t="shared" si="52"/>
        <v>3.6137440758293837E-2</v>
      </c>
      <c r="S51" s="7">
        <f t="shared" si="52"/>
        <v>1.532033426183844E-2</v>
      </c>
      <c r="T51" s="7">
        <f t="shared" si="32"/>
        <v>1.0869565217391304E-2</v>
      </c>
      <c r="V51" s="43"/>
      <c r="W51" s="42"/>
      <c r="X51" s="1" t="s">
        <v>12</v>
      </c>
      <c r="Y51" s="7">
        <f t="shared" ref="Y51:AD51" si="53">Y11/Y31</f>
        <v>6.4320388349514562E-2</v>
      </c>
      <c r="Z51" s="7">
        <f t="shared" si="53"/>
        <v>0.11702127659574468</v>
      </c>
      <c r="AA51" s="7">
        <f t="shared" si="53"/>
        <v>9.0709583028529633E-2</v>
      </c>
      <c r="AB51" s="7">
        <f t="shared" si="53"/>
        <v>4.8104956268221574E-2</v>
      </c>
      <c r="AC51" s="7">
        <f t="shared" si="53"/>
        <v>7.4263764404609481E-2</v>
      </c>
      <c r="AD51" s="7">
        <f t="shared" si="53"/>
        <v>5.4794520547945202E-2</v>
      </c>
    </row>
    <row r="52" spans="2:31" x14ac:dyDescent="0.25">
      <c r="B52" s="42"/>
      <c r="C52" s="42" t="s">
        <v>13</v>
      </c>
      <c r="D52" s="1" t="s">
        <v>11</v>
      </c>
      <c r="E52" s="7">
        <f t="shared" si="24"/>
        <v>1.507537688442211E-2</v>
      </c>
      <c r="F52" s="7">
        <f t="shared" si="24"/>
        <v>0</v>
      </c>
      <c r="G52" s="7">
        <f t="shared" ref="G52:I52" si="54">G12/G32</f>
        <v>6.7039106145251395E-2</v>
      </c>
      <c r="H52" s="7">
        <f t="shared" si="54"/>
        <v>6.1004784688995214E-2</v>
      </c>
      <c r="I52" s="7">
        <f t="shared" si="54"/>
        <v>1.6877637130801686E-2</v>
      </c>
      <c r="J52" s="7">
        <f t="shared" ref="J52" si="55">J12/J32</f>
        <v>3.125E-2</v>
      </c>
      <c r="L52" s="43"/>
      <c r="M52" s="42" t="s">
        <v>13</v>
      </c>
      <c r="N52" s="1" t="s">
        <v>11</v>
      </c>
      <c r="O52" s="7">
        <f t="shared" ref="O52:S52" si="56">O12/O32</f>
        <v>4.0201005025125629E-2</v>
      </c>
      <c r="P52" s="7">
        <f t="shared" si="56"/>
        <v>9.0909090909090912E-2</v>
      </c>
      <c r="Q52" s="7">
        <f t="shared" si="56"/>
        <v>6.6508313539192399E-2</v>
      </c>
      <c r="R52" s="7">
        <f t="shared" si="56"/>
        <v>5.0125313283208017E-2</v>
      </c>
      <c r="S52" s="7">
        <f t="shared" si="56"/>
        <v>3.9473684210526314E-2</v>
      </c>
      <c r="T52" s="7">
        <f t="shared" si="32"/>
        <v>0</v>
      </c>
      <c r="V52" s="43"/>
      <c r="W52" s="42" t="s">
        <v>13</v>
      </c>
      <c r="X52" s="1" t="s">
        <v>11</v>
      </c>
      <c r="Y52" s="7">
        <f t="shared" ref="Y52:AD52" si="57">Y12/Y32</f>
        <v>6.25E-2</v>
      </c>
      <c r="Z52" s="7">
        <f t="shared" si="57"/>
        <v>0.10526315789473684</v>
      </c>
      <c r="AA52" s="7">
        <f t="shared" si="57"/>
        <v>7.1240105540897103E-2</v>
      </c>
      <c r="AB52" s="7">
        <f t="shared" si="57"/>
        <v>6.6893424036281179E-2</v>
      </c>
      <c r="AC52" s="7">
        <f t="shared" si="57"/>
        <v>7.3770491803278687E-2</v>
      </c>
      <c r="AD52" s="7">
        <f t="shared" si="57"/>
        <v>3.5714285714285712E-2</v>
      </c>
    </row>
    <row r="53" spans="2:31" x14ac:dyDescent="0.25">
      <c r="B53" s="42"/>
      <c r="C53" s="42"/>
      <c r="D53" s="1" t="s">
        <v>12</v>
      </c>
      <c r="E53" s="7">
        <f t="shared" si="24"/>
        <v>1.7647058823529412E-2</v>
      </c>
      <c r="F53" s="7">
        <f t="shared" si="24"/>
        <v>6.6666666666666666E-2</v>
      </c>
      <c r="G53" s="7">
        <f t="shared" ref="G53:I53" si="58">G13/G33</f>
        <v>6.0200668896321072E-2</v>
      </c>
      <c r="H53" s="7">
        <f t="shared" si="58"/>
        <v>5.4886211512717539E-2</v>
      </c>
      <c r="I53" s="7">
        <f t="shared" si="58"/>
        <v>4.2918454935622317E-2</v>
      </c>
      <c r="J53" s="7">
        <f t="shared" ref="J53" si="59">J13/J33</f>
        <v>0</v>
      </c>
      <c r="L53" s="43"/>
      <c r="M53" s="42"/>
      <c r="N53" s="1" t="s">
        <v>12</v>
      </c>
      <c r="O53" s="7">
        <f t="shared" ref="O53:S53" si="60">O13/O33</f>
        <v>6.2111801242236024E-2</v>
      </c>
      <c r="P53" s="7">
        <f t="shared" si="60"/>
        <v>0</v>
      </c>
      <c r="Q53" s="7">
        <f t="shared" si="60"/>
        <v>8.9171974522292988E-2</v>
      </c>
      <c r="R53" s="7">
        <f t="shared" si="60"/>
        <v>6.6572237960339939E-2</v>
      </c>
      <c r="S53" s="7">
        <f t="shared" si="60"/>
        <v>6.4516129032258063E-2</v>
      </c>
      <c r="T53" s="7">
        <f t="shared" si="32"/>
        <v>3.7037037037037035E-2</v>
      </c>
      <c r="V53" s="43"/>
      <c r="W53" s="42"/>
      <c r="X53" s="1" t="s">
        <v>12</v>
      </c>
      <c r="Y53" s="7">
        <f t="shared" ref="Y53:AD53" si="61">Y13/Y33</f>
        <v>7.6923076923076927E-2</v>
      </c>
      <c r="Z53" s="7">
        <f t="shared" si="61"/>
        <v>0</v>
      </c>
      <c r="AA53" s="7">
        <f t="shared" si="61"/>
        <v>0.11912225705329153</v>
      </c>
      <c r="AB53" s="7">
        <f t="shared" si="61"/>
        <v>7.4812967581047385E-2</v>
      </c>
      <c r="AC53" s="7">
        <f t="shared" si="61"/>
        <v>4.912280701754386E-2</v>
      </c>
      <c r="AD53" s="7">
        <f t="shared" si="61"/>
        <v>0</v>
      </c>
    </row>
    <row r="54" spans="2:31" x14ac:dyDescent="0.25">
      <c r="B54" s="42" t="s">
        <v>16</v>
      </c>
      <c r="C54" s="42" t="s">
        <v>10</v>
      </c>
      <c r="D54" s="1" t="s">
        <v>11</v>
      </c>
      <c r="E54" s="7" t="e">
        <f t="shared" si="24"/>
        <v>#DIV/0!</v>
      </c>
      <c r="F54" s="7" t="e">
        <f t="shared" si="24"/>
        <v>#DIV/0!</v>
      </c>
      <c r="G54" s="7" t="e">
        <f t="shared" ref="G54:I54" si="62">G14/G34</f>
        <v>#DIV/0!</v>
      </c>
      <c r="H54" s="7">
        <f t="shared" si="62"/>
        <v>2.2222222222222223E-2</v>
      </c>
      <c r="I54" s="7">
        <f t="shared" si="62"/>
        <v>0.1</v>
      </c>
      <c r="J54" s="7" t="e">
        <f t="shared" ref="J54" si="63">J14/J34</f>
        <v>#DIV/0!</v>
      </c>
      <c r="L54" s="43" t="s">
        <v>16</v>
      </c>
      <c r="M54" s="42" t="s">
        <v>10</v>
      </c>
      <c r="N54" s="1" t="s">
        <v>11</v>
      </c>
      <c r="O54" s="7" t="e">
        <f t="shared" ref="O54:S54" si="64">O14/O34</f>
        <v>#DIV/0!</v>
      </c>
      <c r="P54" s="7" t="e">
        <f t="shared" si="64"/>
        <v>#DIV/0!</v>
      </c>
      <c r="Q54" s="7" t="e">
        <f t="shared" si="64"/>
        <v>#DIV/0!</v>
      </c>
      <c r="R54" s="7">
        <f t="shared" si="64"/>
        <v>8.6294416243654817E-2</v>
      </c>
      <c r="S54" s="7">
        <f t="shared" si="64"/>
        <v>0</v>
      </c>
      <c r="T54" s="7" t="e">
        <f t="shared" si="32"/>
        <v>#DIV/0!</v>
      </c>
      <c r="V54" s="43" t="s">
        <v>16</v>
      </c>
      <c r="W54" s="42" t="s">
        <v>10</v>
      </c>
      <c r="X54" s="1" t="s">
        <v>11</v>
      </c>
      <c r="Y54" s="7" t="e">
        <f t="shared" ref="Y54:AD54" si="65">Y14/Y34</f>
        <v>#DIV/0!</v>
      </c>
      <c r="Z54" s="7" t="e">
        <f t="shared" si="65"/>
        <v>#DIV/0!</v>
      </c>
      <c r="AA54" s="7">
        <f t="shared" si="65"/>
        <v>0</v>
      </c>
      <c r="AB54" s="7">
        <f t="shared" si="65"/>
        <v>2.5193798449612403E-2</v>
      </c>
      <c r="AC54" s="7">
        <f t="shared" si="65"/>
        <v>2.2727272727272728E-2</v>
      </c>
      <c r="AD54" s="7" t="e">
        <f t="shared" si="65"/>
        <v>#DIV/0!</v>
      </c>
    </row>
    <row r="55" spans="2:31" x14ac:dyDescent="0.25">
      <c r="B55" s="42"/>
      <c r="C55" s="42"/>
      <c r="D55" s="1" t="s">
        <v>12</v>
      </c>
      <c r="E55" s="7" t="e">
        <f t="shared" si="24"/>
        <v>#DIV/0!</v>
      </c>
      <c r="F55" s="7" t="e">
        <f t="shared" si="24"/>
        <v>#DIV/0!</v>
      </c>
      <c r="G55" s="7" t="e">
        <f t="shared" ref="G55:I55" si="66">G15/G35</f>
        <v>#DIV/0!</v>
      </c>
      <c r="H55" s="7">
        <f t="shared" si="66"/>
        <v>0.02</v>
      </c>
      <c r="I55" s="7">
        <f t="shared" si="66"/>
        <v>0</v>
      </c>
      <c r="J55" s="7" t="e">
        <f t="shared" ref="J55" si="67">J15/J35</f>
        <v>#DIV/0!</v>
      </c>
      <c r="L55" s="43"/>
      <c r="M55" s="42"/>
      <c r="N55" s="1" t="s">
        <v>12</v>
      </c>
      <c r="O55" s="7" t="e">
        <f t="shared" ref="O55:S55" si="68">O15/O35</f>
        <v>#DIV/0!</v>
      </c>
      <c r="P55" s="7" t="e">
        <f t="shared" si="68"/>
        <v>#DIV/0!</v>
      </c>
      <c r="Q55" s="7" t="e">
        <f t="shared" si="68"/>
        <v>#DIV/0!</v>
      </c>
      <c r="R55" s="7">
        <f t="shared" si="68"/>
        <v>6.4102564102564097E-2</v>
      </c>
      <c r="S55" s="7">
        <f t="shared" si="68"/>
        <v>0</v>
      </c>
      <c r="T55" s="7" t="e">
        <f t="shared" si="32"/>
        <v>#DIV/0!</v>
      </c>
      <c r="V55" s="43"/>
      <c r="W55" s="42"/>
      <c r="X55" s="1" t="s">
        <v>12</v>
      </c>
      <c r="Y55" s="7" t="e">
        <f t="shared" ref="Y55:AD55" si="69">Y15/Y35</f>
        <v>#DIV/0!</v>
      </c>
      <c r="Z55" s="7" t="e">
        <f t="shared" si="69"/>
        <v>#DIV/0!</v>
      </c>
      <c r="AA55" s="7">
        <f t="shared" si="69"/>
        <v>0</v>
      </c>
      <c r="AB55" s="7">
        <f t="shared" si="69"/>
        <v>3.6563071297989032E-2</v>
      </c>
      <c r="AC55" s="7">
        <f t="shared" si="69"/>
        <v>0.04</v>
      </c>
      <c r="AD55" s="7" t="e">
        <f t="shared" si="69"/>
        <v>#DIV/0!</v>
      </c>
    </row>
    <row r="56" spans="2:31" x14ac:dyDescent="0.25">
      <c r="B56" s="42"/>
      <c r="C56" s="42" t="s">
        <v>13</v>
      </c>
      <c r="D56" s="1" t="s">
        <v>11</v>
      </c>
      <c r="E56" s="7" t="e">
        <f t="shared" si="24"/>
        <v>#DIV/0!</v>
      </c>
      <c r="F56" s="7" t="e">
        <f t="shared" si="24"/>
        <v>#DIV/0!</v>
      </c>
      <c r="G56" s="7" t="e">
        <f t="shared" ref="G56:I56" si="70">G16/G36</f>
        <v>#DIV/0!</v>
      </c>
      <c r="H56" s="7">
        <f t="shared" si="70"/>
        <v>0</v>
      </c>
      <c r="I56" s="7" t="e">
        <f t="shared" si="70"/>
        <v>#DIV/0!</v>
      </c>
      <c r="J56" s="7" t="e">
        <f t="shared" ref="J56" si="71">J16/J36</f>
        <v>#DIV/0!</v>
      </c>
      <c r="L56" s="43"/>
      <c r="M56" s="42" t="s">
        <v>13</v>
      </c>
      <c r="N56" s="1" t="s">
        <v>11</v>
      </c>
      <c r="O56" s="7" t="e">
        <f t="shared" ref="O56:S56" si="72">O16/O36</f>
        <v>#DIV/0!</v>
      </c>
      <c r="P56" s="7" t="e">
        <f t="shared" si="72"/>
        <v>#DIV/0!</v>
      </c>
      <c r="Q56" s="7" t="e">
        <f t="shared" si="72"/>
        <v>#DIV/0!</v>
      </c>
      <c r="R56" s="7">
        <f t="shared" si="72"/>
        <v>1.4814814814814815E-2</v>
      </c>
      <c r="S56" s="7" t="e">
        <f t="shared" si="72"/>
        <v>#DIV/0!</v>
      </c>
      <c r="T56" s="7" t="e">
        <f t="shared" si="32"/>
        <v>#DIV/0!</v>
      </c>
      <c r="V56" s="43"/>
      <c r="W56" s="42" t="s">
        <v>13</v>
      </c>
      <c r="X56" s="1" t="s">
        <v>11</v>
      </c>
      <c r="Y56" s="7" t="e">
        <f t="shared" ref="Y56:AD56" si="73">Y16/Y36</f>
        <v>#DIV/0!</v>
      </c>
      <c r="Z56" s="7" t="e">
        <f t="shared" si="73"/>
        <v>#DIV/0!</v>
      </c>
      <c r="AA56" s="7" t="e">
        <f t="shared" si="73"/>
        <v>#DIV/0!</v>
      </c>
      <c r="AB56" s="7">
        <f t="shared" si="73"/>
        <v>1.5151515151515152E-2</v>
      </c>
      <c r="AC56" s="7" t="e">
        <f t="shared" si="73"/>
        <v>#DIV/0!</v>
      </c>
      <c r="AD56" s="7" t="e">
        <f t="shared" si="73"/>
        <v>#DIV/0!</v>
      </c>
    </row>
    <row r="57" spans="2:31" x14ac:dyDescent="0.25">
      <c r="B57" s="42"/>
      <c r="C57" s="42"/>
      <c r="D57" s="1" t="s">
        <v>12</v>
      </c>
      <c r="E57" s="7" t="e">
        <f t="shared" si="24"/>
        <v>#DIV/0!</v>
      </c>
      <c r="F57" s="7" t="e">
        <f t="shared" si="24"/>
        <v>#DIV/0!</v>
      </c>
      <c r="G57" s="7" t="e">
        <f t="shared" ref="G57:I57" si="74">G17/G37</f>
        <v>#DIV/0!</v>
      </c>
      <c r="H57" s="7">
        <f t="shared" si="74"/>
        <v>0</v>
      </c>
      <c r="I57" s="7" t="e">
        <f t="shared" si="74"/>
        <v>#DIV/0!</v>
      </c>
      <c r="J57" s="7" t="e">
        <f t="shared" ref="J57:K58" si="75">J17/J37</f>
        <v>#DIV/0!</v>
      </c>
      <c r="L57" s="43"/>
      <c r="M57" s="42"/>
      <c r="N57" s="1" t="s">
        <v>12</v>
      </c>
      <c r="O57" s="7" t="e">
        <f t="shared" ref="O57:S57" si="76">O17/O37</f>
        <v>#DIV/0!</v>
      </c>
      <c r="P57" s="7" t="e">
        <f t="shared" si="76"/>
        <v>#DIV/0!</v>
      </c>
      <c r="Q57" s="7" t="e">
        <f t="shared" si="76"/>
        <v>#DIV/0!</v>
      </c>
      <c r="R57" s="7">
        <f t="shared" si="76"/>
        <v>6.2992125984251968E-2</v>
      </c>
      <c r="S57" s="7" t="e">
        <f t="shared" si="76"/>
        <v>#DIV/0!</v>
      </c>
      <c r="T57" s="7" t="e">
        <f t="shared" si="32"/>
        <v>#DIV/0!</v>
      </c>
      <c r="V57" s="43"/>
      <c r="W57" s="42"/>
      <c r="X57" s="1" t="s">
        <v>12</v>
      </c>
      <c r="Y57" s="7" t="e">
        <f t="shared" ref="Y57:AD57" si="77">Y17/Y37</f>
        <v>#DIV/0!</v>
      </c>
      <c r="Z57" s="7" t="e">
        <f t="shared" si="77"/>
        <v>#DIV/0!</v>
      </c>
      <c r="AA57" s="7" t="e">
        <f t="shared" si="77"/>
        <v>#DIV/0!</v>
      </c>
      <c r="AB57" s="7">
        <f t="shared" si="77"/>
        <v>1.5873015873015872E-2</v>
      </c>
      <c r="AC57" s="7" t="e">
        <f t="shared" si="77"/>
        <v>#DIV/0!</v>
      </c>
      <c r="AD57" s="7" t="e">
        <f t="shared" si="77"/>
        <v>#DIV/0!</v>
      </c>
    </row>
    <row r="58" spans="2:31" x14ac:dyDescent="0.25">
      <c r="C58" s="42" t="s">
        <v>10</v>
      </c>
      <c r="D58" s="2" t="s">
        <v>11</v>
      </c>
      <c r="E58" s="15">
        <f>E18/E38</f>
        <v>5.118694362017804E-2</v>
      </c>
      <c r="F58" s="15">
        <f t="shared" ref="F58:I58" si="78">F18/F38</f>
        <v>5.0050050050050053E-2</v>
      </c>
      <c r="G58" s="15">
        <f t="shared" si="78"/>
        <v>5.6448111159357363E-2</v>
      </c>
      <c r="H58" s="15">
        <f t="shared" si="78"/>
        <v>3.715250714471291E-2</v>
      </c>
      <c r="I58" s="15">
        <f t="shared" si="78"/>
        <v>3.2583397982932506E-2</v>
      </c>
      <c r="J58" s="15">
        <f t="shared" si="75"/>
        <v>2.6022304832713755E-2</v>
      </c>
      <c r="K58" s="15">
        <f t="shared" si="75"/>
        <v>4.3850054688276824E-2</v>
      </c>
      <c r="M58" s="42" t="s">
        <v>10</v>
      </c>
      <c r="N58" s="2" t="s">
        <v>11</v>
      </c>
      <c r="O58" s="15">
        <f>O18/O38</f>
        <v>4.7163362952836636E-2</v>
      </c>
      <c r="P58" s="15">
        <f>P18/P38</f>
        <v>5.9085841694537344E-2</v>
      </c>
      <c r="Q58" s="15">
        <f t="shared" ref="Q58:U58" si="79">Q18/Q38</f>
        <v>4.2073628850488355E-2</v>
      </c>
      <c r="R58" s="15">
        <f t="shared" si="79"/>
        <v>4.1549295774647887E-2</v>
      </c>
      <c r="S58" s="15">
        <f t="shared" si="79"/>
        <v>3.2212885154061621E-2</v>
      </c>
      <c r="T58" s="15">
        <f t="shared" si="79"/>
        <v>2.2988505747126436E-2</v>
      </c>
      <c r="U58" s="15">
        <f t="shared" si="79"/>
        <v>4.2202169355573783E-2</v>
      </c>
      <c r="W58" s="42" t="s">
        <v>10</v>
      </c>
      <c r="X58" s="2" t="s">
        <v>11</v>
      </c>
      <c r="Y58" s="15">
        <f>Y18/Y38</f>
        <v>6.2967581047381552E-2</v>
      </c>
      <c r="Z58" s="15">
        <f t="shared" ref="Z58:AE58" si="80">Z18/Z38</f>
        <v>5.4441260744985676E-2</v>
      </c>
      <c r="AA58" s="15">
        <f t="shared" si="80"/>
        <v>8.3648750946252834E-2</v>
      </c>
      <c r="AB58" s="15">
        <f t="shared" si="80"/>
        <v>4.9473475064573814E-2</v>
      </c>
      <c r="AC58" s="15">
        <f t="shared" si="80"/>
        <v>5.7692307692307696E-2</v>
      </c>
      <c r="AD58" s="15">
        <f t="shared" si="80"/>
        <v>2.8673835125448029E-2</v>
      </c>
      <c r="AE58" s="15">
        <f t="shared" si="80"/>
        <v>5.9670950315134648E-2</v>
      </c>
    </row>
    <row r="59" spans="2:31" x14ac:dyDescent="0.25">
      <c r="C59" s="42"/>
      <c r="D59" s="2" t="s">
        <v>12</v>
      </c>
      <c r="E59" s="15">
        <f t="shared" ref="E59:K59" si="81">E19/E39</f>
        <v>7.1591774562071595E-2</v>
      </c>
      <c r="F59" s="15">
        <f t="shared" si="81"/>
        <v>5.8887677208287893E-2</v>
      </c>
      <c r="G59" s="15">
        <f t="shared" si="81"/>
        <v>5.8608058608058608E-2</v>
      </c>
      <c r="H59" s="15">
        <f t="shared" si="81"/>
        <v>4.105736782902137E-2</v>
      </c>
      <c r="I59" s="15">
        <f t="shared" si="81"/>
        <v>3.358992302309307E-2</v>
      </c>
      <c r="J59" s="15">
        <f t="shared" si="81"/>
        <v>8.1967213114754103E-3</v>
      </c>
      <c r="K59" s="15">
        <f t="shared" si="81"/>
        <v>4.8947423001140723E-2</v>
      </c>
      <c r="M59" s="42"/>
      <c r="N59" s="2" t="s">
        <v>12</v>
      </c>
      <c r="O59" s="15">
        <f t="shared" ref="O59:U59" si="82">O19/O39</f>
        <v>6.5855404438081605E-2</v>
      </c>
      <c r="P59" s="15">
        <f t="shared" si="82"/>
        <v>6.5375302663438259E-2</v>
      </c>
      <c r="Q59" s="15">
        <f t="shared" si="82"/>
        <v>5.7988165680473373E-2</v>
      </c>
      <c r="R59" s="15">
        <f t="shared" si="82"/>
        <v>5.3519641444766675E-2</v>
      </c>
      <c r="S59" s="15">
        <f t="shared" si="82"/>
        <v>3.1725888324873094E-2</v>
      </c>
      <c r="T59" s="15">
        <f t="shared" si="82"/>
        <v>1.6736401673640166E-2</v>
      </c>
      <c r="U59" s="15">
        <f t="shared" si="82"/>
        <v>5.3058074474242718E-2</v>
      </c>
      <c r="W59" s="42"/>
      <c r="X59" s="2" t="s">
        <v>12</v>
      </c>
      <c r="Y59" s="15">
        <f t="shared" ref="Y59:AE59" si="83">Y19/Y39</f>
        <v>7.6923076923076927E-2</v>
      </c>
      <c r="Z59" s="15">
        <f t="shared" si="83"/>
        <v>9.7055616139585604E-2</v>
      </c>
      <c r="AA59" s="15">
        <f t="shared" si="83"/>
        <v>0.10229067930489731</v>
      </c>
      <c r="AB59" s="15">
        <f t="shared" si="83"/>
        <v>6.6580756013745704E-2</v>
      </c>
      <c r="AC59" s="15">
        <f t="shared" si="83"/>
        <v>6.0502283105022828E-2</v>
      </c>
      <c r="AD59" s="15">
        <f t="shared" si="83"/>
        <v>3.1620553359683792E-2</v>
      </c>
      <c r="AE59" s="15">
        <f t="shared" si="83"/>
        <v>7.6430918208542281E-2</v>
      </c>
    </row>
    <row r="60" spans="2:31" x14ac:dyDescent="0.25">
      <c r="C60" s="42" t="s">
        <v>13</v>
      </c>
      <c r="D60" s="2" t="s">
        <v>11</v>
      </c>
      <c r="E60" s="15">
        <f t="shared" ref="E60:K60" si="84">E20/E40</f>
        <v>4.9843014128728415E-2</v>
      </c>
      <c r="F60" s="15">
        <f t="shared" si="84"/>
        <v>5.3896576839038604E-2</v>
      </c>
      <c r="G60" s="15">
        <f t="shared" si="84"/>
        <v>5.434782608695652E-2</v>
      </c>
      <c r="H60" s="15">
        <f t="shared" si="84"/>
        <v>3.8461538461538464E-2</v>
      </c>
      <c r="I60" s="15">
        <f t="shared" si="84"/>
        <v>3.3588435374149662E-2</v>
      </c>
      <c r="J60" s="15">
        <f t="shared" si="84"/>
        <v>3.2994923857868022E-2</v>
      </c>
      <c r="K60" s="15">
        <f t="shared" si="84"/>
        <v>4.4237938901563634E-2</v>
      </c>
      <c r="M60" s="42" t="s">
        <v>13</v>
      </c>
      <c r="N60" s="2" t="s">
        <v>11</v>
      </c>
      <c r="O60" s="15">
        <f t="shared" ref="O60:U60" si="85">O20/O40</f>
        <v>4.3258832011535686E-2</v>
      </c>
      <c r="P60" s="15">
        <f t="shared" si="85"/>
        <v>6.7460317460317457E-2</v>
      </c>
      <c r="Q60" s="15">
        <f t="shared" si="85"/>
        <v>4.2492339121552605E-2</v>
      </c>
      <c r="R60" s="15">
        <f t="shared" si="85"/>
        <v>3.9517577623813187E-2</v>
      </c>
      <c r="S60" s="15">
        <f t="shared" si="85"/>
        <v>3.3371691599539698E-2</v>
      </c>
      <c r="T60" s="15">
        <f t="shared" si="85"/>
        <v>1.9337016574585635E-2</v>
      </c>
      <c r="U60" s="15">
        <f t="shared" si="85"/>
        <v>4.1387365427584803E-2</v>
      </c>
      <c r="W60" s="42" t="s">
        <v>13</v>
      </c>
      <c r="X60" s="2" t="s">
        <v>11</v>
      </c>
      <c r="Y60" s="15">
        <f t="shared" ref="Y60:AE60" si="86">Y20/Y40</f>
        <v>6.1038961038961038E-2</v>
      </c>
      <c r="Z60" s="15">
        <f t="shared" si="86"/>
        <v>5.8428475486903962E-2</v>
      </c>
      <c r="AA60" s="15">
        <f t="shared" si="86"/>
        <v>8.2538365823309826E-2</v>
      </c>
      <c r="AB60" s="15">
        <f t="shared" si="86"/>
        <v>4.7886108714408973E-2</v>
      </c>
      <c r="AC60" s="15">
        <f t="shared" si="86"/>
        <v>6.1770761839396018E-2</v>
      </c>
      <c r="AD60" s="15">
        <f t="shared" si="86"/>
        <v>2.564102564102564E-2</v>
      </c>
      <c r="AE60" s="15">
        <f t="shared" si="86"/>
        <v>5.9498338416715986E-2</v>
      </c>
    </row>
    <row r="61" spans="2:31" x14ac:dyDescent="0.25">
      <c r="C61" s="42"/>
      <c r="D61" s="2" t="s">
        <v>12</v>
      </c>
      <c r="E61" s="15">
        <f t="shared" ref="E61:K61" si="87">E21/E41</f>
        <v>6.8909606809890556E-2</v>
      </c>
      <c r="F61" s="15">
        <f t="shared" si="87"/>
        <v>6.5863453815261042E-2</v>
      </c>
      <c r="G61" s="15">
        <f t="shared" si="87"/>
        <v>5.542957923910305E-2</v>
      </c>
      <c r="H61" s="15">
        <f t="shared" si="87"/>
        <v>4.1711725629538079E-2</v>
      </c>
      <c r="I61" s="15">
        <f t="shared" si="87"/>
        <v>3.279320987654321E-2</v>
      </c>
      <c r="J61" s="15">
        <f t="shared" si="87"/>
        <v>1.092896174863388E-2</v>
      </c>
      <c r="K61" s="15">
        <f t="shared" si="87"/>
        <v>4.8562412342215991E-2</v>
      </c>
      <c r="M61" s="42"/>
      <c r="N61" s="2" t="s">
        <v>12</v>
      </c>
      <c r="O61" s="15">
        <f t="shared" ref="O61:U61" si="88">O21/O41</f>
        <v>6.4320847521755584E-2</v>
      </c>
      <c r="P61" s="15">
        <f t="shared" si="88"/>
        <v>7.2790294627383012E-2</v>
      </c>
      <c r="Q61" s="15">
        <f t="shared" si="88"/>
        <v>5.6216216216216218E-2</v>
      </c>
      <c r="R61" s="15">
        <f t="shared" si="88"/>
        <v>5.2185163887291545E-2</v>
      </c>
      <c r="S61" s="15">
        <f t="shared" si="88"/>
        <v>3.2336578581363004E-2</v>
      </c>
      <c r="T61" s="15">
        <f t="shared" si="88"/>
        <v>1.6759776536312849E-2</v>
      </c>
      <c r="U61" s="15">
        <f t="shared" si="88"/>
        <v>5.2439286481839674E-2</v>
      </c>
      <c r="W61" s="42"/>
      <c r="X61" s="2" t="s">
        <v>12</v>
      </c>
      <c r="Y61" s="15">
        <f t="shared" ref="Y61:AE61" si="89">Y21/Y41</f>
        <v>7.3179524152847869E-2</v>
      </c>
      <c r="Z61" s="15">
        <f t="shared" si="89"/>
        <v>0.10746951219512195</v>
      </c>
      <c r="AA61" s="15">
        <f t="shared" si="89"/>
        <v>0.1035007610350076</v>
      </c>
      <c r="AB61" s="15">
        <f t="shared" si="89"/>
        <v>6.5022682331045717E-2</v>
      </c>
      <c r="AC61" s="15">
        <f t="shared" si="89"/>
        <v>6.4689176396339546E-2</v>
      </c>
      <c r="AD61" s="15">
        <f t="shared" si="89"/>
        <v>3.3333333333333333E-2</v>
      </c>
      <c r="AE61" s="15">
        <f t="shared" si="89"/>
        <v>7.6690211907164477E-2</v>
      </c>
    </row>
    <row r="65" spans="15:15" x14ac:dyDescent="0.25"/>
  </sheetData>
  <mergeCells count="117">
    <mergeCell ref="W38:W39"/>
    <mergeCell ref="W40:W41"/>
    <mergeCell ref="V54:V57"/>
    <mergeCell ref="W54:W55"/>
    <mergeCell ref="W56:W57"/>
    <mergeCell ref="V44:V47"/>
    <mergeCell ref="W44:W45"/>
    <mergeCell ref="W46:W47"/>
    <mergeCell ref="V48:V49"/>
    <mergeCell ref="W48:W49"/>
    <mergeCell ref="V50:V53"/>
    <mergeCell ref="W50:W51"/>
    <mergeCell ref="W52:W53"/>
    <mergeCell ref="W16:W17"/>
    <mergeCell ref="V24:V27"/>
    <mergeCell ref="W24:W25"/>
    <mergeCell ref="W26:W27"/>
    <mergeCell ref="W18:W19"/>
    <mergeCell ref="W20:W21"/>
    <mergeCell ref="V28:V29"/>
    <mergeCell ref="W28:W29"/>
    <mergeCell ref="V30:V33"/>
    <mergeCell ref="W30:W31"/>
    <mergeCell ref="W32:W33"/>
    <mergeCell ref="M38:M39"/>
    <mergeCell ref="M40:M41"/>
    <mergeCell ref="L54:L57"/>
    <mergeCell ref="M54:M55"/>
    <mergeCell ref="M56:M57"/>
    <mergeCell ref="V4:V7"/>
    <mergeCell ref="W4:W5"/>
    <mergeCell ref="W6:W7"/>
    <mergeCell ref="V8:V9"/>
    <mergeCell ref="W8:W9"/>
    <mergeCell ref="V10:V13"/>
    <mergeCell ref="W10:W11"/>
    <mergeCell ref="L44:L47"/>
    <mergeCell ref="M44:M45"/>
    <mergeCell ref="M46:M47"/>
    <mergeCell ref="L48:L49"/>
    <mergeCell ref="M48:M49"/>
    <mergeCell ref="L50:L53"/>
    <mergeCell ref="V34:V37"/>
    <mergeCell ref="W34:W35"/>
    <mergeCell ref="W36:W37"/>
    <mergeCell ref="W12:W13"/>
    <mergeCell ref="V14:V17"/>
    <mergeCell ref="W14:W15"/>
    <mergeCell ref="L4:L7"/>
    <mergeCell ref="M4:M5"/>
    <mergeCell ref="M6:M7"/>
    <mergeCell ref="L8:L9"/>
    <mergeCell ref="M8:M9"/>
    <mergeCell ref="L10:L13"/>
    <mergeCell ref="M18:M19"/>
    <mergeCell ref="M20:M21"/>
    <mergeCell ref="M10:M11"/>
    <mergeCell ref="M12:M13"/>
    <mergeCell ref="L14:L17"/>
    <mergeCell ref="M14:M15"/>
    <mergeCell ref="M16:M17"/>
    <mergeCell ref="B54:B57"/>
    <mergeCell ref="C54:C55"/>
    <mergeCell ref="C56:C57"/>
    <mergeCell ref="B44:B47"/>
    <mergeCell ref="C44:C45"/>
    <mergeCell ref="C46:C47"/>
    <mergeCell ref="B48:B49"/>
    <mergeCell ref="C48:C49"/>
    <mergeCell ref="B50:B53"/>
    <mergeCell ref="C50:C51"/>
    <mergeCell ref="C52:C53"/>
    <mergeCell ref="B34:B37"/>
    <mergeCell ref="C34:C35"/>
    <mergeCell ref="C36:C37"/>
    <mergeCell ref="C16:C17"/>
    <mergeCell ref="B4:B7"/>
    <mergeCell ref="B8:B9"/>
    <mergeCell ref="B10:B13"/>
    <mergeCell ref="B14:B17"/>
    <mergeCell ref="B24:B27"/>
    <mergeCell ref="C24:C25"/>
    <mergeCell ref="C26:C27"/>
    <mergeCell ref="C4:C5"/>
    <mergeCell ref="C6:C7"/>
    <mergeCell ref="C8:C9"/>
    <mergeCell ref="C10:C11"/>
    <mergeCell ref="C12:C13"/>
    <mergeCell ref="B28:B29"/>
    <mergeCell ref="C28:C29"/>
    <mergeCell ref="B30:B33"/>
    <mergeCell ref="C30:C31"/>
    <mergeCell ref="C32:C33"/>
    <mergeCell ref="M58:M59"/>
    <mergeCell ref="M60:M61"/>
    <mergeCell ref="W58:W59"/>
    <mergeCell ref="W60:W61"/>
    <mergeCell ref="C14:C15"/>
    <mergeCell ref="C58:C59"/>
    <mergeCell ref="C60:C61"/>
    <mergeCell ref="C18:C19"/>
    <mergeCell ref="C20:C21"/>
    <mergeCell ref="C38:C39"/>
    <mergeCell ref="C40:C41"/>
    <mergeCell ref="L24:L27"/>
    <mergeCell ref="M24:M25"/>
    <mergeCell ref="M26:M27"/>
    <mergeCell ref="M50:M51"/>
    <mergeCell ref="M52:M53"/>
    <mergeCell ref="L28:L29"/>
    <mergeCell ref="M28:M29"/>
    <mergeCell ref="L30:L33"/>
    <mergeCell ref="M30:M31"/>
    <mergeCell ref="M32:M33"/>
    <mergeCell ref="L34:L37"/>
    <mergeCell ref="M34:M35"/>
    <mergeCell ref="M36:M37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7D40-BDB3-4845-99B8-711A71154A44}">
  <dimension ref="C2:AA60"/>
  <sheetViews>
    <sheetView topLeftCell="A10" zoomScale="70" zoomScaleNormal="70" workbookViewId="0">
      <selection activeCell="J34" sqref="J34"/>
    </sheetView>
  </sheetViews>
  <sheetFormatPr defaultRowHeight="15" x14ac:dyDescent="0.25"/>
  <cols>
    <col min="3" max="3" width="35.28515625" customWidth="1"/>
  </cols>
  <sheetData>
    <row r="2" spans="3:27" ht="70.150000000000006" customHeight="1" x14ac:dyDescent="0.25">
      <c r="D2" s="9"/>
      <c r="E2" s="9"/>
      <c r="F2" s="9"/>
      <c r="G2" s="9"/>
    </row>
    <row r="3" spans="3:27" x14ac:dyDescent="0.25">
      <c r="C3" s="2">
        <v>2018</v>
      </c>
      <c r="D3" s="44" t="s">
        <v>3</v>
      </c>
      <c r="E3" s="45"/>
      <c r="F3" s="45"/>
      <c r="G3" s="46"/>
      <c r="H3" s="44" t="s">
        <v>4</v>
      </c>
      <c r="I3" s="45"/>
      <c r="J3" s="45"/>
      <c r="K3" s="46"/>
      <c r="L3" s="44" t="s">
        <v>5</v>
      </c>
      <c r="M3" s="45"/>
      <c r="N3" s="45"/>
      <c r="O3" s="46"/>
      <c r="P3" s="44" t="s">
        <v>6</v>
      </c>
      <c r="Q3" s="45"/>
      <c r="R3" s="45"/>
      <c r="S3" s="46"/>
      <c r="T3" s="44" t="s">
        <v>7</v>
      </c>
      <c r="U3" s="45"/>
      <c r="V3" s="45"/>
      <c r="W3" s="46"/>
      <c r="X3" s="51" t="s">
        <v>8</v>
      </c>
      <c r="Y3" s="52"/>
      <c r="Z3" s="52"/>
      <c r="AA3" s="52"/>
    </row>
    <row r="4" spans="3:27" x14ac:dyDescent="0.25">
      <c r="D4" s="42" t="s">
        <v>10</v>
      </c>
      <c r="E4" s="42"/>
      <c r="F4" s="42" t="s">
        <v>13</v>
      </c>
      <c r="G4" s="42"/>
      <c r="H4" s="42" t="s">
        <v>10</v>
      </c>
      <c r="I4" s="42"/>
      <c r="J4" s="42" t="s">
        <v>13</v>
      </c>
      <c r="K4" s="42"/>
      <c r="L4" s="42" t="s">
        <v>10</v>
      </c>
      <c r="M4" s="42"/>
      <c r="N4" s="42" t="s">
        <v>13</v>
      </c>
      <c r="O4" s="42"/>
      <c r="P4" s="42" t="s">
        <v>10</v>
      </c>
      <c r="Q4" s="42"/>
      <c r="R4" s="42" t="s">
        <v>13</v>
      </c>
      <c r="S4" s="42"/>
      <c r="T4" s="42" t="s">
        <v>10</v>
      </c>
      <c r="U4" s="42"/>
      <c r="V4" s="42" t="s">
        <v>13</v>
      </c>
      <c r="W4" s="42"/>
      <c r="X4" s="42" t="s">
        <v>10</v>
      </c>
      <c r="Y4" s="42"/>
      <c r="Z4" s="42" t="s">
        <v>13</v>
      </c>
      <c r="AA4" s="42"/>
    </row>
    <row r="5" spans="3:27" x14ac:dyDescent="0.25">
      <c r="C5" s="2"/>
      <c r="D5" s="2" t="s">
        <v>11</v>
      </c>
      <c r="E5" s="2" t="s">
        <v>12</v>
      </c>
      <c r="F5" s="2" t="s">
        <v>11</v>
      </c>
      <c r="G5" s="2" t="s">
        <v>12</v>
      </c>
      <c r="H5" s="2" t="s">
        <v>11</v>
      </c>
      <c r="I5" s="2" t="s">
        <v>12</v>
      </c>
      <c r="J5" s="2" t="s">
        <v>11</v>
      </c>
      <c r="K5" s="2" t="s">
        <v>12</v>
      </c>
      <c r="L5" s="2" t="s">
        <v>11</v>
      </c>
      <c r="M5" s="2" t="s">
        <v>12</v>
      </c>
      <c r="N5" s="2" t="s">
        <v>11</v>
      </c>
      <c r="O5" s="2" t="s">
        <v>12</v>
      </c>
      <c r="P5" s="2" t="s">
        <v>11</v>
      </c>
      <c r="Q5" s="2" t="s">
        <v>12</v>
      </c>
      <c r="R5" s="2" t="s">
        <v>11</v>
      </c>
      <c r="S5" s="2" t="s">
        <v>12</v>
      </c>
      <c r="T5" s="2" t="s">
        <v>11</v>
      </c>
      <c r="U5" s="2" t="s">
        <v>12</v>
      </c>
      <c r="V5" s="2" t="s">
        <v>11</v>
      </c>
      <c r="W5" s="2" t="s">
        <v>12</v>
      </c>
      <c r="X5" s="2" t="s">
        <v>11</v>
      </c>
      <c r="Y5" s="2" t="s">
        <v>12</v>
      </c>
      <c r="Z5" s="2" t="s">
        <v>11</v>
      </c>
      <c r="AA5" s="2" t="s">
        <v>12</v>
      </c>
    </row>
    <row r="6" spans="3:27" x14ac:dyDescent="0.25">
      <c r="C6" s="10" t="s">
        <v>9</v>
      </c>
      <c r="D6" s="7">
        <v>7.4324324324324328E-2</v>
      </c>
      <c r="E6" s="7">
        <v>0.11320754716981132</v>
      </c>
      <c r="F6" s="7">
        <v>5.4263565891472867E-2</v>
      </c>
      <c r="G6" s="7">
        <v>0.11923076923076924</v>
      </c>
      <c r="H6" s="7">
        <v>4.1599999999999998E-2</v>
      </c>
      <c r="I6" s="7">
        <v>4.4142614601018676E-2</v>
      </c>
      <c r="J6" s="7">
        <v>6.7114093959731544E-2</v>
      </c>
      <c r="K6" s="7">
        <v>0.11764705882352941</v>
      </c>
      <c r="L6" s="7">
        <v>8.0213903743315509E-2</v>
      </c>
      <c r="M6" s="7">
        <v>9.0225563909774431E-2</v>
      </c>
      <c r="N6" s="7">
        <v>7.2463768115942032E-2</v>
      </c>
      <c r="O6" s="7">
        <v>5.9322033898305086E-2</v>
      </c>
      <c r="P6" s="7">
        <v>2.2364217252396165E-2</v>
      </c>
      <c r="Q6" s="7">
        <v>3.4428794992175271E-2</v>
      </c>
      <c r="R6" s="7">
        <v>2.2935779816513763E-2</v>
      </c>
      <c r="S6" s="7">
        <v>4.1769041769041768E-2</v>
      </c>
      <c r="T6" s="7">
        <v>2.2123893805309734E-2</v>
      </c>
      <c r="U6" s="7">
        <v>4.1353383458646614E-2</v>
      </c>
      <c r="V6" s="7">
        <v>5.627705627705628E-2</v>
      </c>
      <c r="W6" s="7">
        <v>5.1948051948051951E-2</v>
      </c>
      <c r="X6" s="7">
        <v>6.9444444444444441E-3</v>
      </c>
      <c r="Y6" s="7">
        <v>0</v>
      </c>
    </row>
    <row r="7" spans="3:27" x14ac:dyDescent="0.25">
      <c r="C7" s="10" t="s">
        <v>14</v>
      </c>
      <c r="D7" s="7">
        <v>8.1081081081081086E-2</v>
      </c>
      <c r="E7" s="7">
        <v>5.128205128205128E-2</v>
      </c>
      <c r="F7" s="7"/>
      <c r="G7" s="7"/>
      <c r="J7" s="7"/>
      <c r="K7" s="7"/>
      <c r="L7" s="7">
        <v>0</v>
      </c>
      <c r="M7" s="7">
        <v>0</v>
      </c>
      <c r="N7" s="7"/>
      <c r="O7" s="7"/>
      <c r="P7" s="7">
        <v>0</v>
      </c>
      <c r="Q7" s="7">
        <v>0</v>
      </c>
      <c r="R7" s="7"/>
      <c r="S7" s="7"/>
      <c r="T7" s="7"/>
      <c r="U7" s="7"/>
      <c r="V7" s="7"/>
      <c r="W7" s="7"/>
      <c r="X7" s="7"/>
      <c r="Y7" s="7"/>
    </row>
    <row r="8" spans="3:27" x14ac:dyDescent="0.25">
      <c r="C8" s="10" t="s">
        <v>15</v>
      </c>
      <c r="D8" s="7">
        <v>5.3824362606232294E-2</v>
      </c>
      <c r="E8" s="7">
        <v>5.8394160583941604E-2</v>
      </c>
      <c r="F8" s="7">
        <v>1.507537688442211E-2</v>
      </c>
      <c r="G8" s="7">
        <v>1.7647058823529412E-2</v>
      </c>
      <c r="H8" s="7">
        <v>6.8627450980392163E-2</v>
      </c>
      <c r="I8" s="7">
        <v>7.1090047393364927E-2</v>
      </c>
      <c r="J8" s="7">
        <v>0</v>
      </c>
      <c r="K8" s="7">
        <v>6.6666666666666666E-2</v>
      </c>
      <c r="L8" s="7">
        <v>4.0139616055846421E-2</v>
      </c>
      <c r="M8" s="7">
        <v>4.7279214986619092E-2</v>
      </c>
      <c r="N8" s="7">
        <v>6.7039106145251395E-2</v>
      </c>
      <c r="O8" s="7">
        <v>6.0200668896321072E-2</v>
      </c>
      <c r="P8" s="7">
        <v>3.6933407946278682E-2</v>
      </c>
      <c r="Q8" s="7">
        <v>4.1015625E-2</v>
      </c>
      <c r="R8" s="7">
        <v>6.1004784688995214E-2</v>
      </c>
      <c r="S8" s="7">
        <v>5.4886211512717539E-2</v>
      </c>
      <c r="T8" s="7">
        <v>3.0088495575221239E-2</v>
      </c>
      <c r="U8" s="7">
        <v>2.2796352583586626E-2</v>
      </c>
      <c r="V8" s="7">
        <v>1.6877637130801686E-2</v>
      </c>
      <c r="W8" s="7">
        <v>4.2918454935622317E-2</v>
      </c>
      <c r="X8" s="7">
        <v>5.3763440860215055E-2</v>
      </c>
      <c r="Y8" s="7">
        <v>2.1505376344086023E-2</v>
      </c>
      <c r="Z8" s="7">
        <v>3.125E-2</v>
      </c>
      <c r="AA8" s="7">
        <v>0</v>
      </c>
    </row>
    <row r="9" spans="3:27" x14ac:dyDescent="0.25">
      <c r="C9" s="10" t="s">
        <v>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2.2222222222222223E-2</v>
      </c>
      <c r="Q9" s="7">
        <v>0.02</v>
      </c>
      <c r="R9" s="7">
        <v>0</v>
      </c>
      <c r="S9" s="7">
        <v>0</v>
      </c>
      <c r="T9" s="7">
        <v>0.1</v>
      </c>
      <c r="U9" s="7">
        <v>0</v>
      </c>
      <c r="V9" s="7"/>
      <c r="W9" s="7"/>
      <c r="X9" s="7"/>
      <c r="Y9" s="7"/>
    </row>
    <row r="12" spans="3:27" x14ac:dyDescent="0.25">
      <c r="C12" s="2">
        <v>2019</v>
      </c>
      <c r="D12" s="42" t="s">
        <v>3</v>
      </c>
      <c r="E12" s="42"/>
      <c r="F12" s="42"/>
      <c r="G12" s="42"/>
      <c r="H12" s="42" t="s">
        <v>4</v>
      </c>
      <c r="I12" s="42"/>
      <c r="J12" s="42"/>
      <c r="K12" s="42"/>
      <c r="L12" s="42" t="s">
        <v>5</v>
      </c>
      <c r="M12" s="42"/>
      <c r="N12" s="42"/>
      <c r="O12" s="42"/>
      <c r="P12" s="42" t="s">
        <v>6</v>
      </c>
      <c r="Q12" s="42"/>
      <c r="R12" s="42"/>
      <c r="S12" s="42"/>
      <c r="T12" s="42" t="s">
        <v>7</v>
      </c>
      <c r="U12" s="42"/>
      <c r="V12" s="42"/>
      <c r="W12" s="42"/>
      <c r="X12" s="42" t="s">
        <v>8</v>
      </c>
      <c r="Y12" s="42"/>
      <c r="Z12" s="42"/>
      <c r="AA12" s="42"/>
    </row>
    <row r="13" spans="3:27" x14ac:dyDescent="0.25">
      <c r="C13" s="11"/>
      <c r="D13" s="42" t="s">
        <v>10</v>
      </c>
      <c r="E13" s="42"/>
      <c r="F13" s="42" t="s">
        <v>13</v>
      </c>
      <c r="G13" s="42"/>
      <c r="H13" s="42" t="s">
        <v>10</v>
      </c>
      <c r="I13" s="42"/>
      <c r="J13" s="42" t="s">
        <v>13</v>
      </c>
      <c r="K13" s="42"/>
      <c r="L13" s="42" t="s">
        <v>10</v>
      </c>
      <c r="M13" s="42"/>
      <c r="N13" s="42" t="s">
        <v>13</v>
      </c>
      <c r="O13" s="42"/>
      <c r="P13" s="42" t="s">
        <v>10</v>
      </c>
      <c r="Q13" s="42"/>
      <c r="R13" s="42" t="s">
        <v>13</v>
      </c>
      <c r="S13" s="42"/>
      <c r="T13" s="42" t="s">
        <v>10</v>
      </c>
      <c r="U13" s="42"/>
      <c r="V13" s="42" t="s">
        <v>13</v>
      </c>
      <c r="W13" s="42"/>
      <c r="X13" s="42" t="s">
        <v>10</v>
      </c>
      <c r="Y13" s="42"/>
      <c r="Z13" s="42" t="s">
        <v>13</v>
      </c>
      <c r="AA13" s="42"/>
    </row>
    <row r="14" spans="3:27" x14ac:dyDescent="0.25">
      <c r="C14" s="2"/>
      <c r="D14" s="2" t="s">
        <v>11</v>
      </c>
      <c r="E14" s="2" t="s">
        <v>12</v>
      </c>
      <c r="F14" s="2" t="s">
        <v>11</v>
      </c>
      <c r="G14" s="2" t="s">
        <v>12</v>
      </c>
      <c r="H14" s="2" t="s">
        <v>11</v>
      </c>
      <c r="I14" s="2" t="s">
        <v>12</v>
      </c>
      <c r="J14" s="2" t="s">
        <v>11</v>
      </c>
      <c r="K14" s="2" t="s">
        <v>12</v>
      </c>
      <c r="L14" s="2" t="s">
        <v>11</v>
      </c>
      <c r="M14" s="2" t="s">
        <v>12</v>
      </c>
      <c r="N14" s="2" t="s">
        <v>11</v>
      </c>
      <c r="O14" s="2" t="s">
        <v>12</v>
      </c>
      <c r="P14" s="2" t="s">
        <v>11</v>
      </c>
      <c r="Q14" s="2" t="s">
        <v>12</v>
      </c>
      <c r="R14" s="2" t="s">
        <v>11</v>
      </c>
      <c r="S14" s="2" t="s">
        <v>12</v>
      </c>
      <c r="T14" s="2" t="s">
        <v>11</v>
      </c>
      <c r="U14" s="2" t="s">
        <v>12</v>
      </c>
      <c r="V14" s="2" t="s">
        <v>11</v>
      </c>
      <c r="W14" s="2" t="s">
        <v>12</v>
      </c>
      <c r="X14" s="2" t="s">
        <v>11</v>
      </c>
      <c r="Y14" s="2" t="s">
        <v>12</v>
      </c>
      <c r="Z14" s="2" t="s">
        <v>11</v>
      </c>
      <c r="AA14" s="2" t="s">
        <v>12</v>
      </c>
    </row>
    <row r="15" spans="3:27" x14ac:dyDescent="0.25">
      <c r="C15" s="10" t="s">
        <v>9</v>
      </c>
      <c r="D15" s="7">
        <v>0.11842105263157894</v>
      </c>
      <c r="E15" s="7">
        <v>9.2715231788079472E-2</v>
      </c>
      <c r="F15" s="7">
        <v>4.8872180451127817E-2</v>
      </c>
      <c r="G15" s="7">
        <v>7.0370370370370375E-2</v>
      </c>
      <c r="H15" s="7">
        <v>3.9325842696629212E-2</v>
      </c>
      <c r="I15" s="7">
        <v>4.8192771084337352E-2</v>
      </c>
      <c r="J15" s="7">
        <v>4.878048780487805E-2</v>
      </c>
      <c r="K15" s="7">
        <v>0.10714285714285714</v>
      </c>
      <c r="L15" s="7">
        <v>3.7296037296037296E-2</v>
      </c>
      <c r="M15" s="7">
        <v>7.6404494382022473E-2</v>
      </c>
      <c r="N15" s="7">
        <v>3.800475059382423E-2</v>
      </c>
      <c r="O15" s="7">
        <v>6.75990675990676E-2</v>
      </c>
      <c r="P15" s="7">
        <v>6.3360881542699726E-2</v>
      </c>
      <c r="Q15" s="7">
        <v>6.8253968253968247E-2</v>
      </c>
      <c r="R15" s="7">
        <v>3.8202247191011236E-2</v>
      </c>
      <c r="S15" s="7">
        <v>7.3791348600508899E-2</v>
      </c>
      <c r="T15" s="7">
        <v>2.0080321285140562E-2</v>
      </c>
      <c r="U15" s="7">
        <v>2.5362318840579712E-2</v>
      </c>
      <c r="V15" s="7">
        <v>5.1020408163265307E-2</v>
      </c>
      <c r="W15" s="7">
        <v>6.0377358490566038E-2</v>
      </c>
      <c r="X15" s="7">
        <v>3.125E-2</v>
      </c>
      <c r="Y15" s="7">
        <v>1.6666666666666666E-2</v>
      </c>
      <c r="Z15" s="11"/>
      <c r="AA15" s="11"/>
    </row>
    <row r="16" spans="3:27" x14ac:dyDescent="0.25">
      <c r="C16" s="10" t="s">
        <v>14</v>
      </c>
      <c r="D16" s="7">
        <v>0.1111111111111111</v>
      </c>
      <c r="E16" s="7">
        <v>2.4390243902439025E-2</v>
      </c>
      <c r="F16" s="7"/>
      <c r="G16" s="7"/>
      <c r="H16" s="11"/>
      <c r="I16" s="11"/>
      <c r="J16" s="7"/>
      <c r="K16" s="7"/>
      <c r="L16" s="7"/>
      <c r="M16" s="7"/>
      <c r="N16" s="7"/>
      <c r="O16" s="7"/>
      <c r="P16" s="7">
        <v>0</v>
      </c>
      <c r="Q16" s="7">
        <v>0</v>
      </c>
      <c r="R16" s="7"/>
      <c r="S16" s="7"/>
      <c r="T16" s="7"/>
      <c r="U16" s="7"/>
      <c r="V16" s="7"/>
      <c r="W16" s="7"/>
      <c r="X16" s="7"/>
      <c r="Y16" s="7"/>
      <c r="Z16" s="11"/>
      <c r="AA16" s="11"/>
    </row>
    <row r="17" spans="3:27" x14ac:dyDescent="0.25">
      <c r="C17" s="10" t="s">
        <v>15</v>
      </c>
      <c r="D17" s="7">
        <v>3.1210986267166042E-2</v>
      </c>
      <c r="E17" s="7">
        <v>6.2015503875968991E-2</v>
      </c>
      <c r="F17" s="7">
        <v>4.0201005025125629E-2</v>
      </c>
      <c r="G17" s="7">
        <v>6.2111801242236024E-2</v>
      </c>
      <c r="H17" s="7">
        <v>0.1091703056768559</v>
      </c>
      <c r="I17" s="7">
        <v>8.7866108786610872E-2</v>
      </c>
      <c r="J17" s="7">
        <v>9.0909090909090912E-2</v>
      </c>
      <c r="K17" s="7">
        <v>0</v>
      </c>
      <c r="L17" s="7">
        <v>3.7383177570093455E-2</v>
      </c>
      <c r="M17" s="7">
        <v>4.1573867854491464E-2</v>
      </c>
      <c r="N17" s="7">
        <v>6.6508313539192399E-2</v>
      </c>
      <c r="O17" s="7">
        <v>8.9171974522292988E-2</v>
      </c>
      <c r="P17" s="7">
        <v>2.8306742151312403E-2</v>
      </c>
      <c r="Q17" s="7">
        <v>3.6137440758293837E-2</v>
      </c>
      <c r="R17" s="7">
        <v>5.0125313283208017E-2</v>
      </c>
      <c r="S17" s="7">
        <v>6.6572237960339939E-2</v>
      </c>
      <c r="T17" s="7">
        <v>2.7375201288244767E-2</v>
      </c>
      <c r="U17" s="7">
        <v>1.532033426183844E-2</v>
      </c>
      <c r="V17" s="7">
        <v>3.9473684210526314E-2</v>
      </c>
      <c r="W17" s="7">
        <v>6.4516129032258063E-2</v>
      </c>
      <c r="X17" s="7">
        <v>1.2048192771084338E-2</v>
      </c>
      <c r="Y17" s="7">
        <v>1.0869565217391304E-2</v>
      </c>
      <c r="Z17" s="7">
        <v>0</v>
      </c>
      <c r="AA17" s="7">
        <v>3.7037037037037035E-2</v>
      </c>
    </row>
    <row r="18" spans="3:27" x14ac:dyDescent="0.25">
      <c r="C18" s="10" t="s">
        <v>16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v>8.6294416243654817E-2</v>
      </c>
      <c r="Q18" s="7">
        <v>6.4102564102564097E-2</v>
      </c>
      <c r="R18" s="7">
        <v>1.4814814814814815E-2</v>
      </c>
      <c r="S18" s="7">
        <v>6.2992125984251968E-2</v>
      </c>
      <c r="T18" s="7">
        <v>0</v>
      </c>
      <c r="U18" s="7">
        <v>0</v>
      </c>
      <c r="V18" s="7"/>
      <c r="W18" s="7"/>
      <c r="X18" s="7"/>
      <c r="Y18" s="7"/>
      <c r="Z18" s="11"/>
      <c r="AA18" s="11"/>
    </row>
    <row r="21" spans="3:27" x14ac:dyDescent="0.25">
      <c r="C21" s="2">
        <v>2020</v>
      </c>
      <c r="D21" s="42" t="s">
        <v>3</v>
      </c>
      <c r="E21" s="42"/>
      <c r="F21" s="42"/>
      <c r="G21" s="42"/>
      <c r="H21" s="42" t="s">
        <v>4</v>
      </c>
      <c r="I21" s="42"/>
      <c r="J21" s="42"/>
      <c r="K21" s="42"/>
      <c r="L21" s="42" t="s">
        <v>5</v>
      </c>
      <c r="M21" s="42"/>
      <c r="N21" s="42"/>
      <c r="O21" s="42"/>
      <c r="P21" s="42" t="s">
        <v>6</v>
      </c>
      <c r="Q21" s="42"/>
      <c r="R21" s="42"/>
      <c r="S21" s="42"/>
      <c r="T21" s="42" t="s">
        <v>7</v>
      </c>
      <c r="U21" s="42"/>
      <c r="V21" s="42"/>
      <c r="W21" s="42"/>
      <c r="X21" s="42" t="s">
        <v>8</v>
      </c>
      <c r="Y21" s="42"/>
      <c r="Z21" s="42"/>
      <c r="AA21" s="42"/>
    </row>
    <row r="22" spans="3:27" x14ac:dyDescent="0.25">
      <c r="C22" s="11"/>
      <c r="D22" s="42" t="s">
        <v>10</v>
      </c>
      <c r="E22" s="42"/>
      <c r="F22" s="42" t="s">
        <v>13</v>
      </c>
      <c r="G22" s="42"/>
      <c r="H22" s="42" t="s">
        <v>10</v>
      </c>
      <c r="I22" s="42"/>
      <c r="J22" s="42" t="s">
        <v>13</v>
      </c>
      <c r="K22" s="42"/>
      <c r="L22" s="42" t="s">
        <v>10</v>
      </c>
      <c r="M22" s="42"/>
      <c r="N22" s="42" t="s">
        <v>13</v>
      </c>
      <c r="O22" s="42"/>
      <c r="P22" s="42" t="s">
        <v>10</v>
      </c>
      <c r="Q22" s="42"/>
      <c r="R22" s="42" t="s">
        <v>13</v>
      </c>
      <c r="S22" s="42"/>
      <c r="T22" s="42" t="s">
        <v>10</v>
      </c>
      <c r="U22" s="42"/>
      <c r="V22" s="42" t="s">
        <v>13</v>
      </c>
      <c r="W22" s="42"/>
      <c r="X22" s="42" t="s">
        <v>10</v>
      </c>
      <c r="Y22" s="42"/>
      <c r="Z22" s="42" t="s">
        <v>13</v>
      </c>
      <c r="AA22" s="42"/>
    </row>
    <row r="23" spans="3:27" x14ac:dyDescent="0.25">
      <c r="C23" s="2"/>
      <c r="D23" s="2" t="s">
        <v>11</v>
      </c>
      <c r="E23" s="2" t="s">
        <v>12</v>
      </c>
      <c r="F23" s="2" t="s">
        <v>11</v>
      </c>
      <c r="G23" s="2" t="s">
        <v>12</v>
      </c>
      <c r="H23" s="2" t="s">
        <v>11</v>
      </c>
      <c r="I23" s="2" t="s">
        <v>12</v>
      </c>
      <c r="J23" s="2" t="s">
        <v>11</v>
      </c>
      <c r="K23" s="2" t="s">
        <v>12</v>
      </c>
      <c r="L23" s="2" t="s">
        <v>11</v>
      </c>
      <c r="M23" s="2" t="s">
        <v>12</v>
      </c>
      <c r="N23" s="2" t="s">
        <v>11</v>
      </c>
      <c r="O23" s="2" t="s">
        <v>12</v>
      </c>
      <c r="P23" s="2" t="s">
        <v>11</v>
      </c>
      <c r="Q23" s="2" t="s">
        <v>12</v>
      </c>
      <c r="R23" s="2" t="s">
        <v>11</v>
      </c>
      <c r="S23" s="2" t="s">
        <v>12</v>
      </c>
      <c r="T23" s="2" t="s">
        <v>11</v>
      </c>
      <c r="U23" s="2" t="s">
        <v>12</v>
      </c>
      <c r="V23" s="2" t="s">
        <v>11</v>
      </c>
      <c r="W23" s="2" t="s">
        <v>12</v>
      </c>
      <c r="X23" s="2" t="s">
        <v>11</v>
      </c>
      <c r="Y23" s="2" t="s">
        <v>12</v>
      </c>
      <c r="Z23" s="2" t="s">
        <v>11</v>
      </c>
      <c r="AA23" s="2" t="s">
        <v>12</v>
      </c>
    </row>
    <row r="24" spans="3:27" x14ac:dyDescent="0.25">
      <c r="C24" s="10" t="s">
        <v>9</v>
      </c>
      <c r="D24" s="7">
        <v>0.109375</v>
      </c>
      <c r="E24" s="7">
        <v>0.15217391304347827</v>
      </c>
      <c r="F24" s="7">
        <v>5.9880239520958084E-2</v>
      </c>
      <c r="G24" s="7">
        <v>7.1197411003236247E-2</v>
      </c>
      <c r="H24" s="7">
        <v>4.4628099173553717E-2</v>
      </c>
      <c r="I24" s="7">
        <v>7.0881226053639848E-2</v>
      </c>
      <c r="J24" s="7">
        <v>6.8027210884353748E-2</v>
      </c>
      <c r="K24" s="7">
        <v>0.18627450980392157</v>
      </c>
      <c r="L24" s="7">
        <v>9.5238095238095233E-2</v>
      </c>
      <c r="M24" s="7">
        <v>9.0322580645161285E-2</v>
      </c>
      <c r="N24" s="7">
        <v>0.12082262210796915</v>
      </c>
      <c r="O24" s="7">
        <v>0.14550264550264549</v>
      </c>
      <c r="P24" s="7">
        <v>6.8010075566750636E-2</v>
      </c>
      <c r="Q24" s="7">
        <v>8.5314685314685321E-2</v>
      </c>
      <c r="R24" s="7">
        <v>7.9664570230607967E-2</v>
      </c>
      <c r="S24" s="7">
        <v>0.17435897435897435</v>
      </c>
      <c r="T24" s="7">
        <v>1.935483870967742E-2</v>
      </c>
      <c r="U24" s="7">
        <v>2.0895522388059702E-2</v>
      </c>
      <c r="V24" s="7">
        <v>0.11147540983606558</v>
      </c>
      <c r="W24" s="7">
        <v>8.6956521739130432E-2</v>
      </c>
      <c r="X24" s="7">
        <v>3.5714285714285712E-2</v>
      </c>
      <c r="Y24" s="7">
        <v>2.7397260273972601E-2</v>
      </c>
      <c r="Z24" s="11"/>
      <c r="AA24" s="11"/>
    </row>
    <row r="25" spans="3:27" x14ac:dyDescent="0.25">
      <c r="C25" s="10" t="s">
        <v>14</v>
      </c>
      <c r="D25" s="7">
        <v>0.10526315789473684</v>
      </c>
      <c r="E25" s="7">
        <v>0.11904761904761904</v>
      </c>
      <c r="F25" s="7"/>
      <c r="G25" s="7"/>
      <c r="H25" s="11"/>
      <c r="I25" s="11"/>
      <c r="J25" s="7"/>
      <c r="K25" s="7"/>
      <c r="L25" s="7"/>
      <c r="M25" s="7"/>
      <c r="N25" s="7"/>
      <c r="O25" s="7"/>
      <c r="P25" s="7">
        <v>0</v>
      </c>
      <c r="Q25" s="7">
        <v>0</v>
      </c>
      <c r="R25" s="7"/>
      <c r="S25" s="7"/>
      <c r="T25" s="7"/>
      <c r="U25" s="7"/>
      <c r="V25" s="7"/>
      <c r="W25" s="7"/>
      <c r="X25" s="7"/>
      <c r="Y25" s="7"/>
      <c r="Z25" s="11"/>
      <c r="AA25" s="11"/>
    </row>
    <row r="26" spans="3:27" x14ac:dyDescent="0.25">
      <c r="C26" s="10" t="s">
        <v>15</v>
      </c>
      <c r="D26" s="7">
        <v>5.5803571428571432E-2</v>
      </c>
      <c r="E26" s="7">
        <v>6.4320388349514562E-2</v>
      </c>
      <c r="F26" s="7">
        <v>6.25E-2</v>
      </c>
      <c r="G26" s="7">
        <v>7.6923076923076927E-2</v>
      </c>
      <c r="H26" s="7">
        <v>6.5217391304347824E-2</v>
      </c>
      <c r="I26" s="7">
        <v>0.11702127659574468</v>
      </c>
      <c r="J26" s="7">
        <v>0.10526315789473684</v>
      </c>
      <c r="K26" s="7">
        <v>0</v>
      </c>
      <c r="L26" s="7">
        <v>7.2997873848334519E-2</v>
      </c>
      <c r="M26" s="7">
        <v>9.0709583028529633E-2</v>
      </c>
      <c r="N26" s="7">
        <v>7.1240105540897103E-2</v>
      </c>
      <c r="O26" s="7">
        <v>0.11912225705329153</v>
      </c>
      <c r="P26" s="7">
        <v>3.740423614240649E-2</v>
      </c>
      <c r="Q26" s="7">
        <v>4.8104956268221574E-2</v>
      </c>
      <c r="R26" s="7">
        <v>6.6893424036281179E-2</v>
      </c>
      <c r="S26" s="7">
        <v>7.4812967581047385E-2</v>
      </c>
      <c r="T26" s="7">
        <v>4.7954866008462625E-2</v>
      </c>
      <c r="U26" s="7">
        <v>7.4263764404609481E-2</v>
      </c>
      <c r="V26" s="7">
        <v>7.3770491803278687E-2</v>
      </c>
      <c r="W26" s="7">
        <v>4.912280701754386E-2</v>
      </c>
      <c r="X26" s="7">
        <v>1.2048192771084338E-2</v>
      </c>
      <c r="Y26" s="7">
        <v>5.4794520547945202E-2</v>
      </c>
      <c r="Z26" s="7">
        <v>3.5714285714285712E-2</v>
      </c>
      <c r="AA26" s="7">
        <v>0</v>
      </c>
    </row>
    <row r="27" spans="3:27" x14ac:dyDescent="0.25">
      <c r="C27" s="10" t="s">
        <v>16</v>
      </c>
      <c r="D27" s="7"/>
      <c r="E27" s="7"/>
      <c r="F27" s="7"/>
      <c r="G27" s="7"/>
      <c r="H27" s="7"/>
      <c r="I27" s="7"/>
      <c r="J27" s="7"/>
      <c r="K27" s="7"/>
      <c r="L27" s="7">
        <v>0</v>
      </c>
      <c r="M27" s="7">
        <v>0</v>
      </c>
      <c r="N27" s="7"/>
      <c r="O27" s="7"/>
      <c r="P27" s="7">
        <v>2.5193798449612403E-2</v>
      </c>
      <c r="Q27" s="7">
        <v>3.6563071297989032E-2</v>
      </c>
      <c r="R27" s="7">
        <v>1.5151515151515152E-2</v>
      </c>
      <c r="S27" s="7">
        <v>1.5873015873015872E-2</v>
      </c>
      <c r="T27" s="7">
        <v>2.2727272727272728E-2</v>
      </c>
      <c r="U27" s="7">
        <v>0.04</v>
      </c>
      <c r="V27" s="7"/>
      <c r="W27" s="7"/>
      <c r="X27" s="7"/>
      <c r="Y27" s="7"/>
      <c r="Z27" s="11"/>
      <c r="AA27" s="11"/>
    </row>
    <row r="30" spans="3:27" x14ac:dyDescent="0.25">
      <c r="D30" s="12" t="s">
        <v>9</v>
      </c>
    </row>
    <row r="31" spans="3:27" x14ac:dyDescent="0.25">
      <c r="C31" s="11"/>
      <c r="D31" s="42" t="s">
        <v>3</v>
      </c>
      <c r="E31" s="42"/>
      <c r="F31" s="42"/>
      <c r="G31" s="42"/>
      <c r="H31" s="42" t="s">
        <v>4</v>
      </c>
      <c r="I31" s="42"/>
      <c r="J31" s="42"/>
      <c r="K31" s="42"/>
      <c r="L31" s="42" t="s">
        <v>5</v>
      </c>
      <c r="M31" s="42"/>
      <c r="N31" s="42"/>
      <c r="O31" s="42"/>
      <c r="P31" s="42" t="s">
        <v>6</v>
      </c>
      <c r="Q31" s="42"/>
      <c r="R31" s="42"/>
      <c r="S31" s="42"/>
      <c r="T31" s="42" t="s">
        <v>7</v>
      </c>
      <c r="U31" s="42"/>
      <c r="V31" s="42"/>
      <c r="W31" s="42"/>
      <c r="X31" s="44" t="s">
        <v>8</v>
      </c>
      <c r="Y31" s="46"/>
      <c r="Z31" s="10"/>
      <c r="AA31" s="10"/>
    </row>
    <row r="32" spans="3:27" x14ac:dyDescent="0.25">
      <c r="C32" s="11"/>
      <c r="D32" s="42" t="s">
        <v>10</v>
      </c>
      <c r="E32" s="42"/>
      <c r="F32" s="42" t="s">
        <v>13</v>
      </c>
      <c r="G32" s="42"/>
      <c r="H32" s="42" t="s">
        <v>10</v>
      </c>
      <c r="I32" s="42"/>
      <c r="J32" s="42" t="s">
        <v>13</v>
      </c>
      <c r="K32" s="42"/>
      <c r="L32" s="42" t="s">
        <v>10</v>
      </c>
      <c r="M32" s="42"/>
      <c r="N32" s="42" t="s">
        <v>13</v>
      </c>
      <c r="O32" s="42"/>
      <c r="P32" s="42" t="s">
        <v>10</v>
      </c>
      <c r="Q32" s="42"/>
      <c r="R32" s="42" t="s">
        <v>13</v>
      </c>
      <c r="S32" s="42"/>
      <c r="T32" s="42" t="s">
        <v>10</v>
      </c>
      <c r="U32" s="42"/>
      <c r="V32" s="42" t="s">
        <v>13</v>
      </c>
      <c r="W32" s="42"/>
      <c r="X32" s="42" t="s">
        <v>10</v>
      </c>
      <c r="Y32" s="42"/>
      <c r="Z32" s="42" t="s">
        <v>13</v>
      </c>
      <c r="AA32" s="42"/>
    </row>
    <row r="33" spans="3:27" x14ac:dyDescent="0.25">
      <c r="C33" s="11"/>
      <c r="D33" s="2" t="s">
        <v>11</v>
      </c>
      <c r="E33" s="2" t="s">
        <v>12</v>
      </c>
      <c r="F33" s="2" t="s">
        <v>11</v>
      </c>
      <c r="G33" s="2" t="s">
        <v>12</v>
      </c>
      <c r="H33" s="2" t="s">
        <v>11</v>
      </c>
      <c r="I33" s="2" t="s">
        <v>12</v>
      </c>
      <c r="J33" s="2" t="s">
        <v>11</v>
      </c>
      <c r="K33" s="2" t="s">
        <v>12</v>
      </c>
      <c r="L33" s="2" t="s">
        <v>11</v>
      </c>
      <c r="M33" s="2" t="s">
        <v>12</v>
      </c>
      <c r="N33" s="2" t="s">
        <v>11</v>
      </c>
      <c r="O33" s="2" t="s">
        <v>12</v>
      </c>
      <c r="P33" s="2" t="s">
        <v>11</v>
      </c>
      <c r="Q33" s="2" t="s">
        <v>12</v>
      </c>
      <c r="R33" s="2" t="s">
        <v>11</v>
      </c>
      <c r="S33" s="2" t="s">
        <v>12</v>
      </c>
      <c r="T33" s="2" t="s">
        <v>11</v>
      </c>
      <c r="U33" s="2" t="s">
        <v>12</v>
      </c>
      <c r="V33" s="2" t="s">
        <v>11</v>
      </c>
      <c r="W33" s="2" t="s">
        <v>12</v>
      </c>
      <c r="X33" s="2" t="s">
        <v>11</v>
      </c>
      <c r="Y33" s="2" t="s">
        <v>12</v>
      </c>
      <c r="Z33" s="2" t="s">
        <v>11</v>
      </c>
      <c r="AA33" s="2" t="s">
        <v>12</v>
      </c>
    </row>
    <row r="34" spans="3:27" x14ac:dyDescent="0.25">
      <c r="C34" s="11">
        <v>2018</v>
      </c>
      <c r="D34" s="7">
        <v>7.4324324324324328E-2</v>
      </c>
      <c r="E34" s="7">
        <v>0.11320754716981132</v>
      </c>
      <c r="F34" s="7">
        <v>5.4263565891472867E-2</v>
      </c>
      <c r="G34" s="7">
        <v>0.11923076923076924</v>
      </c>
      <c r="H34" s="7">
        <v>4.1599999999999998E-2</v>
      </c>
      <c r="I34" s="7">
        <v>4.4142614601018676E-2</v>
      </c>
      <c r="J34" s="7">
        <v>6.7114093959731544E-2</v>
      </c>
      <c r="K34" s="7">
        <v>0.11764705882352941</v>
      </c>
      <c r="L34" s="7">
        <v>8.0213903743315509E-2</v>
      </c>
      <c r="M34" s="7">
        <v>9.0225563909774431E-2</v>
      </c>
      <c r="N34" s="7">
        <v>7.2463768115942032E-2</v>
      </c>
      <c r="O34" s="7">
        <v>5.9322033898305086E-2</v>
      </c>
      <c r="P34" s="7">
        <v>2.2364217252396165E-2</v>
      </c>
      <c r="Q34" s="7">
        <v>3.4428794992175271E-2</v>
      </c>
      <c r="R34" s="7">
        <v>2.2935779816513763E-2</v>
      </c>
      <c r="S34" s="7">
        <v>4.1769041769041768E-2</v>
      </c>
      <c r="T34" s="7">
        <v>2.2123893805309734E-2</v>
      </c>
      <c r="U34" s="7">
        <v>4.1353383458646614E-2</v>
      </c>
      <c r="V34" s="7">
        <v>5.627705627705628E-2</v>
      </c>
      <c r="W34" s="7">
        <v>5.1948051948051951E-2</v>
      </c>
      <c r="X34" s="7">
        <v>6.9444444444444441E-3</v>
      </c>
      <c r="Y34" s="7">
        <v>0</v>
      </c>
      <c r="Z34" s="11"/>
      <c r="AA34" s="11"/>
    </row>
    <row r="35" spans="3:27" x14ac:dyDescent="0.25">
      <c r="C35" s="11">
        <v>2019</v>
      </c>
      <c r="D35" s="7">
        <v>0.11842105263157894</v>
      </c>
      <c r="E35" s="7">
        <v>9.2715231788079472E-2</v>
      </c>
      <c r="F35" s="7">
        <v>4.8872180451127817E-2</v>
      </c>
      <c r="G35" s="7">
        <v>7.0370370370370375E-2</v>
      </c>
      <c r="H35" s="7">
        <v>3.9325842696629212E-2</v>
      </c>
      <c r="I35" s="7">
        <v>4.8192771084337352E-2</v>
      </c>
      <c r="J35" s="7">
        <v>4.878048780487805E-2</v>
      </c>
      <c r="K35" s="7">
        <v>0.10714285714285714</v>
      </c>
      <c r="L35" s="7">
        <v>3.7296037296037296E-2</v>
      </c>
      <c r="M35" s="7">
        <v>7.6404494382022473E-2</v>
      </c>
      <c r="N35" s="7">
        <v>3.800475059382423E-2</v>
      </c>
      <c r="O35" s="7">
        <v>6.75990675990676E-2</v>
      </c>
      <c r="P35" s="7">
        <v>6.3360881542699726E-2</v>
      </c>
      <c r="Q35" s="7">
        <v>6.8253968253968247E-2</v>
      </c>
      <c r="R35" s="7">
        <v>3.8202247191011236E-2</v>
      </c>
      <c r="S35" s="7">
        <v>7.3791348600508899E-2</v>
      </c>
      <c r="T35" s="7">
        <v>2.0080321285140562E-2</v>
      </c>
      <c r="U35" s="7">
        <v>2.5362318840579712E-2</v>
      </c>
      <c r="V35" s="7">
        <v>5.1020408163265307E-2</v>
      </c>
      <c r="W35" s="7">
        <v>6.0377358490566038E-2</v>
      </c>
      <c r="X35" s="7">
        <v>3.125E-2</v>
      </c>
      <c r="Y35" s="7">
        <v>1.6666666666666666E-2</v>
      </c>
      <c r="Z35" s="11"/>
      <c r="AA35" s="11"/>
    </row>
    <row r="36" spans="3:27" x14ac:dyDescent="0.25">
      <c r="C36" s="11">
        <v>2020</v>
      </c>
      <c r="D36" s="7">
        <v>0.109375</v>
      </c>
      <c r="E36" s="7">
        <v>0.15217391304347827</v>
      </c>
      <c r="F36" s="7">
        <v>5.9880239520958084E-2</v>
      </c>
      <c r="G36" s="7">
        <v>7.1197411003236247E-2</v>
      </c>
      <c r="H36" s="7">
        <v>4.4628099173553717E-2</v>
      </c>
      <c r="I36" s="7">
        <v>7.0881226053639848E-2</v>
      </c>
      <c r="J36" s="7">
        <v>6.8027210884353748E-2</v>
      </c>
      <c r="K36" s="7">
        <v>0.18627450980392157</v>
      </c>
      <c r="L36" s="7">
        <v>9.5238095238095233E-2</v>
      </c>
      <c r="M36" s="7">
        <v>9.0322580645161285E-2</v>
      </c>
      <c r="N36" s="7">
        <v>0.12082262210796915</v>
      </c>
      <c r="O36" s="7">
        <v>0.14550264550264549</v>
      </c>
      <c r="P36" s="7">
        <v>6.8010075566750636E-2</v>
      </c>
      <c r="Q36" s="7">
        <v>8.5314685314685321E-2</v>
      </c>
      <c r="R36" s="7">
        <v>7.9664570230607967E-2</v>
      </c>
      <c r="S36" s="7">
        <v>0.17435897435897435</v>
      </c>
      <c r="T36" s="7">
        <v>1.935483870967742E-2</v>
      </c>
      <c r="U36" s="7">
        <v>2.0895522388059702E-2</v>
      </c>
      <c r="V36" s="7">
        <v>0.11147540983606558</v>
      </c>
      <c r="W36" s="7">
        <v>8.6956521739130432E-2</v>
      </c>
      <c r="X36" s="7">
        <v>3.5714285714285712E-2</v>
      </c>
      <c r="Y36" s="7">
        <v>2.7397260273972601E-2</v>
      </c>
      <c r="Z36" s="11"/>
      <c r="AA36" s="11"/>
    </row>
    <row r="38" spans="3:27" x14ac:dyDescent="0.25">
      <c r="D38" s="12" t="s">
        <v>15</v>
      </c>
    </row>
    <row r="39" spans="3:27" x14ac:dyDescent="0.25">
      <c r="C39" s="11"/>
      <c r="D39" s="42" t="s">
        <v>3</v>
      </c>
      <c r="E39" s="42"/>
      <c r="F39" s="42"/>
      <c r="G39" s="42"/>
      <c r="H39" s="42" t="s">
        <v>4</v>
      </c>
      <c r="I39" s="42"/>
      <c r="J39" s="42"/>
      <c r="K39" s="42"/>
      <c r="L39" s="42" t="s">
        <v>5</v>
      </c>
      <c r="M39" s="42"/>
      <c r="N39" s="42"/>
      <c r="O39" s="42"/>
      <c r="P39" s="42" t="s">
        <v>6</v>
      </c>
      <c r="Q39" s="42"/>
      <c r="R39" s="42"/>
      <c r="S39" s="42"/>
      <c r="T39" s="42" t="s">
        <v>7</v>
      </c>
      <c r="U39" s="42"/>
      <c r="V39" s="42"/>
      <c r="W39" s="42"/>
      <c r="X39" s="42" t="s">
        <v>8</v>
      </c>
      <c r="Y39" s="42"/>
      <c r="Z39" s="42"/>
      <c r="AA39" s="42"/>
    </row>
    <row r="40" spans="3:27" x14ac:dyDescent="0.25">
      <c r="C40" s="11"/>
      <c r="D40" s="42" t="s">
        <v>10</v>
      </c>
      <c r="E40" s="42"/>
      <c r="F40" s="42" t="s">
        <v>13</v>
      </c>
      <c r="G40" s="42"/>
      <c r="H40" s="42" t="s">
        <v>10</v>
      </c>
      <c r="I40" s="42"/>
      <c r="J40" s="42" t="s">
        <v>13</v>
      </c>
      <c r="K40" s="42"/>
      <c r="L40" s="42" t="s">
        <v>10</v>
      </c>
      <c r="M40" s="42"/>
      <c r="N40" s="42" t="s">
        <v>13</v>
      </c>
      <c r="O40" s="42"/>
      <c r="P40" s="42" t="s">
        <v>10</v>
      </c>
      <c r="Q40" s="42"/>
      <c r="R40" s="42" t="s">
        <v>13</v>
      </c>
      <c r="S40" s="42"/>
      <c r="T40" s="42" t="s">
        <v>10</v>
      </c>
      <c r="U40" s="42"/>
      <c r="V40" s="42" t="s">
        <v>13</v>
      </c>
      <c r="W40" s="42"/>
      <c r="X40" s="42" t="s">
        <v>10</v>
      </c>
      <c r="Y40" s="42"/>
      <c r="Z40" s="42" t="s">
        <v>13</v>
      </c>
      <c r="AA40" s="42"/>
    </row>
    <row r="41" spans="3:27" x14ac:dyDescent="0.25">
      <c r="C41" s="11"/>
      <c r="D41" s="2" t="s">
        <v>11</v>
      </c>
      <c r="E41" s="2" t="s">
        <v>12</v>
      </c>
      <c r="F41" s="2" t="s">
        <v>11</v>
      </c>
      <c r="G41" s="2" t="s">
        <v>12</v>
      </c>
      <c r="H41" s="2" t="s">
        <v>11</v>
      </c>
      <c r="I41" s="2" t="s">
        <v>12</v>
      </c>
      <c r="J41" s="2" t="s">
        <v>11</v>
      </c>
      <c r="K41" s="2" t="s">
        <v>12</v>
      </c>
      <c r="L41" s="2" t="s">
        <v>11</v>
      </c>
      <c r="M41" s="2" t="s">
        <v>12</v>
      </c>
      <c r="N41" s="2" t="s">
        <v>11</v>
      </c>
      <c r="O41" s="2" t="s">
        <v>12</v>
      </c>
      <c r="P41" s="2" t="s">
        <v>11</v>
      </c>
      <c r="Q41" s="2" t="s">
        <v>12</v>
      </c>
      <c r="R41" s="2" t="s">
        <v>11</v>
      </c>
      <c r="S41" s="2" t="s">
        <v>12</v>
      </c>
      <c r="T41" s="2" t="s">
        <v>11</v>
      </c>
      <c r="U41" s="2" t="s">
        <v>12</v>
      </c>
      <c r="V41" s="2" t="s">
        <v>11</v>
      </c>
      <c r="W41" s="2" t="s">
        <v>12</v>
      </c>
      <c r="X41" s="2" t="s">
        <v>11</v>
      </c>
      <c r="Y41" s="2" t="s">
        <v>12</v>
      </c>
      <c r="Z41" s="2" t="s">
        <v>11</v>
      </c>
      <c r="AA41" s="2" t="s">
        <v>12</v>
      </c>
    </row>
    <row r="42" spans="3:27" x14ac:dyDescent="0.25">
      <c r="C42" s="11">
        <v>2018</v>
      </c>
      <c r="D42" s="7">
        <v>5.3824362606232294E-2</v>
      </c>
      <c r="E42" s="7">
        <v>5.8394160583941604E-2</v>
      </c>
      <c r="F42" s="7">
        <v>1.507537688442211E-2</v>
      </c>
      <c r="G42" s="7">
        <v>1.7647058823529412E-2</v>
      </c>
      <c r="H42" s="7">
        <v>6.8627450980392163E-2</v>
      </c>
      <c r="I42" s="7">
        <v>7.1090047393364927E-2</v>
      </c>
      <c r="J42" s="7">
        <v>0</v>
      </c>
      <c r="K42" s="7">
        <v>6.6666666666666666E-2</v>
      </c>
      <c r="L42" s="7">
        <v>4.0139616055846421E-2</v>
      </c>
      <c r="M42" s="7">
        <v>4.7279214986619092E-2</v>
      </c>
      <c r="N42" s="7">
        <v>6.7039106145251395E-2</v>
      </c>
      <c r="O42" s="7">
        <v>6.0200668896321072E-2</v>
      </c>
      <c r="P42" s="7">
        <v>3.6933407946278682E-2</v>
      </c>
      <c r="Q42" s="7">
        <v>4.1015625E-2</v>
      </c>
      <c r="R42" s="7">
        <v>6.1004784688995214E-2</v>
      </c>
      <c r="S42" s="7">
        <v>5.4886211512717539E-2</v>
      </c>
      <c r="T42" s="7">
        <v>3.0088495575221239E-2</v>
      </c>
      <c r="U42" s="7">
        <v>2.2796352583586626E-2</v>
      </c>
      <c r="V42" s="7">
        <v>1.6877637130801686E-2</v>
      </c>
      <c r="W42" s="7">
        <v>4.2918454935622317E-2</v>
      </c>
      <c r="X42" s="7">
        <v>5.3763440860215055E-2</v>
      </c>
      <c r="Y42" s="7">
        <v>2.1505376344086023E-2</v>
      </c>
      <c r="Z42" s="7">
        <v>3.125E-2</v>
      </c>
      <c r="AA42" s="7">
        <v>0</v>
      </c>
    </row>
    <row r="43" spans="3:27" x14ac:dyDescent="0.25">
      <c r="C43" s="11">
        <v>2019</v>
      </c>
      <c r="D43" s="7">
        <v>3.1210986267166042E-2</v>
      </c>
      <c r="E43" s="7">
        <v>6.2015503875968991E-2</v>
      </c>
      <c r="F43" s="7">
        <v>4.0201005025125629E-2</v>
      </c>
      <c r="G43" s="7">
        <v>6.2111801242236024E-2</v>
      </c>
      <c r="H43" s="7">
        <v>0.1091703056768559</v>
      </c>
      <c r="I43" s="7">
        <v>8.7866108786610872E-2</v>
      </c>
      <c r="J43" s="7">
        <v>9.0909090909090912E-2</v>
      </c>
      <c r="K43" s="7">
        <v>0</v>
      </c>
      <c r="L43" s="7">
        <v>3.7383177570093455E-2</v>
      </c>
      <c r="M43" s="7">
        <v>4.1573867854491464E-2</v>
      </c>
      <c r="N43" s="7">
        <v>6.6508313539192399E-2</v>
      </c>
      <c r="O43" s="7">
        <v>8.9171974522292988E-2</v>
      </c>
      <c r="P43" s="7">
        <v>2.8306742151312403E-2</v>
      </c>
      <c r="Q43" s="7">
        <v>3.6137440758293837E-2</v>
      </c>
      <c r="R43" s="7">
        <v>5.0125313283208017E-2</v>
      </c>
      <c r="S43" s="7">
        <v>6.6572237960339939E-2</v>
      </c>
      <c r="T43" s="7">
        <v>2.7375201288244767E-2</v>
      </c>
      <c r="U43" s="7">
        <v>1.532033426183844E-2</v>
      </c>
      <c r="V43" s="7">
        <v>3.9473684210526314E-2</v>
      </c>
      <c r="W43" s="7">
        <v>6.4516129032258063E-2</v>
      </c>
      <c r="X43" s="7">
        <v>1.2048192771084338E-2</v>
      </c>
      <c r="Y43" s="7">
        <v>1.0869565217391304E-2</v>
      </c>
      <c r="Z43" s="7">
        <v>0</v>
      </c>
      <c r="AA43" s="7">
        <v>3.7037037037037035E-2</v>
      </c>
    </row>
    <row r="44" spans="3:27" x14ac:dyDescent="0.25">
      <c r="C44" s="11">
        <v>2020</v>
      </c>
      <c r="D44" s="7">
        <v>5.5803571428571432E-2</v>
      </c>
      <c r="E44" s="7">
        <v>6.4320388349514562E-2</v>
      </c>
      <c r="F44" s="7">
        <v>6.25E-2</v>
      </c>
      <c r="G44" s="7">
        <v>7.6923076923076927E-2</v>
      </c>
      <c r="H44" s="7">
        <v>6.5217391304347824E-2</v>
      </c>
      <c r="I44" s="7">
        <v>0.11702127659574468</v>
      </c>
      <c r="J44" s="7">
        <v>0.10526315789473684</v>
      </c>
      <c r="K44" s="7">
        <v>0</v>
      </c>
      <c r="L44" s="7">
        <v>7.2997873848334519E-2</v>
      </c>
      <c r="M44" s="7">
        <v>9.0709583028529633E-2</v>
      </c>
      <c r="N44" s="7">
        <v>7.1240105540897103E-2</v>
      </c>
      <c r="O44" s="7">
        <v>0.11912225705329153</v>
      </c>
      <c r="P44" s="7">
        <v>3.740423614240649E-2</v>
      </c>
      <c r="Q44" s="7">
        <v>4.8104956268221574E-2</v>
      </c>
      <c r="R44" s="7">
        <v>6.6893424036281179E-2</v>
      </c>
      <c r="S44" s="7">
        <v>7.4812967581047385E-2</v>
      </c>
      <c r="T44" s="7">
        <v>4.7954866008462625E-2</v>
      </c>
      <c r="U44" s="7">
        <v>7.4263764404609481E-2</v>
      </c>
      <c r="V44" s="7">
        <v>7.3770491803278687E-2</v>
      </c>
      <c r="W44" s="7">
        <v>4.912280701754386E-2</v>
      </c>
      <c r="X44" s="7">
        <v>1.2048192771084338E-2</v>
      </c>
      <c r="Y44" s="7">
        <v>5.4794520547945202E-2</v>
      </c>
      <c r="Z44" s="7">
        <v>3.5714285714285712E-2</v>
      </c>
      <c r="AA44" s="7">
        <v>0</v>
      </c>
    </row>
    <row r="46" spans="3:27" x14ac:dyDescent="0.25">
      <c r="C46" s="11"/>
      <c r="D46" s="44" t="s">
        <v>14</v>
      </c>
      <c r="E46" s="45"/>
      <c r="F46" s="45"/>
      <c r="G46" s="45"/>
      <c r="H46" s="45"/>
      <c r="I46" s="46"/>
      <c r="J46" s="47" t="s">
        <v>16</v>
      </c>
      <c r="K46" s="48"/>
      <c r="L46" s="48"/>
      <c r="M46" s="48"/>
      <c r="N46" s="48"/>
      <c r="O46" s="48"/>
      <c r="P46" s="48"/>
      <c r="Q46" s="49"/>
    </row>
    <row r="47" spans="3:27" x14ac:dyDescent="0.25">
      <c r="C47" s="11"/>
      <c r="D47" s="42" t="s">
        <v>3</v>
      </c>
      <c r="E47" s="42"/>
      <c r="F47" s="42" t="s">
        <v>5</v>
      </c>
      <c r="G47" s="42"/>
      <c r="H47" s="42" t="s">
        <v>6</v>
      </c>
      <c r="I47" s="42"/>
      <c r="J47" s="42" t="s">
        <v>5</v>
      </c>
      <c r="K47" s="42"/>
      <c r="L47" s="42" t="s">
        <v>6</v>
      </c>
      <c r="M47" s="42"/>
      <c r="N47" s="42"/>
      <c r="O47" s="42"/>
      <c r="P47" s="50" t="s">
        <v>7</v>
      </c>
      <c r="Q47" s="50"/>
    </row>
    <row r="48" spans="3:27" x14ac:dyDescent="0.25">
      <c r="C48" s="11"/>
      <c r="D48" s="42" t="s">
        <v>10</v>
      </c>
      <c r="E48" s="42"/>
      <c r="F48" s="42" t="s">
        <v>10</v>
      </c>
      <c r="G48" s="42"/>
      <c r="H48" s="42" t="s">
        <v>10</v>
      </c>
      <c r="I48" s="42"/>
      <c r="J48" s="42" t="s">
        <v>10</v>
      </c>
      <c r="K48" s="42"/>
      <c r="L48" s="42" t="s">
        <v>10</v>
      </c>
      <c r="M48" s="42"/>
      <c r="N48" s="42" t="s">
        <v>13</v>
      </c>
      <c r="O48" s="42"/>
      <c r="P48" s="42" t="s">
        <v>10</v>
      </c>
      <c r="Q48" s="42"/>
    </row>
    <row r="49" spans="3:17" x14ac:dyDescent="0.25">
      <c r="C49" s="11"/>
      <c r="D49" s="2" t="s">
        <v>11</v>
      </c>
      <c r="E49" s="2" t="s">
        <v>12</v>
      </c>
      <c r="F49" s="2" t="s">
        <v>11</v>
      </c>
      <c r="G49" s="2" t="s">
        <v>12</v>
      </c>
      <c r="H49" s="2" t="s">
        <v>11</v>
      </c>
      <c r="I49" s="2" t="s">
        <v>12</v>
      </c>
      <c r="J49" s="2" t="s">
        <v>11</v>
      </c>
      <c r="K49" s="2" t="s">
        <v>12</v>
      </c>
      <c r="L49" s="2" t="s">
        <v>11</v>
      </c>
      <c r="M49" s="2" t="s">
        <v>12</v>
      </c>
      <c r="N49" s="2" t="s">
        <v>11</v>
      </c>
      <c r="O49" s="2" t="s">
        <v>12</v>
      </c>
      <c r="P49" s="2" t="s">
        <v>11</v>
      </c>
      <c r="Q49" s="2" t="s">
        <v>12</v>
      </c>
    </row>
    <row r="50" spans="3:17" x14ac:dyDescent="0.25">
      <c r="C50" s="11">
        <v>2018</v>
      </c>
      <c r="D50" s="7">
        <v>8.1081081081081086E-2</v>
      </c>
      <c r="E50" s="7">
        <v>5.128205128205128E-2</v>
      </c>
      <c r="F50" s="7">
        <v>0</v>
      </c>
      <c r="G50" s="7">
        <v>0</v>
      </c>
      <c r="H50" s="7">
        <v>0</v>
      </c>
      <c r="I50" s="7">
        <v>0</v>
      </c>
      <c r="J50" s="11"/>
      <c r="K50" s="11"/>
      <c r="L50" s="7">
        <v>2.2222222222222223E-2</v>
      </c>
      <c r="M50" s="7">
        <v>0.02</v>
      </c>
      <c r="N50" s="7">
        <v>0</v>
      </c>
      <c r="O50" s="7">
        <v>0</v>
      </c>
      <c r="P50" s="7">
        <v>0.1</v>
      </c>
      <c r="Q50" s="7">
        <v>0</v>
      </c>
    </row>
    <row r="51" spans="3:17" x14ac:dyDescent="0.25">
      <c r="C51" s="11">
        <v>2019</v>
      </c>
      <c r="D51" s="7">
        <v>0.1111111111111111</v>
      </c>
      <c r="E51" s="7">
        <v>2.4390243902439025E-2</v>
      </c>
      <c r="F51" s="7"/>
      <c r="G51" s="7"/>
      <c r="H51" s="7">
        <v>0</v>
      </c>
      <c r="I51" s="7">
        <v>0</v>
      </c>
      <c r="J51" s="11"/>
      <c r="K51" s="11"/>
      <c r="L51" s="7">
        <v>8.6294416243654817E-2</v>
      </c>
      <c r="M51" s="7">
        <v>6.4102564102564097E-2</v>
      </c>
      <c r="N51" s="7">
        <v>1.4814814814814815E-2</v>
      </c>
      <c r="O51" s="7">
        <v>6.2992125984251968E-2</v>
      </c>
      <c r="P51" s="7">
        <v>0</v>
      </c>
      <c r="Q51" s="7">
        <v>0</v>
      </c>
    </row>
    <row r="52" spans="3:17" x14ac:dyDescent="0.25">
      <c r="C52" s="11">
        <v>2020</v>
      </c>
      <c r="D52" s="7">
        <v>0.10526315789473684</v>
      </c>
      <c r="E52" s="7">
        <v>0.11904761904761904</v>
      </c>
      <c r="F52" s="11"/>
      <c r="G52" s="11"/>
      <c r="H52" s="7">
        <v>0</v>
      </c>
      <c r="I52" s="7">
        <v>0</v>
      </c>
      <c r="J52" s="7">
        <v>0</v>
      </c>
      <c r="K52" s="7">
        <v>0</v>
      </c>
      <c r="L52" s="7">
        <v>2.5193798449612403E-2</v>
      </c>
      <c r="M52" s="7">
        <v>3.6563071297989032E-2</v>
      </c>
      <c r="N52" s="7">
        <v>1.5151515151515152E-2</v>
      </c>
      <c r="O52" s="7">
        <v>1.5873015873015872E-2</v>
      </c>
      <c r="P52" s="7">
        <v>2.2727272727272728E-2</v>
      </c>
      <c r="Q52" s="7">
        <v>0.04</v>
      </c>
    </row>
    <row r="55" spans="3:17" x14ac:dyDescent="0.25">
      <c r="I55" s="11"/>
      <c r="J55" s="42" t="s">
        <v>10</v>
      </c>
      <c r="K55" s="42"/>
      <c r="L55" s="42" t="s">
        <v>13</v>
      </c>
      <c r="M55" s="42"/>
    </row>
    <row r="56" spans="3:17" x14ac:dyDescent="0.25">
      <c r="I56" s="11"/>
      <c r="J56" s="2" t="s">
        <v>11</v>
      </c>
      <c r="K56" s="2" t="s">
        <v>12</v>
      </c>
      <c r="L56" s="2" t="s">
        <v>11</v>
      </c>
      <c r="M56" s="2" t="s">
        <v>12</v>
      </c>
    </row>
    <row r="57" spans="3:17" x14ac:dyDescent="0.25">
      <c r="F57" s="15"/>
      <c r="G57" s="15"/>
      <c r="I57" s="11">
        <v>2018</v>
      </c>
      <c r="J57" s="17">
        <v>4.3850054688276803E-2</v>
      </c>
      <c r="K57" s="17">
        <v>4.8947423001140723E-2</v>
      </c>
      <c r="L57" s="17">
        <v>4.4237938901563634E-2</v>
      </c>
      <c r="M57" s="17">
        <v>4.8562412342215991E-2</v>
      </c>
    </row>
    <row r="58" spans="3:17" x14ac:dyDescent="0.25">
      <c r="F58" s="15"/>
      <c r="G58" s="15"/>
      <c r="I58" s="11">
        <v>2019</v>
      </c>
      <c r="J58" s="17">
        <v>4.2202169355573783E-2</v>
      </c>
      <c r="K58" s="17">
        <v>5.3058074474242718E-2</v>
      </c>
      <c r="L58" s="17">
        <v>4.1387365427584803E-2</v>
      </c>
      <c r="M58" s="17">
        <v>5.2439286481839674E-2</v>
      </c>
    </row>
    <row r="59" spans="3:17" x14ac:dyDescent="0.25">
      <c r="F59" s="15"/>
      <c r="G59" s="15"/>
      <c r="I59" s="11">
        <v>2020</v>
      </c>
      <c r="J59" s="7">
        <v>5.9670950315134648E-2</v>
      </c>
      <c r="K59" s="7">
        <v>7.6430918208542281E-2</v>
      </c>
      <c r="L59" s="7">
        <v>5.9498338416715986E-2</v>
      </c>
      <c r="M59" s="7">
        <v>7.6690211907164477E-2</v>
      </c>
    </row>
    <row r="60" spans="3:17" x14ac:dyDescent="0.25">
      <c r="F60" s="15"/>
      <c r="G60" s="15"/>
    </row>
  </sheetData>
  <mergeCells count="107">
    <mergeCell ref="D4:E4"/>
    <mergeCell ref="F4:G4"/>
    <mergeCell ref="H4:I4"/>
    <mergeCell ref="J4:K4"/>
    <mergeCell ref="D3:G3"/>
    <mergeCell ref="H3:K3"/>
    <mergeCell ref="T4:U4"/>
    <mergeCell ref="V4:W4"/>
    <mergeCell ref="T3:W3"/>
    <mergeCell ref="X4:Y4"/>
    <mergeCell ref="Z4:AA4"/>
    <mergeCell ref="X3:AA3"/>
    <mergeCell ref="L4:M4"/>
    <mergeCell ref="N4:O4"/>
    <mergeCell ref="L3:O3"/>
    <mergeCell ref="P3:S3"/>
    <mergeCell ref="P4:Q4"/>
    <mergeCell ref="R4:S4"/>
    <mergeCell ref="V13:W13"/>
    <mergeCell ref="X13:Y13"/>
    <mergeCell ref="Z13:AA13"/>
    <mergeCell ref="X12:AA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D12:G12"/>
    <mergeCell ref="H12:K12"/>
    <mergeCell ref="L12:O12"/>
    <mergeCell ref="P12:S12"/>
    <mergeCell ref="T12:W12"/>
    <mergeCell ref="X22:Y22"/>
    <mergeCell ref="Z22:AA22"/>
    <mergeCell ref="D22:E22"/>
    <mergeCell ref="F22:G22"/>
    <mergeCell ref="H22:I22"/>
    <mergeCell ref="J22:K22"/>
    <mergeCell ref="L22:M22"/>
    <mergeCell ref="N22:O22"/>
    <mergeCell ref="D21:G21"/>
    <mergeCell ref="H21:K21"/>
    <mergeCell ref="L21:O21"/>
    <mergeCell ref="P21:S21"/>
    <mergeCell ref="T21:W21"/>
    <mergeCell ref="X21:AA21"/>
    <mergeCell ref="D31:G31"/>
    <mergeCell ref="H31:K31"/>
    <mergeCell ref="L31:O31"/>
    <mergeCell ref="P31:S31"/>
    <mergeCell ref="T31:W31"/>
    <mergeCell ref="P22:Q22"/>
    <mergeCell ref="R22:S22"/>
    <mergeCell ref="T22:U22"/>
    <mergeCell ref="V22:W22"/>
    <mergeCell ref="R32:S32"/>
    <mergeCell ref="T32:U32"/>
    <mergeCell ref="V32:W32"/>
    <mergeCell ref="X32:Y32"/>
    <mergeCell ref="Z32:AA32"/>
    <mergeCell ref="D32:E32"/>
    <mergeCell ref="F32:G32"/>
    <mergeCell ref="H32:I32"/>
    <mergeCell ref="J32:K32"/>
    <mergeCell ref="L32:M32"/>
    <mergeCell ref="N32:O32"/>
    <mergeCell ref="Z40:AA40"/>
    <mergeCell ref="D40:E40"/>
    <mergeCell ref="F40:G40"/>
    <mergeCell ref="H40:I40"/>
    <mergeCell ref="J40:K40"/>
    <mergeCell ref="L40:M40"/>
    <mergeCell ref="N40:O40"/>
    <mergeCell ref="D39:G39"/>
    <mergeCell ref="H39:K39"/>
    <mergeCell ref="L39:O39"/>
    <mergeCell ref="P39:S39"/>
    <mergeCell ref="T39:W39"/>
    <mergeCell ref="X39:AA39"/>
    <mergeCell ref="L55:M55"/>
    <mergeCell ref="D46:I46"/>
    <mergeCell ref="J46:Q46"/>
    <mergeCell ref="X31:Y31"/>
    <mergeCell ref="J55:K55"/>
    <mergeCell ref="J47:K47"/>
    <mergeCell ref="L47:O47"/>
    <mergeCell ref="P47:Q47"/>
    <mergeCell ref="J48:K48"/>
    <mergeCell ref="L48:M48"/>
    <mergeCell ref="N48:O48"/>
    <mergeCell ref="P48:Q48"/>
    <mergeCell ref="D48:E48"/>
    <mergeCell ref="F48:G48"/>
    <mergeCell ref="H48:I48"/>
    <mergeCell ref="D47:E47"/>
    <mergeCell ref="F47:G47"/>
    <mergeCell ref="H47:I47"/>
    <mergeCell ref="P40:Q40"/>
    <mergeCell ref="R40:S40"/>
    <mergeCell ref="T40:U40"/>
    <mergeCell ref="V40:W40"/>
    <mergeCell ref="X40:Y40"/>
    <mergeCell ref="P32:Q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73B3-71D2-41AD-8063-63674AC4049A}">
  <dimension ref="B1:CR37"/>
  <sheetViews>
    <sheetView topLeftCell="BO1" zoomScale="70" zoomScaleNormal="70" workbookViewId="0">
      <selection activeCell="CR46" sqref="CR46"/>
    </sheetView>
  </sheetViews>
  <sheetFormatPr defaultRowHeight="15" x14ac:dyDescent="0.25"/>
  <cols>
    <col min="2" max="2" width="23" style="18" customWidth="1"/>
    <col min="3" max="3" width="8.85546875" style="19"/>
    <col min="4" max="4" width="13.7109375" style="19" bestFit="1" customWidth="1"/>
  </cols>
  <sheetData>
    <row r="1" spans="2:96" ht="75.75" thickBot="1" x14ac:dyDescent="0.3">
      <c r="B1" s="18" t="s">
        <v>0</v>
      </c>
      <c r="C1" s="19" t="s">
        <v>2</v>
      </c>
      <c r="D1" s="19" t="s">
        <v>26</v>
      </c>
      <c r="E1" t="s">
        <v>27</v>
      </c>
      <c r="F1">
        <v>2018</v>
      </c>
      <c r="H1" s="19" t="s">
        <v>26</v>
      </c>
      <c r="I1" t="s">
        <v>27</v>
      </c>
      <c r="J1">
        <v>2019</v>
      </c>
      <c r="L1" s="19" t="s">
        <v>26</v>
      </c>
      <c r="M1" t="s">
        <v>27</v>
      </c>
      <c r="N1">
        <v>2020</v>
      </c>
      <c r="P1" t="s">
        <v>0</v>
      </c>
      <c r="Q1" t="s">
        <v>28</v>
      </c>
      <c r="R1" t="s">
        <v>2</v>
      </c>
      <c r="S1" s="19" t="s">
        <v>26</v>
      </c>
      <c r="T1" t="s">
        <v>27</v>
      </c>
      <c r="U1">
        <v>2018</v>
      </c>
      <c r="W1" t="s">
        <v>0</v>
      </c>
      <c r="X1" t="s">
        <v>28</v>
      </c>
      <c r="Y1" t="s">
        <v>2</v>
      </c>
      <c r="Z1" s="19" t="s">
        <v>26</v>
      </c>
      <c r="AA1" t="s">
        <v>27</v>
      </c>
      <c r="AB1">
        <v>2019</v>
      </c>
      <c r="AD1" t="s">
        <v>0</v>
      </c>
      <c r="AE1" t="s">
        <v>28</v>
      </c>
      <c r="AF1" t="s">
        <v>2</v>
      </c>
      <c r="AG1" s="19" t="s">
        <v>26</v>
      </c>
      <c r="AH1" t="s">
        <v>27</v>
      </c>
      <c r="AI1">
        <v>2020</v>
      </c>
      <c r="AK1" s="25" t="s">
        <v>9</v>
      </c>
      <c r="AL1" t="s">
        <v>1</v>
      </c>
      <c r="AM1" t="s">
        <v>28</v>
      </c>
      <c r="AN1" t="s">
        <v>2</v>
      </c>
      <c r="AO1" s="19" t="s">
        <v>26</v>
      </c>
      <c r="AP1" t="s">
        <v>27</v>
      </c>
      <c r="AQ1">
        <v>2018</v>
      </c>
      <c r="AS1" s="19" t="s">
        <v>26</v>
      </c>
      <c r="AT1" t="s">
        <v>27</v>
      </c>
      <c r="AU1">
        <v>2019</v>
      </c>
      <c r="AW1" s="19" t="s">
        <v>26</v>
      </c>
      <c r="AX1" t="s">
        <v>27</v>
      </c>
      <c r="AY1">
        <v>2020</v>
      </c>
      <c r="BA1" s="25" t="s">
        <v>15</v>
      </c>
      <c r="BB1" t="s">
        <v>1</v>
      </c>
      <c r="BC1" t="s">
        <v>28</v>
      </c>
      <c r="BD1" t="s">
        <v>2</v>
      </c>
      <c r="BE1" s="19" t="s">
        <v>26</v>
      </c>
      <c r="BF1" t="s">
        <v>27</v>
      </c>
      <c r="BG1">
        <v>2018</v>
      </c>
      <c r="BI1" s="19" t="s">
        <v>26</v>
      </c>
      <c r="BJ1" t="s">
        <v>27</v>
      </c>
      <c r="BK1">
        <v>2019</v>
      </c>
      <c r="BM1" t="s">
        <v>1</v>
      </c>
      <c r="BN1" t="s">
        <v>28</v>
      </c>
      <c r="BO1" t="s">
        <v>2</v>
      </c>
      <c r="BP1" s="19" t="s">
        <v>26</v>
      </c>
      <c r="BQ1" t="s">
        <v>27</v>
      </c>
      <c r="BR1">
        <v>2020</v>
      </c>
      <c r="BT1" s="25" t="s">
        <v>14</v>
      </c>
      <c r="BV1" t="s">
        <v>0</v>
      </c>
      <c r="BW1" t="s">
        <v>1</v>
      </c>
      <c r="BX1" t="s">
        <v>28</v>
      </c>
      <c r="BY1" t="s">
        <v>2</v>
      </c>
      <c r="BZ1" s="19" t="s">
        <v>26</v>
      </c>
      <c r="CA1" t="s">
        <v>27</v>
      </c>
      <c r="CB1">
        <v>2018</v>
      </c>
      <c r="CD1" t="s">
        <v>0</v>
      </c>
      <c r="CE1" t="s">
        <v>1</v>
      </c>
      <c r="CF1" t="s">
        <v>28</v>
      </c>
      <c r="CG1" t="s">
        <v>2</v>
      </c>
      <c r="CH1" s="19" t="s">
        <v>26</v>
      </c>
      <c r="CI1" t="s">
        <v>27</v>
      </c>
      <c r="CJ1">
        <v>2019</v>
      </c>
      <c r="CL1" t="s">
        <v>0</v>
      </c>
      <c r="CM1" t="s">
        <v>1</v>
      </c>
      <c r="CN1" t="s">
        <v>28</v>
      </c>
      <c r="CO1" s="19" t="s">
        <v>2</v>
      </c>
      <c r="CP1" s="19" t="s">
        <v>26</v>
      </c>
      <c r="CQ1" t="s">
        <v>27</v>
      </c>
      <c r="CR1">
        <v>2020</v>
      </c>
    </row>
    <row r="2" spans="2:96" ht="30.75" thickTop="1" x14ac:dyDescent="0.25">
      <c r="B2" s="18" t="s">
        <v>9</v>
      </c>
      <c r="C2" s="19" t="s">
        <v>11</v>
      </c>
      <c r="D2" s="19">
        <v>3631</v>
      </c>
      <c r="E2">
        <v>164</v>
      </c>
      <c r="F2" s="59">
        <f>E2/D2</f>
        <v>4.5166620765629301E-2</v>
      </c>
      <c r="H2">
        <v>3799</v>
      </c>
      <c r="I2">
        <v>178</v>
      </c>
      <c r="J2" s="59">
        <f>I2/H2</f>
        <v>4.6854435377730985E-2</v>
      </c>
      <c r="L2">
        <v>4119</v>
      </c>
      <c r="M2">
        <v>300</v>
      </c>
      <c r="N2" s="60">
        <f>M2/L2</f>
        <v>7.2833211944646759E-2</v>
      </c>
      <c r="P2" t="s">
        <v>29</v>
      </c>
      <c r="Q2" t="s">
        <v>3</v>
      </c>
      <c r="R2" t="s">
        <v>11</v>
      </c>
      <c r="S2" s="20">
        <v>406</v>
      </c>
      <c r="T2">
        <v>25</v>
      </c>
      <c r="U2" s="22">
        <f>T2/S2</f>
        <v>6.1576354679802957E-2</v>
      </c>
      <c r="W2" t="s">
        <v>9</v>
      </c>
      <c r="X2" t="s">
        <v>3</v>
      </c>
      <c r="Y2" t="s">
        <v>11</v>
      </c>
      <c r="Z2">
        <v>418</v>
      </c>
      <c r="AA2">
        <v>31</v>
      </c>
      <c r="AB2" s="24">
        <f>AA2/Z2</f>
        <v>7.4162679425837319E-2</v>
      </c>
      <c r="AD2" t="s">
        <v>9</v>
      </c>
      <c r="AE2" t="s">
        <v>3</v>
      </c>
      <c r="AF2" t="s">
        <v>11</v>
      </c>
      <c r="AG2" s="20">
        <v>462</v>
      </c>
      <c r="AH2">
        <v>34</v>
      </c>
      <c r="AI2" s="24">
        <f>AH2/AG2</f>
        <v>7.3593073593073599E-2</v>
      </c>
      <c r="AL2" t="s">
        <v>10</v>
      </c>
      <c r="AM2" t="s">
        <v>3</v>
      </c>
      <c r="AN2" t="s">
        <v>11</v>
      </c>
      <c r="AO2">
        <v>148</v>
      </c>
      <c r="AP2">
        <v>11</v>
      </c>
      <c r="AQ2" s="26">
        <f>AP2/AO2</f>
        <v>7.4324324324324328E-2</v>
      </c>
      <c r="AS2">
        <v>152</v>
      </c>
      <c r="AT2">
        <v>18</v>
      </c>
      <c r="AU2" s="26">
        <f>AT2/AS2</f>
        <v>0.11842105263157894</v>
      </c>
      <c r="AW2">
        <v>128</v>
      </c>
      <c r="AX2">
        <v>14</v>
      </c>
      <c r="AY2" s="26">
        <f>AX2/AW2</f>
        <v>0.109375</v>
      </c>
      <c r="BB2" t="s">
        <v>10</v>
      </c>
      <c r="BC2" t="s">
        <v>3</v>
      </c>
      <c r="BD2" t="s">
        <v>11</v>
      </c>
      <c r="BE2" s="20">
        <v>706</v>
      </c>
      <c r="BF2">
        <v>38</v>
      </c>
      <c r="BG2" s="26">
        <f>BF2/BE2</f>
        <v>5.3824362606232294E-2</v>
      </c>
      <c r="BI2" s="20">
        <v>801</v>
      </c>
      <c r="BJ2" s="20">
        <v>25</v>
      </c>
      <c r="BK2" s="26">
        <f>BJ2/BI2</f>
        <v>3.1210986267166042E-2</v>
      </c>
      <c r="BL2" s="26"/>
      <c r="BM2" s="26" t="s">
        <v>10</v>
      </c>
      <c r="BN2" s="26" t="s">
        <v>3</v>
      </c>
      <c r="BO2" t="s">
        <v>11</v>
      </c>
      <c r="BP2" s="20">
        <v>128</v>
      </c>
      <c r="BQ2" s="20">
        <v>14</v>
      </c>
      <c r="BR2" s="26">
        <f>BQ2/BP2</f>
        <v>0.109375</v>
      </c>
      <c r="BT2" s="27" t="s">
        <v>16</v>
      </c>
      <c r="BV2" t="s">
        <v>32</v>
      </c>
      <c r="BW2" t="s">
        <v>10</v>
      </c>
      <c r="BX2" t="s">
        <v>3</v>
      </c>
      <c r="BY2" t="s">
        <v>11</v>
      </c>
      <c r="BZ2">
        <v>37</v>
      </c>
      <c r="CA2" s="20">
        <v>3</v>
      </c>
      <c r="CB2" s="26">
        <f>CA2/BZ2</f>
        <v>8.1081081081081086E-2</v>
      </c>
      <c r="CD2" t="s">
        <v>14</v>
      </c>
      <c r="CE2" t="s">
        <v>10</v>
      </c>
      <c r="CF2" t="s">
        <v>3</v>
      </c>
      <c r="CG2" t="s">
        <v>11</v>
      </c>
      <c r="CH2">
        <v>45</v>
      </c>
      <c r="CI2">
        <v>5</v>
      </c>
      <c r="CJ2" s="26">
        <f>CI2/CH2</f>
        <v>0.1111111111111111</v>
      </c>
      <c r="CL2" t="s">
        <v>14</v>
      </c>
      <c r="CM2" t="s">
        <v>10</v>
      </c>
      <c r="CN2" t="s">
        <v>3</v>
      </c>
      <c r="CO2" t="s">
        <v>11</v>
      </c>
      <c r="CP2">
        <v>38</v>
      </c>
      <c r="CQ2">
        <v>4</v>
      </c>
      <c r="CR2" s="26">
        <f>CQ2/CP2</f>
        <v>0.10526315789473684</v>
      </c>
    </row>
    <row r="3" spans="2:96" x14ac:dyDescent="0.25">
      <c r="C3" s="19" t="s">
        <v>12</v>
      </c>
      <c r="D3" s="19">
        <v>3528</v>
      </c>
      <c r="E3">
        <v>206</v>
      </c>
      <c r="F3" s="59">
        <f t="shared" ref="F3:F9" si="0">E3/D3</f>
        <v>5.8390022675736959E-2</v>
      </c>
      <c r="H3">
        <v>3561</v>
      </c>
      <c r="I3">
        <v>226</v>
      </c>
      <c r="J3" s="59">
        <f t="shared" ref="J3:J9" si="1">I3/H3</f>
        <v>6.3465318730693623E-2</v>
      </c>
      <c r="L3">
        <v>3776</v>
      </c>
      <c r="M3">
        <v>360</v>
      </c>
      <c r="N3" s="60">
        <f t="shared" ref="N3:N9" si="2">M3/L3</f>
        <v>9.5338983050847453E-2</v>
      </c>
      <c r="R3" t="s">
        <v>12</v>
      </c>
      <c r="S3" s="21">
        <v>419</v>
      </c>
      <c r="T3">
        <v>49</v>
      </c>
      <c r="U3" s="22">
        <f t="shared" ref="U3:U31" si="3">T3/S3</f>
        <v>0.11694510739856802</v>
      </c>
      <c r="Y3" t="s">
        <v>12</v>
      </c>
      <c r="Z3">
        <v>421</v>
      </c>
      <c r="AA3">
        <v>33</v>
      </c>
      <c r="AB3" s="22">
        <f t="shared" ref="AB3:AB15" si="4">AA3/Z3</f>
        <v>7.8384798099762468E-2</v>
      </c>
      <c r="AF3" t="s">
        <v>12</v>
      </c>
      <c r="AG3" s="21">
        <v>447</v>
      </c>
      <c r="AH3">
        <v>43</v>
      </c>
      <c r="AI3" s="22">
        <f>AH3/AG3</f>
        <v>9.6196868008948541E-2</v>
      </c>
      <c r="AN3" t="s">
        <v>12</v>
      </c>
      <c r="AO3">
        <v>159</v>
      </c>
      <c r="AP3">
        <v>18</v>
      </c>
      <c r="AQ3" s="26">
        <f t="shared" ref="AQ3:AQ23" si="5">AP3/AO3</f>
        <v>0.11320754716981132</v>
      </c>
      <c r="AS3">
        <v>151</v>
      </c>
      <c r="AT3">
        <v>14</v>
      </c>
      <c r="AU3" s="26">
        <f t="shared" ref="AU3:AU23" si="6">AT3/AS3</f>
        <v>9.2715231788079472E-2</v>
      </c>
      <c r="AW3">
        <v>138</v>
      </c>
      <c r="AX3">
        <v>21</v>
      </c>
      <c r="AY3" s="26">
        <f t="shared" ref="AY3:AY23" si="7">AX3/AW3</f>
        <v>0.15217391304347827</v>
      </c>
      <c r="BD3" t="s">
        <v>12</v>
      </c>
      <c r="BE3" s="21">
        <v>685</v>
      </c>
      <c r="BF3">
        <v>40</v>
      </c>
      <c r="BG3" s="23">
        <f t="shared" ref="BG3:BG25" si="8">BF3/BE3</f>
        <v>5.8394160583941604E-2</v>
      </c>
      <c r="BI3" s="21">
        <v>774</v>
      </c>
      <c r="BJ3" s="21">
        <v>48</v>
      </c>
      <c r="BK3" s="23">
        <f t="shared" ref="BK3:BK25" si="9">BJ3/BI3</f>
        <v>6.2015503875968991E-2</v>
      </c>
      <c r="BL3" s="26"/>
      <c r="BM3" s="26"/>
      <c r="BN3" s="26"/>
      <c r="BO3" t="s">
        <v>12</v>
      </c>
      <c r="BP3" s="21">
        <v>138</v>
      </c>
      <c r="BQ3" s="21">
        <v>21</v>
      </c>
      <c r="BR3" s="26">
        <f t="shared" ref="BR3:BR23" si="10">BQ3/BP3</f>
        <v>0.15217391304347827</v>
      </c>
      <c r="BY3" t="s">
        <v>12</v>
      </c>
      <c r="BZ3">
        <v>39</v>
      </c>
      <c r="CA3" s="21">
        <v>2</v>
      </c>
      <c r="CB3" s="26">
        <f t="shared" ref="CB3:CB7" si="11">CA3/BZ3</f>
        <v>5.128205128205128E-2</v>
      </c>
      <c r="CG3" t="s">
        <v>12</v>
      </c>
      <c r="CH3">
        <v>41</v>
      </c>
      <c r="CI3">
        <v>1</v>
      </c>
      <c r="CJ3" s="26">
        <f t="shared" ref="CJ3" si="12">CI3/CH3</f>
        <v>2.4390243902439025E-2</v>
      </c>
      <c r="CO3" t="s">
        <v>12</v>
      </c>
      <c r="CP3">
        <v>42</v>
      </c>
      <c r="CQ3">
        <v>5</v>
      </c>
      <c r="CR3" s="26">
        <f t="shared" ref="CR3" si="13">CQ3/CP3</f>
        <v>0.11904761904761904</v>
      </c>
    </row>
    <row r="4" spans="2:96" ht="30" x14ac:dyDescent="0.25">
      <c r="B4" s="18" t="s">
        <v>14</v>
      </c>
      <c r="C4" s="19" t="s">
        <v>11</v>
      </c>
      <c r="D4" s="19">
        <v>64</v>
      </c>
      <c r="E4">
        <v>3</v>
      </c>
      <c r="F4" s="60">
        <f t="shared" si="0"/>
        <v>4.6875E-2</v>
      </c>
      <c r="H4">
        <v>61</v>
      </c>
      <c r="I4">
        <v>5</v>
      </c>
      <c r="J4" s="59">
        <f t="shared" si="1"/>
        <v>8.1967213114754092E-2</v>
      </c>
      <c r="L4">
        <v>51</v>
      </c>
      <c r="M4">
        <v>4</v>
      </c>
      <c r="N4" s="59">
        <f t="shared" si="2"/>
        <v>7.8431372549019607E-2</v>
      </c>
      <c r="Q4" t="s">
        <v>4</v>
      </c>
      <c r="R4" t="s">
        <v>11</v>
      </c>
      <c r="S4" s="21">
        <v>774</v>
      </c>
      <c r="T4">
        <v>36</v>
      </c>
      <c r="U4" s="23">
        <f t="shared" si="3"/>
        <v>4.6511627906976744E-2</v>
      </c>
      <c r="X4" t="s">
        <v>4</v>
      </c>
      <c r="Y4" t="s">
        <v>11</v>
      </c>
      <c r="Z4">
        <v>657</v>
      </c>
      <c r="AA4">
        <v>27</v>
      </c>
      <c r="AB4" s="22">
        <f t="shared" si="4"/>
        <v>4.1095890410958902E-2</v>
      </c>
      <c r="AE4" t="s">
        <v>4</v>
      </c>
      <c r="AF4" t="s">
        <v>11</v>
      </c>
      <c r="AG4" s="21">
        <v>752</v>
      </c>
      <c r="AH4">
        <v>37</v>
      </c>
      <c r="AI4" s="23">
        <f t="shared" ref="AI4:AI15" si="14">AH4/AG4</f>
        <v>4.920212765957447E-2</v>
      </c>
      <c r="AM4" t="s">
        <v>4</v>
      </c>
      <c r="AN4" t="s">
        <v>11</v>
      </c>
      <c r="AO4">
        <v>625</v>
      </c>
      <c r="AP4">
        <v>26</v>
      </c>
      <c r="AQ4" s="23">
        <f t="shared" si="5"/>
        <v>4.1599999999999998E-2</v>
      </c>
      <c r="AS4">
        <v>534</v>
      </c>
      <c r="AT4">
        <v>21</v>
      </c>
      <c r="AU4" s="23">
        <f t="shared" si="6"/>
        <v>3.9325842696629212E-2</v>
      </c>
      <c r="AW4">
        <v>605</v>
      </c>
      <c r="AX4">
        <v>27</v>
      </c>
      <c r="AY4" s="23">
        <f t="shared" si="7"/>
        <v>4.4628099173553717E-2</v>
      </c>
      <c r="BC4" t="s">
        <v>4</v>
      </c>
      <c r="BD4" t="s">
        <v>11</v>
      </c>
      <c r="BE4" s="21">
        <v>204</v>
      </c>
      <c r="BF4">
        <v>14</v>
      </c>
      <c r="BG4" s="26">
        <f t="shared" si="8"/>
        <v>6.8627450980392163E-2</v>
      </c>
      <c r="BI4" s="21">
        <v>229</v>
      </c>
      <c r="BJ4" s="21">
        <v>25</v>
      </c>
      <c r="BK4" s="26">
        <f t="shared" si="9"/>
        <v>0.1091703056768559</v>
      </c>
      <c r="BL4" s="26"/>
      <c r="BM4" s="26"/>
      <c r="BN4" s="26" t="s">
        <v>4</v>
      </c>
      <c r="BO4" t="s">
        <v>11</v>
      </c>
      <c r="BP4" s="21">
        <v>605</v>
      </c>
      <c r="BQ4" s="21">
        <v>27</v>
      </c>
      <c r="BR4" s="26">
        <f t="shared" si="10"/>
        <v>4.4628099173553717E-2</v>
      </c>
      <c r="BX4" t="s">
        <v>5</v>
      </c>
      <c r="BY4" t="s">
        <v>11</v>
      </c>
      <c r="BZ4">
        <v>11</v>
      </c>
      <c r="CA4" s="21">
        <v>0</v>
      </c>
      <c r="CB4" s="26">
        <f t="shared" si="11"/>
        <v>0</v>
      </c>
      <c r="CF4" t="s">
        <v>5</v>
      </c>
      <c r="CG4" t="s">
        <v>11</v>
      </c>
      <c r="CN4" t="s">
        <v>5</v>
      </c>
      <c r="CO4" t="s">
        <v>11</v>
      </c>
    </row>
    <row r="5" spans="2:96" x14ac:dyDescent="0.25">
      <c r="C5" s="19" t="s">
        <v>12</v>
      </c>
      <c r="D5" s="19">
        <v>66</v>
      </c>
      <c r="E5">
        <v>2</v>
      </c>
      <c r="F5" s="60">
        <f t="shared" si="0"/>
        <v>3.0303030303030304E-2</v>
      </c>
      <c r="H5">
        <v>56</v>
      </c>
      <c r="I5">
        <v>1</v>
      </c>
      <c r="J5" s="60">
        <f t="shared" si="1"/>
        <v>1.7857142857142856E-2</v>
      </c>
      <c r="L5">
        <v>60</v>
      </c>
      <c r="M5">
        <v>5</v>
      </c>
      <c r="N5" s="60">
        <f t="shared" si="2"/>
        <v>8.3333333333333329E-2</v>
      </c>
      <c r="R5" t="s">
        <v>12</v>
      </c>
      <c r="S5" s="21">
        <v>691</v>
      </c>
      <c r="T5">
        <v>38</v>
      </c>
      <c r="U5" s="22">
        <f t="shared" si="3"/>
        <v>5.4992764109985527E-2</v>
      </c>
      <c r="Y5" t="s">
        <v>12</v>
      </c>
      <c r="Z5">
        <v>582</v>
      </c>
      <c r="AA5">
        <v>33</v>
      </c>
      <c r="AB5" s="22">
        <f t="shared" si="4"/>
        <v>5.6701030927835051E-2</v>
      </c>
      <c r="AF5" t="s">
        <v>12</v>
      </c>
      <c r="AG5" s="21">
        <v>624</v>
      </c>
      <c r="AH5">
        <v>56</v>
      </c>
      <c r="AI5" s="22">
        <f t="shared" si="14"/>
        <v>8.9743589743589744E-2</v>
      </c>
      <c r="AN5" t="s">
        <v>12</v>
      </c>
      <c r="AO5">
        <v>589</v>
      </c>
      <c r="AP5">
        <v>26</v>
      </c>
      <c r="AQ5" s="26">
        <f t="shared" si="5"/>
        <v>4.4142614601018676E-2</v>
      </c>
      <c r="AS5">
        <v>498</v>
      </c>
      <c r="AT5">
        <v>24</v>
      </c>
      <c r="AU5" s="26">
        <f t="shared" si="6"/>
        <v>4.8192771084337352E-2</v>
      </c>
      <c r="AW5">
        <v>522</v>
      </c>
      <c r="AX5">
        <v>37</v>
      </c>
      <c r="AY5" s="26">
        <f t="shared" si="7"/>
        <v>7.0881226053639848E-2</v>
      </c>
      <c r="BD5" t="s">
        <v>12</v>
      </c>
      <c r="BE5" s="21">
        <v>211</v>
      </c>
      <c r="BF5">
        <v>15</v>
      </c>
      <c r="BG5" s="24">
        <f t="shared" si="8"/>
        <v>7.1090047393364927E-2</v>
      </c>
      <c r="BI5" s="21">
        <v>239</v>
      </c>
      <c r="BJ5" s="21">
        <v>21</v>
      </c>
      <c r="BK5" s="26">
        <f t="shared" si="9"/>
        <v>8.7866108786610872E-2</v>
      </c>
      <c r="BL5" s="26"/>
      <c r="BM5" s="26"/>
      <c r="BN5" s="26"/>
      <c r="BO5" t="s">
        <v>12</v>
      </c>
      <c r="BP5" s="21">
        <v>522</v>
      </c>
      <c r="BQ5" s="21">
        <v>37</v>
      </c>
      <c r="BR5" s="24">
        <f t="shared" si="10"/>
        <v>7.0881226053639848E-2</v>
      </c>
      <c r="BY5" t="s">
        <v>12</v>
      </c>
      <c r="BZ5">
        <v>11</v>
      </c>
      <c r="CA5" s="21">
        <v>0</v>
      </c>
      <c r="CB5" s="26">
        <f t="shared" si="11"/>
        <v>0</v>
      </c>
      <c r="CG5" t="s">
        <v>12</v>
      </c>
      <c r="CO5" t="s">
        <v>12</v>
      </c>
    </row>
    <row r="6" spans="2:96" x14ac:dyDescent="0.25">
      <c r="B6" s="18" t="s">
        <v>15</v>
      </c>
      <c r="C6" s="19" t="s">
        <v>11</v>
      </c>
      <c r="D6" s="19">
        <v>6184</v>
      </c>
      <c r="E6">
        <v>269</v>
      </c>
      <c r="F6" s="59">
        <f t="shared" si="0"/>
        <v>4.3499353169469596E-2</v>
      </c>
      <c r="H6">
        <v>6743</v>
      </c>
      <c r="I6">
        <v>261</v>
      </c>
      <c r="J6" s="59">
        <f t="shared" si="1"/>
        <v>3.8706807059172475E-2</v>
      </c>
      <c r="L6">
        <v>7354</v>
      </c>
      <c r="M6">
        <v>409</v>
      </c>
      <c r="N6" s="60">
        <f t="shared" si="2"/>
        <v>5.5615991297253198E-2</v>
      </c>
      <c r="Q6" t="s">
        <v>5</v>
      </c>
      <c r="R6" t="s">
        <v>11</v>
      </c>
      <c r="S6" s="21">
        <v>788</v>
      </c>
      <c r="T6">
        <v>60</v>
      </c>
      <c r="U6" s="22">
        <f t="shared" si="3"/>
        <v>7.6142131979695438E-2</v>
      </c>
      <c r="X6" t="s">
        <v>5</v>
      </c>
      <c r="Y6" t="s">
        <v>11</v>
      </c>
      <c r="Z6">
        <v>850</v>
      </c>
      <c r="AA6">
        <v>32</v>
      </c>
      <c r="AB6" s="22">
        <f t="shared" si="4"/>
        <v>3.7647058823529408E-2</v>
      </c>
      <c r="AE6" t="s">
        <v>5</v>
      </c>
      <c r="AF6" t="s">
        <v>11</v>
      </c>
      <c r="AG6" s="21">
        <v>851</v>
      </c>
      <c r="AH6">
        <v>91</v>
      </c>
      <c r="AI6" s="22">
        <f t="shared" si="14"/>
        <v>0.10693301997649823</v>
      </c>
      <c r="AM6" t="s">
        <v>5</v>
      </c>
      <c r="AN6" t="s">
        <v>11</v>
      </c>
      <c r="AO6">
        <v>374</v>
      </c>
      <c r="AP6">
        <v>30</v>
      </c>
      <c r="AQ6" s="26">
        <f t="shared" si="5"/>
        <v>8.0213903743315509E-2</v>
      </c>
      <c r="AS6">
        <v>429</v>
      </c>
      <c r="AT6">
        <v>16</v>
      </c>
      <c r="AU6" s="26">
        <f t="shared" si="6"/>
        <v>3.7296037296037296E-2</v>
      </c>
      <c r="AW6">
        <v>462</v>
      </c>
      <c r="AX6">
        <v>44</v>
      </c>
      <c r="AY6" s="26">
        <f t="shared" si="7"/>
        <v>9.5238095238095233E-2</v>
      </c>
      <c r="BC6" t="s">
        <v>5</v>
      </c>
      <c r="BD6" t="s">
        <v>11</v>
      </c>
      <c r="BE6" s="21">
        <v>1146</v>
      </c>
      <c r="BF6">
        <v>46</v>
      </c>
      <c r="BG6" s="23">
        <f t="shared" si="8"/>
        <v>4.0139616055846421E-2</v>
      </c>
      <c r="BI6" s="21">
        <v>1391</v>
      </c>
      <c r="BJ6" s="21">
        <v>52</v>
      </c>
      <c r="BK6" s="23">
        <f t="shared" si="9"/>
        <v>3.7383177570093455E-2</v>
      </c>
      <c r="BL6" s="26"/>
      <c r="BM6" s="26"/>
      <c r="BN6" s="26" t="s">
        <v>5</v>
      </c>
      <c r="BO6" t="s">
        <v>11</v>
      </c>
      <c r="BP6" s="21">
        <v>462</v>
      </c>
      <c r="BQ6" s="21">
        <v>44</v>
      </c>
      <c r="BR6" s="26">
        <f t="shared" si="10"/>
        <v>9.5238095238095233E-2</v>
      </c>
      <c r="BX6" t="s">
        <v>6</v>
      </c>
      <c r="BY6" t="s">
        <v>11</v>
      </c>
      <c r="BZ6">
        <v>16</v>
      </c>
      <c r="CA6" s="21">
        <v>0</v>
      </c>
      <c r="CB6" s="26">
        <f t="shared" si="11"/>
        <v>0</v>
      </c>
      <c r="CF6" t="s">
        <v>6</v>
      </c>
      <c r="CG6" t="s">
        <v>11</v>
      </c>
      <c r="CH6">
        <v>16</v>
      </c>
      <c r="CI6">
        <v>0</v>
      </c>
      <c r="CJ6" s="26">
        <f>CI6/CH6</f>
        <v>0</v>
      </c>
      <c r="CN6" t="s">
        <v>6</v>
      </c>
      <c r="CO6" t="s">
        <v>11</v>
      </c>
      <c r="CP6">
        <v>13</v>
      </c>
      <c r="CQ6">
        <v>0</v>
      </c>
      <c r="CR6" s="26">
        <f t="shared" ref="CR6:CR15" si="15">CQ6/CP6</f>
        <v>0</v>
      </c>
    </row>
    <row r="7" spans="2:96" x14ac:dyDescent="0.25">
      <c r="C7" s="19" t="s">
        <v>12</v>
      </c>
      <c r="D7" s="19">
        <v>5797</v>
      </c>
      <c r="E7">
        <v>261</v>
      </c>
      <c r="F7" s="59">
        <f t="shared" si="0"/>
        <v>4.502328790753838E-2</v>
      </c>
      <c r="H7">
        <v>6319</v>
      </c>
      <c r="I7">
        <v>300</v>
      </c>
      <c r="J7" s="59">
        <f t="shared" si="1"/>
        <v>4.7475866434562433E-2</v>
      </c>
      <c r="L7">
        <v>6979</v>
      </c>
      <c r="M7">
        <v>494</v>
      </c>
      <c r="N7" s="60">
        <f t="shared" si="2"/>
        <v>7.0783779911162054E-2</v>
      </c>
      <c r="R7" t="s">
        <v>12</v>
      </c>
      <c r="S7" s="21">
        <v>753</v>
      </c>
      <c r="T7">
        <v>57</v>
      </c>
      <c r="U7" s="22">
        <f t="shared" si="3"/>
        <v>7.5697211155378488E-2</v>
      </c>
      <c r="Y7" t="s">
        <v>12</v>
      </c>
      <c r="Z7">
        <v>874</v>
      </c>
      <c r="AA7">
        <v>63</v>
      </c>
      <c r="AB7" s="22">
        <f t="shared" si="4"/>
        <v>7.2082379862700233E-2</v>
      </c>
      <c r="AF7" t="s">
        <v>12</v>
      </c>
      <c r="AG7" s="21">
        <v>843</v>
      </c>
      <c r="AH7">
        <v>97</v>
      </c>
      <c r="AI7" s="22">
        <f t="shared" si="14"/>
        <v>0.11506524317912219</v>
      </c>
      <c r="AN7" t="s">
        <v>12</v>
      </c>
      <c r="AO7">
        <v>399</v>
      </c>
      <c r="AP7">
        <v>36</v>
      </c>
      <c r="AQ7" s="24">
        <f t="shared" si="5"/>
        <v>9.0225563909774431E-2</v>
      </c>
      <c r="AS7">
        <v>445</v>
      </c>
      <c r="AT7">
        <v>34</v>
      </c>
      <c r="AU7" s="26">
        <f t="shared" si="6"/>
        <v>7.6404494382022473E-2</v>
      </c>
      <c r="AW7">
        <v>465</v>
      </c>
      <c r="AX7">
        <v>42</v>
      </c>
      <c r="AY7" s="24">
        <f t="shared" si="7"/>
        <v>9.0322580645161285E-2</v>
      </c>
      <c r="BD7" t="s">
        <v>12</v>
      </c>
      <c r="BE7" s="21">
        <v>1121</v>
      </c>
      <c r="BF7">
        <v>53</v>
      </c>
      <c r="BG7" s="26">
        <f t="shared" si="8"/>
        <v>4.7279214986619092E-2</v>
      </c>
      <c r="BI7" s="21">
        <v>1347</v>
      </c>
      <c r="BJ7" s="21">
        <v>56</v>
      </c>
      <c r="BK7" s="26">
        <f t="shared" si="9"/>
        <v>4.1573867854491464E-2</v>
      </c>
      <c r="BL7" s="26"/>
      <c r="BM7" s="26"/>
      <c r="BN7" s="26"/>
      <c r="BO7" t="s">
        <v>12</v>
      </c>
      <c r="BP7" s="21">
        <v>465</v>
      </c>
      <c r="BQ7" s="21">
        <v>42</v>
      </c>
      <c r="BR7" s="26">
        <f t="shared" si="10"/>
        <v>9.0322580645161285E-2</v>
      </c>
      <c r="BY7" t="s">
        <v>12</v>
      </c>
      <c r="BZ7">
        <v>16</v>
      </c>
      <c r="CA7" s="21">
        <v>0</v>
      </c>
      <c r="CB7" s="26">
        <f t="shared" si="11"/>
        <v>0</v>
      </c>
      <c r="CG7" t="s">
        <v>12</v>
      </c>
      <c r="CH7">
        <v>15</v>
      </c>
      <c r="CI7">
        <v>0</v>
      </c>
      <c r="CJ7" s="26">
        <f>CI7/CH7</f>
        <v>0</v>
      </c>
      <c r="CO7" t="s">
        <v>12</v>
      </c>
      <c r="CP7">
        <v>18</v>
      </c>
      <c r="CQ7">
        <v>0</v>
      </c>
      <c r="CR7" s="26">
        <f t="shared" si="15"/>
        <v>0</v>
      </c>
    </row>
    <row r="8" spans="2:96" x14ac:dyDescent="0.25">
      <c r="B8" s="18" t="s">
        <v>16</v>
      </c>
      <c r="C8" s="19" t="s">
        <v>11</v>
      </c>
      <c r="D8" s="19">
        <v>178</v>
      </c>
      <c r="E8">
        <v>5</v>
      </c>
      <c r="F8" s="60">
        <f t="shared" si="0"/>
        <v>2.8089887640449437E-2</v>
      </c>
      <c r="H8">
        <v>368</v>
      </c>
      <c r="I8">
        <v>19</v>
      </c>
      <c r="J8" s="60">
        <f t="shared" si="1"/>
        <v>5.1630434782608696E-2</v>
      </c>
      <c r="L8">
        <v>693</v>
      </c>
      <c r="M8">
        <v>16</v>
      </c>
      <c r="N8" s="60">
        <f t="shared" si="2"/>
        <v>2.3088023088023088E-2</v>
      </c>
      <c r="Q8" t="s">
        <v>6</v>
      </c>
      <c r="R8" t="s">
        <v>11</v>
      </c>
      <c r="S8" s="21">
        <v>1062</v>
      </c>
      <c r="T8">
        <v>24</v>
      </c>
      <c r="U8" s="22">
        <f t="shared" si="3"/>
        <v>2.2598870056497175E-2</v>
      </c>
      <c r="X8" t="s">
        <v>6</v>
      </c>
      <c r="Y8" t="s">
        <v>11</v>
      </c>
      <c r="Z8">
        <v>1171</v>
      </c>
      <c r="AA8">
        <v>63</v>
      </c>
      <c r="AB8" s="22">
        <f t="shared" si="4"/>
        <v>5.3800170794192997E-2</v>
      </c>
      <c r="AE8" t="s">
        <v>6</v>
      </c>
      <c r="AF8" t="s">
        <v>11</v>
      </c>
      <c r="AG8" s="21">
        <v>1271</v>
      </c>
      <c r="AH8">
        <v>92</v>
      </c>
      <c r="AI8" s="22">
        <f t="shared" si="14"/>
        <v>7.2383949645948076E-2</v>
      </c>
      <c r="AM8" t="s">
        <v>6</v>
      </c>
      <c r="AN8" t="s">
        <v>11</v>
      </c>
      <c r="AO8">
        <v>626</v>
      </c>
      <c r="AP8">
        <v>14</v>
      </c>
      <c r="AQ8" s="26">
        <f t="shared" si="5"/>
        <v>2.2364217252396165E-2</v>
      </c>
      <c r="AS8">
        <v>726</v>
      </c>
      <c r="AT8">
        <v>46</v>
      </c>
      <c r="AU8" s="26">
        <f t="shared" si="6"/>
        <v>6.3360881542699726E-2</v>
      </c>
      <c r="AW8">
        <v>794</v>
      </c>
      <c r="AX8">
        <v>54</v>
      </c>
      <c r="AY8" s="26">
        <f t="shared" si="7"/>
        <v>6.8010075566750636E-2</v>
      </c>
      <c r="BC8" t="s">
        <v>6</v>
      </c>
      <c r="BD8" t="s">
        <v>11</v>
      </c>
      <c r="BE8" s="21">
        <v>1787</v>
      </c>
      <c r="BF8">
        <v>66</v>
      </c>
      <c r="BG8" s="26">
        <f t="shared" si="8"/>
        <v>3.6933407946278682E-2</v>
      </c>
      <c r="BI8" s="21">
        <v>1943</v>
      </c>
      <c r="BJ8" s="21">
        <v>55</v>
      </c>
      <c r="BK8" s="26">
        <f t="shared" si="9"/>
        <v>2.8306742151312403E-2</v>
      </c>
      <c r="BL8" s="26"/>
      <c r="BM8" s="26"/>
      <c r="BN8" s="26" t="s">
        <v>6</v>
      </c>
      <c r="BO8" t="s">
        <v>11</v>
      </c>
      <c r="BP8" s="21">
        <v>794</v>
      </c>
      <c r="BQ8" s="21">
        <v>54</v>
      </c>
      <c r="BR8" s="26">
        <f t="shared" si="10"/>
        <v>6.8010075566750636E-2</v>
      </c>
      <c r="BV8" t="s">
        <v>16</v>
      </c>
      <c r="BW8" t="s">
        <v>10</v>
      </c>
      <c r="BX8" t="s">
        <v>5</v>
      </c>
      <c r="BY8" t="s">
        <v>11</v>
      </c>
      <c r="CD8" t="s">
        <v>16</v>
      </c>
      <c r="CE8" t="s">
        <v>10</v>
      </c>
      <c r="CF8" t="s">
        <v>5</v>
      </c>
      <c r="CG8" t="s">
        <v>11</v>
      </c>
      <c r="CL8" t="s">
        <v>16</v>
      </c>
      <c r="CM8" t="s">
        <v>10</v>
      </c>
      <c r="CN8" t="s">
        <v>5</v>
      </c>
      <c r="CO8" t="s">
        <v>11</v>
      </c>
      <c r="CP8">
        <v>1</v>
      </c>
      <c r="CQ8">
        <v>0</v>
      </c>
      <c r="CR8" s="26">
        <f t="shared" si="15"/>
        <v>0</v>
      </c>
    </row>
    <row r="9" spans="2:96" x14ac:dyDescent="0.25">
      <c r="C9" s="19" t="s">
        <v>12</v>
      </c>
      <c r="D9" s="19">
        <v>252</v>
      </c>
      <c r="E9">
        <v>3</v>
      </c>
      <c r="F9" s="60">
        <f>E9/D9</f>
        <v>1.1904761904761904E-2</v>
      </c>
      <c r="H9">
        <v>430</v>
      </c>
      <c r="I9">
        <v>23</v>
      </c>
      <c r="J9" s="60">
        <f>I9/H9</f>
        <v>5.3488372093023255E-2</v>
      </c>
      <c r="L9">
        <v>751</v>
      </c>
      <c r="M9">
        <v>25</v>
      </c>
      <c r="N9" s="60">
        <f>M9/L9</f>
        <v>3.3288948069241014E-2</v>
      </c>
      <c r="R9" t="s">
        <v>12</v>
      </c>
      <c r="S9" s="21">
        <v>1046</v>
      </c>
      <c r="T9">
        <v>39</v>
      </c>
      <c r="U9" s="22">
        <f t="shared" si="3"/>
        <v>3.7284894837476101E-2</v>
      </c>
      <c r="Y9" t="s">
        <v>12</v>
      </c>
      <c r="Z9">
        <v>1023</v>
      </c>
      <c r="AA9">
        <v>72</v>
      </c>
      <c r="AB9" s="22">
        <f t="shared" si="4"/>
        <v>7.0381231671554259E-2</v>
      </c>
      <c r="AF9" t="s">
        <v>12</v>
      </c>
      <c r="AG9" s="21">
        <v>1105</v>
      </c>
      <c r="AH9">
        <v>129</v>
      </c>
      <c r="AI9" s="22">
        <f t="shared" si="14"/>
        <v>0.1167420814479638</v>
      </c>
      <c r="AN9" t="s">
        <v>12</v>
      </c>
      <c r="AO9">
        <v>639</v>
      </c>
      <c r="AP9">
        <v>22</v>
      </c>
      <c r="AQ9" s="26">
        <f t="shared" si="5"/>
        <v>3.4428794992175271E-2</v>
      </c>
      <c r="AS9">
        <v>630</v>
      </c>
      <c r="AT9">
        <v>43</v>
      </c>
      <c r="AU9" s="26">
        <f t="shared" si="6"/>
        <v>6.8253968253968247E-2</v>
      </c>
      <c r="AW9">
        <v>715</v>
      </c>
      <c r="AX9">
        <v>61</v>
      </c>
      <c r="AY9" s="26">
        <f t="shared" si="7"/>
        <v>8.5314685314685321E-2</v>
      </c>
      <c r="BD9" t="s">
        <v>12</v>
      </c>
      <c r="BE9" s="21">
        <v>1536</v>
      </c>
      <c r="BF9">
        <v>63</v>
      </c>
      <c r="BG9" s="23">
        <f t="shared" si="8"/>
        <v>4.1015625E-2</v>
      </c>
      <c r="BI9" s="21">
        <v>1688</v>
      </c>
      <c r="BJ9" s="21">
        <v>61</v>
      </c>
      <c r="BK9" s="23">
        <f t="shared" si="9"/>
        <v>3.6137440758293837E-2</v>
      </c>
      <c r="BL9" s="26"/>
      <c r="BM9" s="26"/>
      <c r="BN9" s="26"/>
      <c r="BO9" t="s">
        <v>12</v>
      </c>
      <c r="BP9" s="21">
        <v>715</v>
      </c>
      <c r="BQ9" s="21">
        <v>61</v>
      </c>
      <c r="BR9" s="26">
        <f t="shared" si="10"/>
        <v>8.5314685314685321E-2</v>
      </c>
      <c r="BY9" t="s">
        <v>12</v>
      </c>
      <c r="CG9" t="s">
        <v>12</v>
      </c>
      <c r="CO9" t="s">
        <v>12</v>
      </c>
      <c r="CP9">
        <v>3</v>
      </c>
      <c r="CQ9">
        <v>0</v>
      </c>
      <c r="CR9" s="26">
        <f t="shared" si="15"/>
        <v>0</v>
      </c>
    </row>
    <row r="10" spans="2:96" x14ac:dyDescent="0.25">
      <c r="Q10" t="s">
        <v>7</v>
      </c>
      <c r="R10" t="s">
        <v>11</v>
      </c>
      <c r="S10" s="21">
        <v>457</v>
      </c>
      <c r="T10">
        <v>18</v>
      </c>
      <c r="U10" s="23">
        <f t="shared" si="3"/>
        <v>3.9387308533916851E-2</v>
      </c>
      <c r="X10" t="s">
        <v>7</v>
      </c>
      <c r="Y10" t="s">
        <v>11</v>
      </c>
      <c r="Z10">
        <v>543</v>
      </c>
      <c r="AA10">
        <v>20</v>
      </c>
      <c r="AB10" s="23">
        <f t="shared" si="4"/>
        <v>3.6832412523020261E-2</v>
      </c>
      <c r="AE10" t="s">
        <v>7</v>
      </c>
      <c r="AF10" t="s">
        <v>11</v>
      </c>
      <c r="AG10" s="21">
        <v>615</v>
      </c>
      <c r="AH10">
        <v>40</v>
      </c>
      <c r="AI10" s="22">
        <f t="shared" si="14"/>
        <v>6.5040650406504072E-2</v>
      </c>
      <c r="AM10" t="s">
        <v>7</v>
      </c>
      <c r="AN10" t="s">
        <v>11</v>
      </c>
      <c r="AO10">
        <v>226</v>
      </c>
      <c r="AP10">
        <v>5</v>
      </c>
      <c r="AQ10" s="23">
        <f t="shared" si="5"/>
        <v>2.2123893805309734E-2</v>
      </c>
      <c r="AS10">
        <v>249</v>
      </c>
      <c r="AT10">
        <v>5</v>
      </c>
      <c r="AU10" s="23">
        <f t="shared" si="6"/>
        <v>2.0080321285140562E-2</v>
      </c>
      <c r="AW10">
        <v>310</v>
      </c>
      <c r="AX10">
        <v>6</v>
      </c>
      <c r="AY10" s="23">
        <f t="shared" si="7"/>
        <v>1.935483870967742E-2</v>
      </c>
      <c r="BC10" t="s">
        <v>7</v>
      </c>
      <c r="BD10" t="s">
        <v>11</v>
      </c>
      <c r="BE10" s="21">
        <v>565</v>
      </c>
      <c r="BF10">
        <v>17</v>
      </c>
      <c r="BG10" s="26">
        <f t="shared" si="8"/>
        <v>3.0088495575221239E-2</v>
      </c>
      <c r="BI10" s="21">
        <v>621</v>
      </c>
      <c r="BJ10" s="21">
        <v>17</v>
      </c>
      <c r="BK10" s="26">
        <f t="shared" si="9"/>
        <v>2.7375201288244767E-2</v>
      </c>
      <c r="BL10" s="26"/>
      <c r="BM10" s="26"/>
      <c r="BN10" s="26" t="s">
        <v>7</v>
      </c>
      <c r="BO10" t="s">
        <v>11</v>
      </c>
      <c r="BP10" s="21">
        <v>310</v>
      </c>
      <c r="BQ10" s="21">
        <v>6</v>
      </c>
      <c r="BR10" s="26">
        <f t="shared" si="10"/>
        <v>1.935483870967742E-2</v>
      </c>
      <c r="BX10" t="s">
        <v>6</v>
      </c>
      <c r="BY10" t="s">
        <v>11</v>
      </c>
      <c r="BZ10">
        <v>90</v>
      </c>
      <c r="CA10" s="21">
        <v>2</v>
      </c>
      <c r="CB10" s="26">
        <f t="shared" ref="CB10:CB15" si="16">CA10/BZ10</f>
        <v>2.2222222222222223E-2</v>
      </c>
      <c r="CF10" t="s">
        <v>6</v>
      </c>
      <c r="CG10" t="s">
        <v>11</v>
      </c>
      <c r="CH10">
        <v>197</v>
      </c>
      <c r="CI10">
        <v>17</v>
      </c>
      <c r="CJ10" s="26">
        <f t="shared" ref="CJ10:CJ15" si="17">CI10/CH10</f>
        <v>8.6294416243654817E-2</v>
      </c>
      <c r="CN10" t="s">
        <v>6</v>
      </c>
      <c r="CO10" t="s">
        <v>11</v>
      </c>
      <c r="CP10">
        <v>516</v>
      </c>
      <c r="CQ10">
        <v>13</v>
      </c>
      <c r="CR10" s="26">
        <f t="shared" si="15"/>
        <v>2.5193798449612403E-2</v>
      </c>
    </row>
    <row r="11" spans="2:96" x14ac:dyDescent="0.25">
      <c r="R11" t="s">
        <v>12</v>
      </c>
      <c r="S11" s="21">
        <v>497</v>
      </c>
      <c r="T11">
        <v>23</v>
      </c>
      <c r="U11" s="23">
        <f t="shared" si="3"/>
        <v>4.6277665995975853E-2</v>
      </c>
      <c r="Y11" t="s">
        <v>12</v>
      </c>
      <c r="Z11">
        <v>541</v>
      </c>
      <c r="AA11">
        <v>23</v>
      </c>
      <c r="AB11" s="22">
        <f t="shared" si="4"/>
        <v>4.2513863216266171E-2</v>
      </c>
      <c r="AF11" t="s">
        <v>12</v>
      </c>
      <c r="AG11" s="21">
        <v>611</v>
      </c>
      <c r="AH11">
        <v>31</v>
      </c>
      <c r="AI11" s="23">
        <f t="shared" si="14"/>
        <v>5.0736497545008183E-2</v>
      </c>
      <c r="AN11" t="s">
        <v>12</v>
      </c>
      <c r="AO11">
        <v>266</v>
      </c>
      <c r="AP11">
        <v>11</v>
      </c>
      <c r="AQ11" s="26">
        <f t="shared" si="5"/>
        <v>4.1353383458646614E-2</v>
      </c>
      <c r="AS11">
        <v>276</v>
      </c>
      <c r="AT11">
        <v>7</v>
      </c>
      <c r="AU11" s="26">
        <f t="shared" si="6"/>
        <v>2.5362318840579712E-2</v>
      </c>
      <c r="AW11">
        <v>335</v>
      </c>
      <c r="AX11">
        <v>7</v>
      </c>
      <c r="AY11" s="26">
        <f t="shared" si="7"/>
        <v>2.0895522388059702E-2</v>
      </c>
      <c r="BD11" t="s">
        <v>12</v>
      </c>
      <c r="BE11" s="21">
        <v>658</v>
      </c>
      <c r="BF11">
        <v>15</v>
      </c>
      <c r="BG11" s="23">
        <f t="shared" si="8"/>
        <v>2.2796352583586626E-2</v>
      </c>
      <c r="BI11" s="21">
        <v>718</v>
      </c>
      <c r="BJ11" s="21">
        <v>11</v>
      </c>
      <c r="BK11" s="23">
        <f t="shared" si="9"/>
        <v>1.532033426183844E-2</v>
      </c>
      <c r="BL11" s="26"/>
      <c r="BM11" s="26"/>
      <c r="BN11" s="26"/>
      <c r="BO11" t="s">
        <v>12</v>
      </c>
      <c r="BP11" s="21">
        <v>335</v>
      </c>
      <c r="BQ11" s="21">
        <v>7</v>
      </c>
      <c r="BR11" s="23">
        <f t="shared" si="10"/>
        <v>2.0895522388059702E-2</v>
      </c>
      <c r="BY11" t="s">
        <v>12</v>
      </c>
      <c r="BZ11">
        <v>150</v>
      </c>
      <c r="CA11" s="21">
        <v>3</v>
      </c>
      <c r="CB11" s="26">
        <f t="shared" si="16"/>
        <v>0.02</v>
      </c>
      <c r="CG11" t="s">
        <v>12</v>
      </c>
      <c r="CH11">
        <v>234</v>
      </c>
      <c r="CI11">
        <v>15</v>
      </c>
      <c r="CJ11" s="26">
        <f t="shared" si="17"/>
        <v>6.4102564102564097E-2</v>
      </c>
      <c r="CO11" t="s">
        <v>12</v>
      </c>
      <c r="CP11">
        <v>547</v>
      </c>
      <c r="CQ11">
        <v>20</v>
      </c>
      <c r="CR11" s="26">
        <f t="shared" si="15"/>
        <v>3.6563071297989032E-2</v>
      </c>
    </row>
    <row r="12" spans="2:96" x14ac:dyDescent="0.25">
      <c r="Q12" t="s">
        <v>8</v>
      </c>
      <c r="R12" t="s">
        <v>11</v>
      </c>
      <c r="S12" s="21">
        <v>144</v>
      </c>
      <c r="T12">
        <v>1</v>
      </c>
      <c r="U12" s="22">
        <f t="shared" si="3"/>
        <v>6.9444444444444441E-3</v>
      </c>
      <c r="X12" t="s">
        <v>8</v>
      </c>
      <c r="Y12" t="s">
        <v>11</v>
      </c>
      <c r="Z12">
        <v>160</v>
      </c>
      <c r="AA12">
        <v>5</v>
      </c>
      <c r="AB12" s="22">
        <f t="shared" si="4"/>
        <v>3.125E-2</v>
      </c>
      <c r="AE12" t="s">
        <v>8</v>
      </c>
      <c r="AF12" t="s">
        <v>11</v>
      </c>
      <c r="AG12" s="21">
        <v>168</v>
      </c>
      <c r="AH12">
        <v>6</v>
      </c>
      <c r="AI12" s="22">
        <f t="shared" si="14"/>
        <v>3.5714285714285712E-2</v>
      </c>
      <c r="AM12" t="s">
        <v>8</v>
      </c>
      <c r="AN12" t="s">
        <v>11</v>
      </c>
      <c r="AO12">
        <v>144</v>
      </c>
      <c r="AP12">
        <v>1</v>
      </c>
      <c r="AQ12" s="26">
        <f t="shared" si="5"/>
        <v>6.9444444444444441E-3</v>
      </c>
      <c r="AS12">
        <v>160</v>
      </c>
      <c r="AT12">
        <v>5</v>
      </c>
      <c r="AU12" s="26">
        <f t="shared" si="6"/>
        <v>3.125E-2</v>
      </c>
      <c r="AW12">
        <v>168</v>
      </c>
      <c r="AX12">
        <v>6</v>
      </c>
      <c r="AY12" s="26">
        <f t="shared" si="7"/>
        <v>3.5714285714285712E-2</v>
      </c>
      <c r="BC12" t="s">
        <v>8</v>
      </c>
      <c r="BD12" t="s">
        <v>11</v>
      </c>
      <c r="BE12" s="21">
        <v>93</v>
      </c>
      <c r="BF12">
        <v>5</v>
      </c>
      <c r="BG12" s="26">
        <f t="shared" si="8"/>
        <v>5.3763440860215055E-2</v>
      </c>
      <c r="BI12" s="21">
        <v>83</v>
      </c>
      <c r="BJ12" s="21">
        <v>1</v>
      </c>
      <c r="BK12" s="26">
        <f t="shared" si="9"/>
        <v>1.2048192771084338E-2</v>
      </c>
      <c r="BL12" s="26"/>
      <c r="BM12" s="26"/>
      <c r="BN12" s="26" t="s">
        <v>8</v>
      </c>
      <c r="BO12" t="s">
        <v>11</v>
      </c>
      <c r="BP12" s="21">
        <v>168</v>
      </c>
      <c r="BQ12" s="21">
        <v>6</v>
      </c>
      <c r="BR12" s="26">
        <f t="shared" si="10"/>
        <v>3.5714285714285712E-2</v>
      </c>
      <c r="BX12" t="s">
        <v>7</v>
      </c>
      <c r="BY12" t="s">
        <v>11</v>
      </c>
      <c r="BZ12">
        <v>30</v>
      </c>
      <c r="CA12" s="21">
        <v>3</v>
      </c>
      <c r="CB12" s="26">
        <f t="shared" si="16"/>
        <v>0.1</v>
      </c>
      <c r="CF12" t="s">
        <v>7</v>
      </c>
      <c r="CG12" t="s">
        <v>11</v>
      </c>
      <c r="CH12">
        <v>36</v>
      </c>
      <c r="CI12">
        <v>0</v>
      </c>
      <c r="CJ12" s="26">
        <f t="shared" si="17"/>
        <v>0</v>
      </c>
      <c r="CN12" t="s">
        <v>7</v>
      </c>
      <c r="CO12" t="s">
        <v>11</v>
      </c>
      <c r="CP12">
        <v>44</v>
      </c>
      <c r="CQ12">
        <v>1</v>
      </c>
      <c r="CR12" s="26">
        <f t="shared" si="15"/>
        <v>2.2727272727272728E-2</v>
      </c>
    </row>
    <row r="13" spans="2:96" x14ac:dyDescent="0.25">
      <c r="R13" t="s">
        <v>12</v>
      </c>
      <c r="S13" s="21">
        <v>122</v>
      </c>
      <c r="T13">
        <v>0</v>
      </c>
      <c r="U13" s="22">
        <f t="shared" si="3"/>
        <v>0</v>
      </c>
      <c r="Y13" t="s">
        <v>12</v>
      </c>
      <c r="Z13">
        <v>120</v>
      </c>
      <c r="AA13">
        <v>2</v>
      </c>
      <c r="AB13" s="22">
        <f t="shared" si="4"/>
        <v>1.6666666666666666E-2</v>
      </c>
      <c r="AF13" t="s">
        <v>12</v>
      </c>
      <c r="AG13" s="21">
        <v>146</v>
      </c>
      <c r="AH13">
        <v>4</v>
      </c>
      <c r="AI13" s="22">
        <f t="shared" si="14"/>
        <v>2.7397260273972601E-2</v>
      </c>
      <c r="AN13" t="s">
        <v>12</v>
      </c>
      <c r="AO13">
        <v>122</v>
      </c>
      <c r="AP13">
        <v>0</v>
      </c>
      <c r="AQ13" s="26">
        <f t="shared" si="5"/>
        <v>0</v>
      </c>
      <c r="AS13">
        <v>120</v>
      </c>
      <c r="AT13">
        <v>2</v>
      </c>
      <c r="AU13" s="26">
        <f t="shared" si="6"/>
        <v>1.6666666666666666E-2</v>
      </c>
      <c r="AW13">
        <v>146</v>
      </c>
      <c r="AX13">
        <v>4</v>
      </c>
      <c r="AY13" s="26">
        <f t="shared" si="7"/>
        <v>2.7397260273972601E-2</v>
      </c>
      <c r="BD13" t="s">
        <v>12</v>
      </c>
      <c r="BE13" s="21">
        <v>93</v>
      </c>
      <c r="BF13">
        <v>2</v>
      </c>
      <c r="BG13" s="26">
        <f t="shared" si="8"/>
        <v>2.1505376344086023E-2</v>
      </c>
      <c r="BI13" s="21">
        <v>92</v>
      </c>
      <c r="BJ13" s="21">
        <v>1</v>
      </c>
      <c r="BK13" s="26">
        <f t="shared" si="9"/>
        <v>1.0869565217391304E-2</v>
      </c>
      <c r="BL13" s="26"/>
      <c r="BM13" s="26"/>
      <c r="BN13" s="26"/>
      <c r="BO13" t="s">
        <v>12</v>
      </c>
      <c r="BP13" s="21">
        <v>146</v>
      </c>
      <c r="BQ13" s="21">
        <v>4</v>
      </c>
      <c r="BR13" s="26">
        <f t="shared" si="10"/>
        <v>2.7397260273972601E-2</v>
      </c>
      <c r="BY13" t="s">
        <v>12</v>
      </c>
      <c r="BZ13">
        <v>41</v>
      </c>
      <c r="CA13" s="21">
        <v>0</v>
      </c>
      <c r="CB13" s="26">
        <f t="shared" si="16"/>
        <v>0</v>
      </c>
      <c r="CG13" t="s">
        <v>12</v>
      </c>
      <c r="CH13">
        <v>69</v>
      </c>
      <c r="CI13">
        <v>0</v>
      </c>
      <c r="CJ13" s="26">
        <f t="shared" si="17"/>
        <v>0</v>
      </c>
      <c r="CO13" t="s">
        <v>12</v>
      </c>
      <c r="CP13">
        <v>75</v>
      </c>
      <c r="CQ13">
        <v>3</v>
      </c>
      <c r="CR13" s="26">
        <f t="shared" si="15"/>
        <v>0.04</v>
      </c>
    </row>
    <row r="14" spans="2:96" x14ac:dyDescent="0.25">
      <c r="P14" t="s">
        <v>30</v>
      </c>
      <c r="Q14" t="s">
        <v>3</v>
      </c>
      <c r="R14" t="s">
        <v>11</v>
      </c>
      <c r="S14" s="21">
        <v>37</v>
      </c>
      <c r="T14">
        <v>3</v>
      </c>
      <c r="U14" s="22">
        <f t="shared" si="3"/>
        <v>8.1081081081081086E-2</v>
      </c>
      <c r="W14" t="s">
        <v>14</v>
      </c>
      <c r="X14" t="s">
        <v>3</v>
      </c>
      <c r="Y14" t="s">
        <v>11</v>
      </c>
      <c r="Z14">
        <v>45</v>
      </c>
      <c r="AA14">
        <v>5</v>
      </c>
      <c r="AB14" s="22">
        <f t="shared" si="4"/>
        <v>0.1111111111111111</v>
      </c>
      <c r="AD14" t="s">
        <v>14</v>
      </c>
      <c r="AE14" t="s">
        <v>3</v>
      </c>
      <c r="AF14" t="s">
        <v>11</v>
      </c>
      <c r="AG14" s="21">
        <v>38</v>
      </c>
      <c r="AH14">
        <v>4</v>
      </c>
      <c r="AI14" s="22">
        <f t="shared" si="14"/>
        <v>0.10526315789473684</v>
      </c>
      <c r="AL14" t="s">
        <v>13</v>
      </c>
      <c r="AM14" t="s">
        <v>3</v>
      </c>
      <c r="AN14" t="s">
        <v>11</v>
      </c>
      <c r="AO14">
        <v>258</v>
      </c>
      <c r="AP14">
        <v>14</v>
      </c>
      <c r="AQ14" s="23">
        <f t="shared" si="5"/>
        <v>5.4263565891472867E-2</v>
      </c>
      <c r="AS14">
        <v>266</v>
      </c>
      <c r="AT14">
        <v>13</v>
      </c>
      <c r="AU14" s="23">
        <f t="shared" si="6"/>
        <v>4.8872180451127817E-2</v>
      </c>
      <c r="AW14">
        <v>334</v>
      </c>
      <c r="AX14">
        <v>20</v>
      </c>
      <c r="AY14" s="26">
        <f t="shared" si="7"/>
        <v>5.9880239520958084E-2</v>
      </c>
      <c r="BB14" t="s">
        <v>13</v>
      </c>
      <c r="BC14" t="s">
        <v>3</v>
      </c>
      <c r="BD14" t="s">
        <v>11</v>
      </c>
      <c r="BE14" s="21">
        <v>199</v>
      </c>
      <c r="BF14">
        <v>3</v>
      </c>
      <c r="BG14" s="26">
        <f t="shared" si="8"/>
        <v>1.507537688442211E-2</v>
      </c>
      <c r="BI14" s="21">
        <v>199</v>
      </c>
      <c r="BJ14" s="21">
        <v>8</v>
      </c>
      <c r="BK14" s="26">
        <f t="shared" si="9"/>
        <v>4.0201005025125629E-2</v>
      </c>
      <c r="BL14" s="26"/>
      <c r="BM14" s="26" t="s">
        <v>13</v>
      </c>
      <c r="BN14" s="26" t="s">
        <v>3</v>
      </c>
      <c r="BO14" t="s">
        <v>11</v>
      </c>
      <c r="BP14" s="21">
        <v>334</v>
      </c>
      <c r="BQ14" s="21">
        <v>20</v>
      </c>
      <c r="BR14" s="26">
        <f t="shared" si="10"/>
        <v>5.9880239520958084E-2</v>
      </c>
      <c r="BW14" t="s">
        <v>13</v>
      </c>
      <c r="BX14" t="s">
        <v>6</v>
      </c>
      <c r="BY14" t="s">
        <v>11</v>
      </c>
      <c r="BZ14">
        <v>58</v>
      </c>
      <c r="CA14" s="21">
        <v>0</v>
      </c>
      <c r="CB14" s="26">
        <f t="shared" si="16"/>
        <v>0</v>
      </c>
      <c r="CE14" t="s">
        <v>13</v>
      </c>
      <c r="CF14" t="s">
        <v>6</v>
      </c>
      <c r="CG14" t="s">
        <v>11</v>
      </c>
      <c r="CH14">
        <v>135</v>
      </c>
      <c r="CI14">
        <v>2</v>
      </c>
      <c r="CJ14" s="26">
        <f t="shared" si="17"/>
        <v>1.4814814814814815E-2</v>
      </c>
      <c r="CM14" t="s">
        <v>13</v>
      </c>
      <c r="CN14" t="s">
        <v>6</v>
      </c>
      <c r="CO14" t="s">
        <v>11</v>
      </c>
      <c r="CP14">
        <v>132</v>
      </c>
      <c r="CQ14">
        <v>2</v>
      </c>
      <c r="CR14" s="26">
        <f t="shared" si="15"/>
        <v>1.5151515151515152E-2</v>
      </c>
    </row>
    <row r="15" spans="2:96" x14ac:dyDescent="0.25">
      <c r="R15" t="s">
        <v>12</v>
      </c>
      <c r="S15" s="21">
        <v>39</v>
      </c>
      <c r="T15">
        <v>2</v>
      </c>
      <c r="U15" s="22">
        <f t="shared" si="3"/>
        <v>5.128205128205128E-2</v>
      </c>
      <c r="Y15" t="s">
        <v>12</v>
      </c>
      <c r="Z15">
        <v>41</v>
      </c>
      <c r="AA15">
        <v>1</v>
      </c>
      <c r="AB15" s="22">
        <f t="shared" si="4"/>
        <v>2.4390243902439025E-2</v>
      </c>
      <c r="AF15" t="s">
        <v>12</v>
      </c>
      <c r="AG15" s="21">
        <v>42</v>
      </c>
      <c r="AH15">
        <v>5</v>
      </c>
      <c r="AI15" s="22">
        <f t="shared" si="14"/>
        <v>0.11904761904761904</v>
      </c>
      <c r="AN15" t="s">
        <v>12</v>
      </c>
      <c r="AO15">
        <v>260</v>
      </c>
      <c r="AP15">
        <v>31</v>
      </c>
      <c r="AQ15" s="26">
        <f t="shared" si="5"/>
        <v>0.11923076923076924</v>
      </c>
      <c r="AS15">
        <v>270</v>
      </c>
      <c r="AT15">
        <v>19</v>
      </c>
      <c r="AU15" s="23">
        <f t="shared" si="6"/>
        <v>7.0370370370370375E-2</v>
      </c>
      <c r="AW15">
        <v>309</v>
      </c>
      <c r="AX15">
        <v>22</v>
      </c>
      <c r="AY15" s="23">
        <f t="shared" si="7"/>
        <v>7.1197411003236247E-2</v>
      </c>
      <c r="BD15" t="s">
        <v>12</v>
      </c>
      <c r="BE15" s="21">
        <v>170</v>
      </c>
      <c r="BF15">
        <v>3</v>
      </c>
      <c r="BG15" s="26">
        <f t="shared" si="8"/>
        <v>1.7647058823529412E-2</v>
      </c>
      <c r="BI15" s="21">
        <v>161</v>
      </c>
      <c r="BJ15" s="21">
        <v>10</v>
      </c>
      <c r="BK15" s="26">
        <f t="shared" si="9"/>
        <v>6.2111801242236024E-2</v>
      </c>
      <c r="BL15" s="26"/>
      <c r="BM15" s="26"/>
      <c r="BN15" s="26"/>
      <c r="BO15" t="s">
        <v>12</v>
      </c>
      <c r="BP15" s="21">
        <v>309</v>
      </c>
      <c r="BQ15" s="21">
        <v>22</v>
      </c>
      <c r="BR15" s="26">
        <f t="shared" si="10"/>
        <v>7.1197411003236247E-2</v>
      </c>
      <c r="BY15" t="s">
        <v>12</v>
      </c>
      <c r="BZ15">
        <v>61</v>
      </c>
      <c r="CA15" s="21">
        <v>0</v>
      </c>
      <c r="CB15" s="26">
        <f t="shared" si="16"/>
        <v>0</v>
      </c>
      <c r="CG15" t="s">
        <v>12</v>
      </c>
      <c r="CH15">
        <v>127</v>
      </c>
      <c r="CI15">
        <v>8</v>
      </c>
      <c r="CJ15" s="26">
        <f t="shared" si="17"/>
        <v>6.2992125984251968E-2</v>
      </c>
      <c r="CO15" t="s">
        <v>12</v>
      </c>
      <c r="CP15">
        <v>126</v>
      </c>
      <c r="CQ15">
        <v>2</v>
      </c>
      <c r="CR15" s="26">
        <f t="shared" si="15"/>
        <v>1.5873015873015872E-2</v>
      </c>
    </row>
    <row r="16" spans="2:96" x14ac:dyDescent="0.25">
      <c r="Q16" t="s">
        <v>5</v>
      </c>
      <c r="R16" t="s">
        <v>11</v>
      </c>
      <c r="S16" s="21">
        <v>11</v>
      </c>
      <c r="T16">
        <v>0</v>
      </c>
      <c r="U16" s="22">
        <f t="shared" si="3"/>
        <v>0</v>
      </c>
      <c r="X16" t="s">
        <v>5</v>
      </c>
      <c r="Y16" t="s">
        <v>11</v>
      </c>
      <c r="AE16" t="s">
        <v>5</v>
      </c>
      <c r="AF16" t="s">
        <v>11</v>
      </c>
      <c r="AM16" t="s">
        <v>4</v>
      </c>
      <c r="AN16" t="s">
        <v>11</v>
      </c>
      <c r="AO16">
        <v>149</v>
      </c>
      <c r="AP16">
        <v>10</v>
      </c>
      <c r="AQ16" s="23">
        <f t="shared" si="5"/>
        <v>6.7114093959731544E-2</v>
      </c>
      <c r="AS16">
        <v>123</v>
      </c>
      <c r="AT16">
        <v>6</v>
      </c>
      <c r="AU16" s="26">
        <f t="shared" si="6"/>
        <v>4.878048780487805E-2</v>
      </c>
      <c r="AW16">
        <v>147</v>
      </c>
      <c r="AX16">
        <v>10</v>
      </c>
      <c r="AY16" s="23">
        <f t="shared" si="7"/>
        <v>6.8027210884353748E-2</v>
      </c>
      <c r="BC16" t="s">
        <v>4</v>
      </c>
      <c r="BD16" t="s">
        <v>11</v>
      </c>
      <c r="BE16" s="21">
        <v>21</v>
      </c>
      <c r="BF16">
        <v>0</v>
      </c>
      <c r="BG16" s="26">
        <f t="shared" si="8"/>
        <v>0</v>
      </c>
      <c r="BI16" s="21">
        <v>11</v>
      </c>
      <c r="BJ16" s="21">
        <v>1</v>
      </c>
      <c r="BK16" s="26">
        <f t="shared" si="9"/>
        <v>9.0909090909090912E-2</v>
      </c>
      <c r="BL16" s="26"/>
      <c r="BM16" s="26"/>
      <c r="BN16" s="26" t="s">
        <v>4</v>
      </c>
      <c r="BO16" t="s">
        <v>11</v>
      </c>
      <c r="BP16" s="21">
        <v>147</v>
      </c>
      <c r="BQ16" s="21">
        <v>10</v>
      </c>
      <c r="BR16" s="26">
        <f t="shared" si="10"/>
        <v>6.8027210884353748E-2</v>
      </c>
    </row>
    <row r="17" spans="16:70" x14ac:dyDescent="0.25">
      <c r="R17" t="s">
        <v>12</v>
      </c>
      <c r="S17" s="21">
        <v>11</v>
      </c>
      <c r="T17">
        <v>0</v>
      </c>
      <c r="U17" s="22">
        <f t="shared" si="3"/>
        <v>0</v>
      </c>
      <c r="Y17" t="s">
        <v>12</v>
      </c>
      <c r="AF17" t="s">
        <v>12</v>
      </c>
      <c r="AN17" t="s">
        <v>12</v>
      </c>
      <c r="AO17">
        <v>102</v>
      </c>
      <c r="AP17">
        <v>12</v>
      </c>
      <c r="AQ17" s="26">
        <f t="shared" si="5"/>
        <v>0.11764705882352941</v>
      </c>
      <c r="AS17">
        <v>84</v>
      </c>
      <c r="AT17">
        <v>9</v>
      </c>
      <c r="AU17" s="26">
        <f t="shared" si="6"/>
        <v>0.10714285714285714</v>
      </c>
      <c r="AW17">
        <v>102</v>
      </c>
      <c r="AX17">
        <v>19</v>
      </c>
      <c r="AY17" s="26">
        <f t="shared" si="7"/>
        <v>0.18627450980392157</v>
      </c>
      <c r="BD17" t="s">
        <v>12</v>
      </c>
      <c r="BE17" s="21">
        <v>15</v>
      </c>
      <c r="BF17">
        <v>1</v>
      </c>
      <c r="BG17" s="26">
        <f t="shared" si="8"/>
        <v>6.6666666666666666E-2</v>
      </c>
      <c r="BI17" s="21">
        <v>5</v>
      </c>
      <c r="BJ17" s="21">
        <v>0</v>
      </c>
      <c r="BK17" s="26">
        <f t="shared" si="9"/>
        <v>0</v>
      </c>
      <c r="BL17" s="26"/>
      <c r="BM17" s="26"/>
      <c r="BN17" s="26"/>
      <c r="BO17" t="s">
        <v>12</v>
      </c>
      <c r="BP17" s="21">
        <v>102</v>
      </c>
      <c r="BQ17" s="21">
        <v>19</v>
      </c>
      <c r="BR17" s="26">
        <f t="shared" si="10"/>
        <v>0.18627450980392157</v>
      </c>
    </row>
    <row r="18" spans="16:70" x14ac:dyDescent="0.25">
      <c r="Q18" t="s">
        <v>6</v>
      </c>
      <c r="R18" t="s">
        <v>11</v>
      </c>
      <c r="S18" s="21">
        <v>16</v>
      </c>
      <c r="T18">
        <v>0</v>
      </c>
      <c r="U18" s="22">
        <f t="shared" si="3"/>
        <v>0</v>
      </c>
      <c r="X18" t="s">
        <v>6</v>
      </c>
      <c r="Y18" t="s">
        <v>11</v>
      </c>
      <c r="Z18">
        <v>16</v>
      </c>
      <c r="AA18">
        <v>0</v>
      </c>
      <c r="AB18" s="22">
        <f t="shared" ref="AB18:AB31" si="18">AA18/Z18</f>
        <v>0</v>
      </c>
      <c r="AE18" t="s">
        <v>6</v>
      </c>
      <c r="AF18" t="s">
        <v>11</v>
      </c>
      <c r="AG18" s="21">
        <v>13</v>
      </c>
      <c r="AH18">
        <v>0</v>
      </c>
      <c r="AI18" s="22">
        <f>AH18/AG18</f>
        <v>0</v>
      </c>
      <c r="AM18" t="s">
        <v>5</v>
      </c>
      <c r="AN18" t="s">
        <v>11</v>
      </c>
      <c r="AO18">
        <v>414</v>
      </c>
      <c r="AP18">
        <v>30</v>
      </c>
      <c r="AQ18" s="26">
        <f t="shared" si="5"/>
        <v>7.2463768115942032E-2</v>
      </c>
      <c r="AS18">
        <v>421</v>
      </c>
      <c r="AT18">
        <v>16</v>
      </c>
      <c r="AU18" s="26">
        <f t="shared" si="6"/>
        <v>3.800475059382423E-2</v>
      </c>
      <c r="AW18">
        <v>389</v>
      </c>
      <c r="AX18">
        <v>47</v>
      </c>
      <c r="AY18" s="26">
        <f t="shared" si="7"/>
        <v>0.12082262210796915</v>
      </c>
      <c r="BC18" t="s">
        <v>5</v>
      </c>
      <c r="BD18" t="s">
        <v>11</v>
      </c>
      <c r="BE18" s="21">
        <v>358</v>
      </c>
      <c r="BF18">
        <v>24</v>
      </c>
      <c r="BG18" s="24">
        <f t="shared" si="8"/>
        <v>6.7039106145251395E-2</v>
      </c>
      <c r="BI18" s="21">
        <v>421</v>
      </c>
      <c r="BJ18" s="21">
        <v>28</v>
      </c>
      <c r="BK18" s="24">
        <f t="shared" si="9"/>
        <v>6.6508313539192399E-2</v>
      </c>
      <c r="BL18" s="26"/>
      <c r="BM18" s="26"/>
      <c r="BN18" s="26" t="s">
        <v>5</v>
      </c>
      <c r="BO18" t="s">
        <v>11</v>
      </c>
      <c r="BP18" s="21">
        <v>389</v>
      </c>
      <c r="BQ18" s="21">
        <v>47</v>
      </c>
      <c r="BR18" s="26">
        <f t="shared" si="10"/>
        <v>0.12082262210796915</v>
      </c>
    </row>
    <row r="19" spans="16:70" x14ac:dyDescent="0.25">
      <c r="R19" t="s">
        <v>12</v>
      </c>
      <c r="S19" s="21">
        <v>16</v>
      </c>
      <c r="T19">
        <v>0</v>
      </c>
      <c r="U19" s="22">
        <f t="shared" si="3"/>
        <v>0</v>
      </c>
      <c r="Y19" t="s">
        <v>12</v>
      </c>
      <c r="Z19">
        <v>15</v>
      </c>
      <c r="AA19">
        <v>0</v>
      </c>
      <c r="AB19" s="22">
        <f t="shared" si="18"/>
        <v>0</v>
      </c>
      <c r="AF19" t="s">
        <v>12</v>
      </c>
      <c r="AG19" s="21">
        <v>18</v>
      </c>
      <c r="AH19">
        <v>0</v>
      </c>
      <c r="AI19" s="22">
        <f t="shared" ref="AI19:AI37" si="19">AH19/AG19</f>
        <v>0</v>
      </c>
      <c r="AN19" t="s">
        <v>12</v>
      </c>
      <c r="AO19">
        <v>354</v>
      </c>
      <c r="AP19">
        <v>21</v>
      </c>
      <c r="AQ19" s="26">
        <f t="shared" si="5"/>
        <v>5.9322033898305086E-2</v>
      </c>
      <c r="AS19">
        <v>429</v>
      </c>
      <c r="AT19">
        <v>29</v>
      </c>
      <c r="AU19" s="26">
        <f t="shared" si="6"/>
        <v>6.75990675990676E-2</v>
      </c>
      <c r="AW19">
        <v>378</v>
      </c>
      <c r="AX19">
        <v>55</v>
      </c>
      <c r="AY19" s="26">
        <f t="shared" si="7"/>
        <v>0.14550264550264549</v>
      </c>
      <c r="BD19" t="s">
        <v>12</v>
      </c>
      <c r="BE19" s="21">
        <v>299</v>
      </c>
      <c r="BF19">
        <v>18</v>
      </c>
      <c r="BG19" s="26">
        <f t="shared" si="8"/>
        <v>6.0200668896321072E-2</v>
      </c>
      <c r="BI19" s="21">
        <v>314</v>
      </c>
      <c r="BJ19" s="21">
        <v>28</v>
      </c>
      <c r="BK19" s="26">
        <f t="shared" si="9"/>
        <v>8.9171974522292988E-2</v>
      </c>
      <c r="BL19" s="26"/>
      <c r="BM19" s="26"/>
      <c r="BN19" s="26"/>
      <c r="BO19" t="s">
        <v>12</v>
      </c>
      <c r="BP19" s="21">
        <v>378</v>
      </c>
      <c r="BQ19" s="21">
        <v>55</v>
      </c>
      <c r="BR19" s="26">
        <f t="shared" si="10"/>
        <v>0.14550264550264549</v>
      </c>
    </row>
    <row r="20" spans="16:70" x14ac:dyDescent="0.25">
      <c r="P20" t="s">
        <v>31</v>
      </c>
      <c r="Q20" t="s">
        <v>3</v>
      </c>
      <c r="R20" t="s">
        <v>11</v>
      </c>
      <c r="S20" s="21">
        <v>905</v>
      </c>
      <c r="T20">
        <v>41</v>
      </c>
      <c r="U20" s="22">
        <f t="shared" si="3"/>
        <v>4.5303867403314914E-2</v>
      </c>
      <c r="W20" t="s">
        <v>15</v>
      </c>
      <c r="X20" t="s">
        <v>3</v>
      </c>
      <c r="Y20" t="s">
        <v>11</v>
      </c>
      <c r="Z20">
        <v>1000</v>
      </c>
      <c r="AA20">
        <v>33</v>
      </c>
      <c r="AB20" s="22">
        <f t="shared" si="18"/>
        <v>3.3000000000000002E-2</v>
      </c>
      <c r="AD20" t="s">
        <v>15</v>
      </c>
      <c r="AE20" t="s">
        <v>3</v>
      </c>
      <c r="AF20" t="s">
        <v>11</v>
      </c>
      <c r="AG20" s="21">
        <v>1104</v>
      </c>
      <c r="AH20">
        <v>63</v>
      </c>
      <c r="AI20" s="22">
        <f t="shared" si="19"/>
        <v>5.7065217391304345E-2</v>
      </c>
      <c r="AM20" t="s">
        <v>6</v>
      </c>
      <c r="AN20" t="s">
        <v>11</v>
      </c>
      <c r="AO20">
        <v>436</v>
      </c>
      <c r="AP20">
        <v>10</v>
      </c>
      <c r="AQ20" s="26">
        <f t="shared" si="5"/>
        <v>2.2935779816513763E-2</v>
      </c>
      <c r="AS20">
        <v>445</v>
      </c>
      <c r="AT20">
        <v>17</v>
      </c>
      <c r="AU20" s="26">
        <f t="shared" si="6"/>
        <v>3.8202247191011236E-2</v>
      </c>
      <c r="AW20">
        <v>477</v>
      </c>
      <c r="AX20">
        <v>38</v>
      </c>
      <c r="AY20" s="26">
        <f t="shared" si="7"/>
        <v>7.9664570230607967E-2</v>
      </c>
      <c r="BC20" t="s">
        <v>6</v>
      </c>
      <c r="BD20" t="s">
        <v>11</v>
      </c>
      <c r="BE20" s="21">
        <v>836</v>
      </c>
      <c r="BF20">
        <v>51</v>
      </c>
      <c r="BG20" s="26">
        <f t="shared" si="8"/>
        <v>6.1004784688995214E-2</v>
      </c>
      <c r="BI20" s="21">
        <v>798</v>
      </c>
      <c r="BJ20" s="21">
        <v>40</v>
      </c>
      <c r="BK20" s="26">
        <f t="shared" si="9"/>
        <v>5.0125313283208017E-2</v>
      </c>
      <c r="BL20" s="26"/>
      <c r="BM20" s="26"/>
      <c r="BN20" s="26" t="s">
        <v>6</v>
      </c>
      <c r="BO20" t="s">
        <v>11</v>
      </c>
      <c r="BP20" s="21">
        <v>477</v>
      </c>
      <c r="BQ20" s="21">
        <v>38</v>
      </c>
      <c r="BR20" s="26">
        <f t="shared" si="10"/>
        <v>7.9664570230607967E-2</v>
      </c>
    </row>
    <row r="21" spans="16:70" x14ac:dyDescent="0.25">
      <c r="R21" t="s">
        <v>12</v>
      </c>
      <c r="S21" s="21">
        <v>855</v>
      </c>
      <c r="T21">
        <v>43</v>
      </c>
      <c r="U21" s="22">
        <f t="shared" si="3"/>
        <v>5.0292397660818715E-2</v>
      </c>
      <c r="Y21" t="s">
        <v>12</v>
      </c>
      <c r="Z21">
        <v>935</v>
      </c>
      <c r="AA21">
        <v>58</v>
      </c>
      <c r="AB21" s="22">
        <f t="shared" si="18"/>
        <v>6.2032085561497328E-2</v>
      </c>
      <c r="AF21" t="s">
        <v>12</v>
      </c>
      <c r="AG21" s="21">
        <v>967</v>
      </c>
      <c r="AH21">
        <v>64</v>
      </c>
      <c r="AI21" s="22">
        <f t="shared" si="19"/>
        <v>6.6184074457083769E-2</v>
      </c>
      <c r="AN21" t="s">
        <v>12</v>
      </c>
      <c r="AO21">
        <v>407</v>
      </c>
      <c r="AP21">
        <v>17</v>
      </c>
      <c r="AQ21" s="26">
        <f t="shared" si="5"/>
        <v>4.1769041769041768E-2</v>
      </c>
      <c r="AS21">
        <v>393</v>
      </c>
      <c r="AT21">
        <v>29</v>
      </c>
      <c r="AU21" s="26">
        <f t="shared" si="6"/>
        <v>7.3791348600508899E-2</v>
      </c>
      <c r="AW21">
        <v>390</v>
      </c>
      <c r="AX21">
        <v>68</v>
      </c>
      <c r="AY21" s="26">
        <f t="shared" si="7"/>
        <v>0.17435897435897435</v>
      </c>
      <c r="BD21" t="s">
        <v>12</v>
      </c>
      <c r="BE21" s="21">
        <v>747</v>
      </c>
      <c r="BF21">
        <v>41</v>
      </c>
      <c r="BG21" s="26">
        <f t="shared" si="8"/>
        <v>5.4886211512717539E-2</v>
      </c>
      <c r="BI21" s="21">
        <v>706</v>
      </c>
      <c r="BJ21" s="21">
        <v>47</v>
      </c>
      <c r="BK21" s="26">
        <f t="shared" si="9"/>
        <v>6.6572237960339939E-2</v>
      </c>
      <c r="BL21" s="26"/>
      <c r="BM21" s="26"/>
      <c r="BN21" s="26"/>
      <c r="BO21" t="s">
        <v>12</v>
      </c>
      <c r="BP21" s="21">
        <v>390</v>
      </c>
      <c r="BQ21" s="21">
        <v>68</v>
      </c>
      <c r="BR21" s="26">
        <f t="shared" si="10"/>
        <v>0.17435897435897435</v>
      </c>
    </row>
    <row r="22" spans="16:70" x14ac:dyDescent="0.25">
      <c r="Q22" t="s">
        <v>4</v>
      </c>
      <c r="R22" t="s">
        <v>11</v>
      </c>
      <c r="S22" s="21">
        <v>225</v>
      </c>
      <c r="T22">
        <v>14</v>
      </c>
      <c r="U22" s="22">
        <f t="shared" si="3"/>
        <v>6.222222222222222E-2</v>
      </c>
      <c r="X22" t="s">
        <v>4</v>
      </c>
      <c r="Y22" t="s">
        <v>11</v>
      </c>
      <c r="Z22">
        <v>240</v>
      </c>
      <c r="AA22">
        <v>26</v>
      </c>
      <c r="AB22" s="22">
        <f t="shared" si="18"/>
        <v>0.10833333333333334</v>
      </c>
      <c r="AE22" t="s">
        <v>4</v>
      </c>
      <c r="AF22" t="s">
        <v>11</v>
      </c>
      <c r="AG22" s="21">
        <v>295</v>
      </c>
      <c r="AH22">
        <v>20</v>
      </c>
      <c r="AI22" s="22">
        <f t="shared" si="19"/>
        <v>6.7796610169491525E-2</v>
      </c>
      <c r="AM22" t="s">
        <v>7</v>
      </c>
      <c r="AN22" t="s">
        <v>11</v>
      </c>
      <c r="AO22">
        <v>231</v>
      </c>
      <c r="AP22">
        <v>13</v>
      </c>
      <c r="AQ22" s="26">
        <f t="shared" si="5"/>
        <v>5.627705627705628E-2</v>
      </c>
      <c r="AS22">
        <v>294</v>
      </c>
      <c r="AT22">
        <v>15</v>
      </c>
      <c r="AU22" s="26">
        <f t="shared" si="6"/>
        <v>5.1020408163265307E-2</v>
      </c>
      <c r="AW22">
        <v>305</v>
      </c>
      <c r="AX22">
        <v>34</v>
      </c>
      <c r="AY22" s="26">
        <f t="shared" si="7"/>
        <v>0.11147540983606558</v>
      </c>
      <c r="BC22" t="s">
        <v>7</v>
      </c>
      <c r="BD22" t="s">
        <v>11</v>
      </c>
      <c r="BE22" s="21">
        <v>237</v>
      </c>
      <c r="BF22">
        <v>4</v>
      </c>
      <c r="BG22" s="26">
        <f t="shared" si="8"/>
        <v>1.6877637130801686E-2</v>
      </c>
      <c r="BI22" s="21">
        <v>228</v>
      </c>
      <c r="BJ22" s="21">
        <v>9</v>
      </c>
      <c r="BK22" s="26">
        <f t="shared" si="9"/>
        <v>3.9473684210526314E-2</v>
      </c>
      <c r="BL22" s="26"/>
      <c r="BM22" s="26"/>
      <c r="BN22" s="26" t="s">
        <v>7</v>
      </c>
      <c r="BO22" t="s">
        <v>11</v>
      </c>
      <c r="BP22" s="21">
        <v>305</v>
      </c>
      <c r="BQ22" s="21">
        <v>34</v>
      </c>
      <c r="BR22" s="26">
        <f t="shared" si="10"/>
        <v>0.11147540983606558</v>
      </c>
    </row>
    <row r="23" spans="16:70" x14ac:dyDescent="0.25">
      <c r="R23" t="s">
        <v>12</v>
      </c>
      <c r="S23" s="21">
        <v>226</v>
      </c>
      <c r="T23">
        <v>16</v>
      </c>
      <c r="U23" s="22">
        <f t="shared" si="3"/>
        <v>7.0796460176991149E-2</v>
      </c>
      <c r="Y23" t="s">
        <v>12</v>
      </c>
      <c r="Z23">
        <v>244</v>
      </c>
      <c r="AA23">
        <v>21</v>
      </c>
      <c r="AB23" s="22">
        <f t="shared" si="18"/>
        <v>8.6065573770491802E-2</v>
      </c>
      <c r="AF23" t="s">
        <v>12</v>
      </c>
      <c r="AG23" s="21">
        <v>293</v>
      </c>
      <c r="AH23">
        <v>33</v>
      </c>
      <c r="AI23" s="22">
        <f t="shared" si="19"/>
        <v>0.11262798634812286</v>
      </c>
      <c r="AN23" t="s">
        <v>12</v>
      </c>
      <c r="AO23">
        <v>231</v>
      </c>
      <c r="AP23">
        <v>12</v>
      </c>
      <c r="AQ23" s="26">
        <f t="shared" si="5"/>
        <v>5.1948051948051951E-2</v>
      </c>
      <c r="AS23">
        <v>265</v>
      </c>
      <c r="AT23">
        <v>16</v>
      </c>
      <c r="AU23" s="26">
        <f t="shared" si="6"/>
        <v>6.0377358490566038E-2</v>
      </c>
      <c r="AW23">
        <v>276</v>
      </c>
      <c r="AX23">
        <v>24</v>
      </c>
      <c r="AY23" s="26">
        <f t="shared" si="7"/>
        <v>8.6956521739130432E-2</v>
      </c>
      <c r="BD23" t="s">
        <v>12</v>
      </c>
      <c r="BE23" s="21">
        <v>233</v>
      </c>
      <c r="BF23">
        <v>10</v>
      </c>
      <c r="BG23" s="26">
        <f t="shared" si="8"/>
        <v>4.2918454935622317E-2</v>
      </c>
      <c r="BI23" s="21">
        <v>248</v>
      </c>
      <c r="BJ23" s="21">
        <v>16</v>
      </c>
      <c r="BK23" s="26">
        <f t="shared" si="9"/>
        <v>6.4516129032258063E-2</v>
      </c>
      <c r="BL23" s="26"/>
      <c r="BM23" s="26"/>
      <c r="BN23" s="26"/>
      <c r="BO23" t="s">
        <v>12</v>
      </c>
      <c r="BP23" s="21">
        <v>276</v>
      </c>
      <c r="BQ23" s="21">
        <v>24</v>
      </c>
      <c r="BR23" s="26">
        <f t="shared" si="10"/>
        <v>8.6956521739130432E-2</v>
      </c>
    </row>
    <row r="24" spans="16:70" x14ac:dyDescent="0.25">
      <c r="Q24" t="s">
        <v>5</v>
      </c>
      <c r="R24" t="s">
        <v>11</v>
      </c>
      <c r="S24" s="21">
        <v>1504</v>
      </c>
      <c r="T24">
        <v>70</v>
      </c>
      <c r="U24" s="22">
        <f t="shared" si="3"/>
        <v>4.6542553191489359E-2</v>
      </c>
      <c r="X24" t="s">
        <v>5</v>
      </c>
      <c r="Y24" t="s">
        <v>11</v>
      </c>
      <c r="Z24">
        <v>1812</v>
      </c>
      <c r="AA24">
        <v>80</v>
      </c>
      <c r="AB24" s="22">
        <f t="shared" si="18"/>
        <v>4.4150110375275942E-2</v>
      </c>
      <c r="AE24" t="s">
        <v>5</v>
      </c>
      <c r="AF24" t="s">
        <v>11</v>
      </c>
      <c r="AG24" s="21">
        <v>1790</v>
      </c>
      <c r="AH24">
        <v>130</v>
      </c>
      <c r="AI24" s="22">
        <f t="shared" si="19"/>
        <v>7.2625698324022353E-2</v>
      </c>
      <c r="BC24" t="s">
        <v>8</v>
      </c>
      <c r="BD24" t="s">
        <v>11</v>
      </c>
      <c r="BE24" s="21">
        <v>32</v>
      </c>
      <c r="BF24">
        <v>1</v>
      </c>
      <c r="BG24" s="26">
        <f t="shared" si="8"/>
        <v>3.125E-2</v>
      </c>
      <c r="BI24" s="21">
        <v>18</v>
      </c>
      <c r="BJ24" s="21">
        <v>0</v>
      </c>
      <c r="BK24" s="26">
        <f t="shared" si="9"/>
        <v>0</v>
      </c>
      <c r="BL24" s="26"/>
      <c r="BM24" s="26"/>
      <c r="BN24" t="s">
        <v>8</v>
      </c>
      <c r="BO24" t="s">
        <v>11</v>
      </c>
    </row>
    <row r="25" spans="16:70" x14ac:dyDescent="0.25">
      <c r="R25" t="s">
        <v>12</v>
      </c>
      <c r="S25" s="21">
        <v>1420</v>
      </c>
      <c r="T25">
        <v>71</v>
      </c>
      <c r="U25" s="23">
        <f t="shared" si="3"/>
        <v>0.05</v>
      </c>
      <c r="Y25" t="s">
        <v>12</v>
      </c>
      <c r="Z25">
        <v>1661</v>
      </c>
      <c r="AA25">
        <v>84</v>
      </c>
      <c r="AB25" s="23">
        <f t="shared" si="18"/>
        <v>5.0571944611679714E-2</v>
      </c>
      <c r="AF25" t="s">
        <v>12</v>
      </c>
      <c r="AG25" s="21">
        <v>1686</v>
      </c>
      <c r="AH25">
        <v>162</v>
      </c>
      <c r="AI25" s="22">
        <f t="shared" si="19"/>
        <v>9.6085409252669035E-2</v>
      </c>
      <c r="BD25" t="s">
        <v>12</v>
      </c>
      <c r="BE25" s="21">
        <v>29</v>
      </c>
      <c r="BF25">
        <v>0</v>
      </c>
      <c r="BG25" s="26">
        <f t="shared" si="8"/>
        <v>0</v>
      </c>
      <c r="BI25" s="21">
        <v>27</v>
      </c>
      <c r="BJ25" s="21">
        <v>1</v>
      </c>
      <c r="BK25" s="26">
        <f t="shared" si="9"/>
        <v>3.7037037037037035E-2</v>
      </c>
      <c r="BL25" s="26"/>
      <c r="BM25" s="26"/>
      <c r="BO25" t="s">
        <v>12</v>
      </c>
    </row>
    <row r="26" spans="16:70" x14ac:dyDescent="0.25">
      <c r="Q26" t="s">
        <v>6</v>
      </c>
      <c r="R26" t="s">
        <v>11</v>
      </c>
      <c r="S26" s="21">
        <v>2623</v>
      </c>
      <c r="T26">
        <v>117</v>
      </c>
      <c r="U26" s="22">
        <f t="shared" si="3"/>
        <v>4.4605413648494088E-2</v>
      </c>
      <c r="X26" t="s">
        <v>6</v>
      </c>
      <c r="Y26" t="s">
        <v>11</v>
      </c>
      <c r="Z26">
        <v>2741</v>
      </c>
      <c r="AA26">
        <v>95</v>
      </c>
      <c r="AB26" s="22">
        <f t="shared" si="18"/>
        <v>3.4658883619117113E-2</v>
      </c>
      <c r="AE26" t="s">
        <v>6</v>
      </c>
      <c r="AF26" t="s">
        <v>11</v>
      </c>
      <c r="AG26" s="21">
        <v>3101</v>
      </c>
      <c r="AH26">
        <v>142</v>
      </c>
      <c r="AI26" s="22">
        <f t="shared" si="19"/>
        <v>4.5791680103192518E-2</v>
      </c>
    </row>
    <row r="27" spans="16:70" x14ac:dyDescent="0.25">
      <c r="R27" t="s">
        <v>12</v>
      </c>
      <c r="S27" s="21">
        <v>2283</v>
      </c>
      <c r="T27">
        <v>104</v>
      </c>
      <c r="U27" s="23">
        <f t="shared" si="3"/>
        <v>4.5554095488392468E-2</v>
      </c>
      <c r="Y27" t="s">
        <v>12</v>
      </c>
      <c r="Z27">
        <v>2394</v>
      </c>
      <c r="AA27">
        <v>108</v>
      </c>
      <c r="AB27" s="23">
        <f t="shared" si="18"/>
        <v>4.5112781954887216E-2</v>
      </c>
      <c r="AF27" t="s">
        <v>12</v>
      </c>
      <c r="AG27" s="21">
        <v>2860</v>
      </c>
      <c r="AH27">
        <v>159</v>
      </c>
      <c r="AI27" s="22">
        <f t="shared" si="19"/>
        <v>5.5594405594405594E-2</v>
      </c>
    </row>
    <row r="28" spans="16:70" x14ac:dyDescent="0.25">
      <c r="Q28" t="s">
        <v>7</v>
      </c>
      <c r="R28" t="s">
        <v>11</v>
      </c>
      <c r="S28" s="21">
        <v>802</v>
      </c>
      <c r="T28">
        <v>21</v>
      </c>
      <c r="U28" s="22">
        <f t="shared" si="3"/>
        <v>2.6184538653366583E-2</v>
      </c>
      <c r="X28" t="s">
        <v>7</v>
      </c>
      <c r="Y28" t="s">
        <v>11</v>
      </c>
      <c r="Z28">
        <v>849</v>
      </c>
      <c r="AA28">
        <v>26</v>
      </c>
      <c r="AB28" s="22">
        <f t="shared" si="18"/>
        <v>3.0624263839811542E-2</v>
      </c>
      <c r="AE28" t="s">
        <v>7</v>
      </c>
      <c r="AF28" t="s">
        <v>11</v>
      </c>
      <c r="AG28" s="21">
        <v>953</v>
      </c>
      <c r="AH28">
        <v>52</v>
      </c>
      <c r="AI28" s="22">
        <f t="shared" si="19"/>
        <v>5.4564533053515218E-2</v>
      </c>
    </row>
    <row r="29" spans="16:70" x14ac:dyDescent="0.25">
      <c r="R29" t="s">
        <v>12</v>
      </c>
      <c r="S29" s="21">
        <v>891</v>
      </c>
      <c r="T29">
        <v>25</v>
      </c>
      <c r="U29" s="24">
        <f t="shared" si="3"/>
        <v>2.8058361391694726E-2</v>
      </c>
      <c r="Y29" t="s">
        <v>12</v>
      </c>
      <c r="Z29">
        <v>966</v>
      </c>
      <c r="AA29">
        <v>27</v>
      </c>
      <c r="AB29" s="24">
        <f t="shared" si="18"/>
        <v>2.7950310559006212E-2</v>
      </c>
      <c r="AF29" t="s">
        <v>12</v>
      </c>
      <c r="AG29" s="21">
        <v>1066</v>
      </c>
      <c r="AH29">
        <v>72</v>
      </c>
      <c r="AI29" s="22">
        <f t="shared" si="19"/>
        <v>6.7542213883677302E-2</v>
      </c>
    </row>
    <row r="30" spans="16:70" x14ac:dyDescent="0.25">
      <c r="Q30" t="s">
        <v>8</v>
      </c>
      <c r="R30" t="s">
        <v>11</v>
      </c>
      <c r="S30" s="21">
        <v>125</v>
      </c>
      <c r="T30">
        <v>6</v>
      </c>
      <c r="U30" s="22">
        <f t="shared" si="3"/>
        <v>4.8000000000000001E-2</v>
      </c>
      <c r="X30" t="s">
        <v>8</v>
      </c>
      <c r="Y30" t="s">
        <v>11</v>
      </c>
      <c r="Z30">
        <v>101</v>
      </c>
      <c r="AA30">
        <v>1</v>
      </c>
      <c r="AB30" s="22">
        <f t="shared" si="18"/>
        <v>9.9009900990099011E-3</v>
      </c>
      <c r="AE30" t="s">
        <v>8</v>
      </c>
      <c r="AF30" t="s">
        <v>11</v>
      </c>
      <c r="AG30" s="21">
        <v>111</v>
      </c>
      <c r="AH30">
        <v>2</v>
      </c>
      <c r="AI30" s="22">
        <f t="shared" si="19"/>
        <v>1.8018018018018018E-2</v>
      </c>
    </row>
    <row r="31" spans="16:70" x14ac:dyDescent="0.25">
      <c r="R31" t="s">
        <v>12</v>
      </c>
      <c r="S31" s="21">
        <v>122</v>
      </c>
      <c r="T31">
        <v>2</v>
      </c>
      <c r="U31" s="23">
        <f t="shared" si="3"/>
        <v>1.6393442622950821E-2</v>
      </c>
      <c r="Y31" t="s">
        <v>12</v>
      </c>
      <c r="Z31">
        <v>119</v>
      </c>
      <c r="AA31">
        <v>2</v>
      </c>
      <c r="AB31" s="23">
        <f t="shared" si="18"/>
        <v>1.680672268907563E-2</v>
      </c>
      <c r="AF31" t="s">
        <v>12</v>
      </c>
      <c r="AG31" s="21">
        <v>107</v>
      </c>
      <c r="AH31">
        <v>4</v>
      </c>
      <c r="AI31" s="22">
        <f t="shared" si="19"/>
        <v>3.7383177570093455E-2</v>
      </c>
    </row>
    <row r="32" spans="16:70" x14ac:dyDescent="0.25">
      <c r="P32" t="s">
        <v>16</v>
      </c>
      <c r="Q32" t="s">
        <v>5</v>
      </c>
      <c r="R32" t="s">
        <v>11</v>
      </c>
      <c r="W32" t="s">
        <v>16</v>
      </c>
      <c r="X32" t="s">
        <v>5</v>
      </c>
      <c r="Y32" t="s">
        <v>11</v>
      </c>
      <c r="AD32" t="s">
        <v>16</v>
      </c>
      <c r="AE32" t="s">
        <v>5</v>
      </c>
      <c r="AF32" t="s">
        <v>11</v>
      </c>
      <c r="AG32" s="21">
        <v>1</v>
      </c>
      <c r="AH32">
        <v>0</v>
      </c>
      <c r="AI32" s="22">
        <f t="shared" si="19"/>
        <v>0</v>
      </c>
    </row>
    <row r="33" spans="17:35" x14ac:dyDescent="0.25">
      <c r="R33" t="s">
        <v>12</v>
      </c>
      <c r="Y33" t="s">
        <v>12</v>
      </c>
      <c r="AF33" t="s">
        <v>12</v>
      </c>
      <c r="AG33" s="21">
        <v>3</v>
      </c>
      <c r="AH33">
        <v>0</v>
      </c>
      <c r="AI33" s="22">
        <f t="shared" si="19"/>
        <v>0</v>
      </c>
    </row>
    <row r="34" spans="17:35" x14ac:dyDescent="0.25">
      <c r="Q34" t="s">
        <v>6</v>
      </c>
      <c r="R34" t="s">
        <v>11</v>
      </c>
      <c r="S34" s="21">
        <v>148</v>
      </c>
      <c r="T34">
        <v>2</v>
      </c>
      <c r="U34" s="22">
        <f>T34/S34</f>
        <v>1.3513513513513514E-2</v>
      </c>
      <c r="X34" t="s">
        <v>6</v>
      </c>
      <c r="Y34" t="s">
        <v>11</v>
      </c>
      <c r="Z34">
        <v>332</v>
      </c>
      <c r="AA34">
        <v>19</v>
      </c>
      <c r="AB34" s="22">
        <f>AA34/Z34</f>
        <v>5.7228915662650599E-2</v>
      </c>
      <c r="AE34" t="s">
        <v>6</v>
      </c>
      <c r="AF34" t="s">
        <v>11</v>
      </c>
      <c r="AG34" s="21">
        <v>648</v>
      </c>
      <c r="AH34">
        <v>15</v>
      </c>
      <c r="AI34" s="22">
        <f t="shared" si="19"/>
        <v>2.3148148148148147E-2</v>
      </c>
    </row>
    <row r="35" spans="17:35" x14ac:dyDescent="0.25">
      <c r="R35" t="s">
        <v>12</v>
      </c>
      <c r="S35" s="21">
        <v>211</v>
      </c>
      <c r="T35">
        <v>3</v>
      </c>
      <c r="U35" s="22">
        <f>T35/S35</f>
        <v>1.4218009478672985E-2</v>
      </c>
      <c r="Y35" t="s">
        <v>12</v>
      </c>
      <c r="Z35">
        <v>361</v>
      </c>
      <c r="AA35">
        <v>23</v>
      </c>
      <c r="AB35" s="22">
        <f>AA35/Z35</f>
        <v>6.3711911357340723E-2</v>
      </c>
      <c r="AF35" t="s">
        <v>12</v>
      </c>
      <c r="AG35" s="21">
        <v>673</v>
      </c>
      <c r="AH35">
        <v>22</v>
      </c>
      <c r="AI35" s="22">
        <f t="shared" si="19"/>
        <v>3.2689450222882617E-2</v>
      </c>
    </row>
    <row r="36" spans="17:35" x14ac:dyDescent="0.25">
      <c r="Q36" t="s">
        <v>7</v>
      </c>
      <c r="R36" t="s">
        <v>11</v>
      </c>
      <c r="S36" s="21">
        <v>30</v>
      </c>
      <c r="T36">
        <v>3</v>
      </c>
      <c r="U36" s="22">
        <f>T36/S36</f>
        <v>0.1</v>
      </c>
      <c r="X36" t="s">
        <v>7</v>
      </c>
      <c r="Y36" t="s">
        <v>11</v>
      </c>
      <c r="Z36">
        <v>36</v>
      </c>
      <c r="AA36">
        <v>0</v>
      </c>
      <c r="AB36" s="22">
        <f>AA36/Z36</f>
        <v>0</v>
      </c>
      <c r="AE36" t="s">
        <v>7</v>
      </c>
      <c r="AF36" t="s">
        <v>11</v>
      </c>
      <c r="AG36" s="21">
        <v>44</v>
      </c>
      <c r="AH36">
        <v>1</v>
      </c>
      <c r="AI36" s="22">
        <f t="shared" si="19"/>
        <v>2.2727272727272728E-2</v>
      </c>
    </row>
    <row r="37" spans="17:35" x14ac:dyDescent="0.25">
      <c r="R37" t="s">
        <v>12</v>
      </c>
      <c r="S37" s="21">
        <v>41</v>
      </c>
      <c r="T37">
        <v>0</v>
      </c>
      <c r="U37" s="22">
        <f>T37/S37</f>
        <v>0</v>
      </c>
      <c r="Y37" t="s">
        <v>12</v>
      </c>
      <c r="Z37">
        <v>69</v>
      </c>
      <c r="AA37">
        <v>0</v>
      </c>
      <c r="AB37" s="22">
        <f>AA37/Z37</f>
        <v>0</v>
      </c>
      <c r="AF37" t="s">
        <v>12</v>
      </c>
      <c r="AG37" s="21">
        <v>75</v>
      </c>
      <c r="AH37">
        <v>3</v>
      </c>
      <c r="AI37" s="22">
        <f t="shared" si="19"/>
        <v>0.04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75D0-1D42-493A-9346-9B5C08311A06}">
  <dimension ref="B1:BW47"/>
  <sheetViews>
    <sheetView topLeftCell="U1" zoomScale="85" zoomScaleNormal="85" workbookViewId="0">
      <selection activeCell="H33" sqref="H33"/>
    </sheetView>
  </sheetViews>
  <sheetFormatPr defaultRowHeight="15" x14ac:dyDescent="0.25"/>
  <cols>
    <col min="3" max="3" width="19.5703125" customWidth="1"/>
    <col min="10" max="10" width="16.7109375" customWidth="1"/>
    <col min="17" max="17" width="21.42578125" customWidth="1"/>
    <col min="23" max="23" width="21.28515625" style="32" customWidth="1"/>
    <col min="24" max="25" width="8.85546875" style="19"/>
    <col min="26" max="26" width="8.42578125" style="19" bestFit="1" customWidth="1"/>
    <col min="27" max="29" width="8.85546875" style="19"/>
    <col min="30" max="30" width="14.140625" style="19" bestFit="1" customWidth="1"/>
    <col min="31" max="31" width="14.140625" style="19" customWidth="1"/>
    <col min="32" max="33" width="8.85546875" style="19"/>
    <col min="36" max="40" width="8.85546875" style="19"/>
    <col min="41" max="41" width="12.7109375" style="19" bestFit="1" customWidth="1"/>
    <col min="50" max="50" width="21.28515625" style="32" customWidth="1"/>
    <col min="51" max="61" width="9.7109375" style="19" customWidth="1"/>
  </cols>
  <sheetData>
    <row r="1" spans="2:75" ht="15.75" thickBot="1" x14ac:dyDescent="0.3">
      <c r="B1" t="s">
        <v>28</v>
      </c>
      <c r="C1" t="s">
        <v>0</v>
      </c>
      <c r="D1" t="s">
        <v>2</v>
      </c>
      <c r="E1" t="s">
        <v>39</v>
      </c>
      <c r="F1" t="s">
        <v>40</v>
      </c>
      <c r="I1" t="s">
        <v>28</v>
      </c>
      <c r="J1" t="s">
        <v>0</v>
      </c>
      <c r="K1" t="s">
        <v>2</v>
      </c>
      <c r="L1" t="s">
        <v>41</v>
      </c>
      <c r="M1" t="s">
        <v>39</v>
      </c>
      <c r="P1" t="s">
        <v>28</v>
      </c>
      <c r="Q1" t="s">
        <v>0</v>
      </c>
      <c r="R1" t="s">
        <v>2</v>
      </c>
      <c r="S1" t="s">
        <v>39</v>
      </c>
      <c r="T1" t="s">
        <v>41</v>
      </c>
      <c r="W1" s="32" t="s">
        <v>0</v>
      </c>
      <c r="X1" s="19" t="s">
        <v>1</v>
      </c>
      <c r="Y1" s="19" t="s">
        <v>2</v>
      </c>
      <c r="Z1" s="19" t="s">
        <v>27</v>
      </c>
      <c r="AA1" s="19" t="s">
        <v>44</v>
      </c>
      <c r="AC1" s="19" t="s">
        <v>27</v>
      </c>
      <c r="AD1" s="19" t="s">
        <v>44</v>
      </c>
      <c r="AF1" s="19" t="s">
        <v>27</v>
      </c>
      <c r="AG1" s="19" t="s">
        <v>44</v>
      </c>
      <c r="AH1" s="19"/>
      <c r="AJ1" s="19" t="s">
        <v>28</v>
      </c>
      <c r="AK1" s="19" t="s">
        <v>1</v>
      </c>
      <c r="AL1" s="19" t="s">
        <v>2</v>
      </c>
      <c r="AM1" s="19" t="s">
        <v>44</v>
      </c>
      <c r="AN1" s="19" t="s">
        <v>27</v>
      </c>
      <c r="AP1" s="19" t="s">
        <v>44</v>
      </c>
      <c r="AQ1" s="19" t="s">
        <v>27</v>
      </c>
      <c r="AS1" s="19" t="s">
        <v>44</v>
      </c>
      <c r="AT1" s="19" t="s">
        <v>27</v>
      </c>
      <c r="AW1" t="s">
        <v>28</v>
      </c>
      <c r="AX1" s="32" t="s">
        <v>0</v>
      </c>
      <c r="AY1" s="19" t="s">
        <v>1</v>
      </c>
      <c r="AZ1" s="19" t="s">
        <v>2</v>
      </c>
      <c r="BA1" s="19" t="s">
        <v>44</v>
      </c>
      <c r="BB1" s="19" t="s">
        <v>27</v>
      </c>
      <c r="BD1" s="19" t="s">
        <v>44</v>
      </c>
      <c r="BE1" s="19" t="s">
        <v>27</v>
      </c>
      <c r="BG1" s="19" t="s">
        <v>44</v>
      </c>
      <c r="BH1" s="19" t="s">
        <v>27</v>
      </c>
      <c r="BK1" s="11" t="s">
        <v>28</v>
      </c>
      <c r="BL1" s="11" t="s">
        <v>0</v>
      </c>
      <c r="BM1" s="11" t="s">
        <v>1</v>
      </c>
      <c r="BN1" s="11" t="s">
        <v>2</v>
      </c>
      <c r="BO1" s="31" t="s">
        <v>44</v>
      </c>
      <c r="BP1" s="31" t="s">
        <v>27</v>
      </c>
      <c r="BQ1" s="11"/>
      <c r="BR1" s="31" t="s">
        <v>44</v>
      </c>
      <c r="BS1" s="31" t="s">
        <v>27</v>
      </c>
      <c r="BT1" s="11"/>
      <c r="BU1" s="31" t="s">
        <v>44</v>
      </c>
      <c r="BV1" s="31" t="s">
        <v>27</v>
      </c>
      <c r="BW1" s="11"/>
    </row>
    <row r="2" spans="2:75" ht="30.75" thickTop="1" x14ac:dyDescent="0.25">
      <c r="B2" t="s">
        <v>3</v>
      </c>
      <c r="C2" t="s">
        <v>42</v>
      </c>
      <c r="D2" t="s">
        <v>11</v>
      </c>
      <c r="E2">
        <v>406</v>
      </c>
      <c r="F2">
        <v>25</v>
      </c>
      <c r="G2" s="60">
        <f>F2/E2</f>
        <v>6.1576354679802957E-2</v>
      </c>
      <c r="I2" t="s">
        <v>3</v>
      </c>
      <c r="J2" t="s">
        <v>9</v>
      </c>
      <c r="K2" t="s">
        <v>11</v>
      </c>
      <c r="L2">
        <v>31</v>
      </c>
      <c r="M2">
        <v>418</v>
      </c>
      <c r="N2" s="60">
        <f>L2/M2</f>
        <v>7.4162679425837319E-2</v>
      </c>
      <c r="P2" t="s">
        <v>3</v>
      </c>
      <c r="Q2" t="s">
        <v>9</v>
      </c>
      <c r="R2" t="s">
        <v>11</v>
      </c>
      <c r="S2">
        <v>462</v>
      </c>
      <c r="T2">
        <v>34</v>
      </c>
      <c r="U2" s="60">
        <f>T2/S2</f>
        <v>7.3593073593073599E-2</v>
      </c>
      <c r="W2" s="32" t="s">
        <v>9</v>
      </c>
      <c r="X2" s="19" t="s">
        <v>10</v>
      </c>
      <c r="Y2" s="19" t="s">
        <v>11</v>
      </c>
      <c r="Z2" s="19">
        <v>87</v>
      </c>
      <c r="AA2" s="19">
        <v>2143</v>
      </c>
      <c r="AB2" s="33">
        <f>Z2/AA2</f>
        <v>4.0597293513765752E-2</v>
      </c>
      <c r="AC2" s="19">
        <v>111</v>
      </c>
      <c r="AD2" s="19">
        <v>2250</v>
      </c>
      <c r="AE2" s="33">
        <f>AC2/AD2</f>
        <v>4.9333333333333333E-2</v>
      </c>
      <c r="AF2" s="19">
        <v>151</v>
      </c>
      <c r="AG2" s="34">
        <v>2467</v>
      </c>
      <c r="AH2" s="33">
        <f>AF2/AG2</f>
        <v>6.1207944872314554E-2</v>
      </c>
      <c r="AJ2" s="19" t="s">
        <v>3</v>
      </c>
      <c r="AK2" s="19" t="s">
        <v>10</v>
      </c>
      <c r="AL2" s="19" t="s">
        <v>11</v>
      </c>
      <c r="AM2" s="19">
        <v>891</v>
      </c>
      <c r="AN2" s="34">
        <v>52</v>
      </c>
      <c r="AO2" s="36">
        <f>AN2/AM2</f>
        <v>5.8361391694725026E-2</v>
      </c>
      <c r="AP2" s="20">
        <v>998</v>
      </c>
      <c r="AQ2">
        <v>48</v>
      </c>
      <c r="AR2" s="33">
        <f>AQ2/AP2</f>
        <v>4.8096192384769539E-2</v>
      </c>
      <c r="AS2">
        <v>1062</v>
      </c>
      <c r="AT2" s="20">
        <v>68</v>
      </c>
      <c r="AU2" s="36">
        <f>AT2/AS2</f>
        <v>6.4030131826741998E-2</v>
      </c>
      <c r="AW2" t="s">
        <v>3</v>
      </c>
      <c r="AX2" s="32" t="s">
        <v>45</v>
      </c>
      <c r="AY2" s="19" t="s">
        <v>10</v>
      </c>
      <c r="AZ2" s="19" t="s">
        <v>11</v>
      </c>
      <c r="BA2" s="34">
        <v>148</v>
      </c>
      <c r="BB2" s="19">
        <v>11</v>
      </c>
      <c r="BC2" s="38">
        <f>BB2/BA2</f>
        <v>7.4324324324324328E-2</v>
      </c>
      <c r="BD2" s="19">
        <v>152</v>
      </c>
      <c r="BE2" s="34">
        <v>18</v>
      </c>
      <c r="BF2" s="38">
        <f>BE2/BD2</f>
        <v>0.11842105263157894</v>
      </c>
      <c r="BG2" s="34">
        <v>128</v>
      </c>
      <c r="BH2" s="19">
        <v>14</v>
      </c>
      <c r="BI2" s="38">
        <f>BH2/BG2</f>
        <v>0.109375</v>
      </c>
      <c r="BK2" s="50" t="s">
        <v>3</v>
      </c>
      <c r="BL2" s="53" t="s">
        <v>47</v>
      </c>
      <c r="BM2" s="53" t="s">
        <v>10</v>
      </c>
      <c r="BN2" s="11" t="s">
        <v>11</v>
      </c>
      <c r="BO2" s="11">
        <v>37</v>
      </c>
      <c r="BP2" s="39">
        <v>3</v>
      </c>
      <c r="BQ2" s="40">
        <f>BP2/BO2</f>
        <v>8.1081081081081086E-2</v>
      </c>
      <c r="BR2" s="11">
        <v>45</v>
      </c>
      <c r="BS2" s="11">
        <v>5</v>
      </c>
      <c r="BT2" s="41">
        <f>BS2/BR2</f>
        <v>0.1111111111111111</v>
      </c>
      <c r="BU2" s="11">
        <v>38</v>
      </c>
      <c r="BV2" s="11">
        <v>4</v>
      </c>
      <c r="BW2" s="41">
        <f t="shared" ref="BW2:BW3" si="0">BV2/BU2</f>
        <v>0.10526315789473684</v>
      </c>
    </row>
    <row r="3" spans="2:75" x14ac:dyDescent="0.25">
      <c r="D3" t="s">
        <v>12</v>
      </c>
      <c r="E3">
        <v>419</v>
      </c>
      <c r="F3">
        <v>49</v>
      </c>
      <c r="G3" s="60">
        <f t="shared" ref="G3:G17" si="1">F3/E3</f>
        <v>0.11694510739856802</v>
      </c>
      <c r="K3" t="s">
        <v>12</v>
      </c>
      <c r="L3">
        <v>33</v>
      </c>
      <c r="M3">
        <v>421</v>
      </c>
      <c r="N3" s="60">
        <f t="shared" ref="N3:N13" si="2">L3/M3</f>
        <v>7.8384798099762468E-2</v>
      </c>
      <c r="R3" t="s">
        <v>12</v>
      </c>
      <c r="S3">
        <v>447</v>
      </c>
      <c r="T3">
        <v>43</v>
      </c>
      <c r="U3" s="60">
        <f t="shared" ref="U3:U13" si="3">T3/S3</f>
        <v>9.6196868008948541E-2</v>
      </c>
      <c r="Y3" s="19" t="s">
        <v>12</v>
      </c>
      <c r="Z3" s="19">
        <v>113</v>
      </c>
      <c r="AA3" s="19">
        <v>2174</v>
      </c>
      <c r="AB3" s="33">
        <f t="shared" ref="AB3:AB15" si="4">Z3/AA3</f>
        <v>5.197792088316467E-2</v>
      </c>
      <c r="AC3" s="19">
        <v>124</v>
      </c>
      <c r="AD3" s="19">
        <v>2120</v>
      </c>
      <c r="AE3" s="33">
        <f t="shared" ref="AE3:AE15" si="5">AC3/AD3</f>
        <v>5.849056603773585E-2</v>
      </c>
      <c r="AF3" s="19">
        <v>172</v>
      </c>
      <c r="AG3" s="35">
        <v>2321</v>
      </c>
      <c r="AH3" s="33">
        <f t="shared" ref="AH3:AH15" si="6">AF3/AG3</f>
        <v>7.4105988797931927E-2</v>
      </c>
      <c r="AL3" s="19" t="s">
        <v>12</v>
      </c>
      <c r="AM3" s="19">
        <v>883</v>
      </c>
      <c r="AN3" s="35">
        <v>60</v>
      </c>
      <c r="AO3" s="36">
        <f t="shared" ref="AO3:AO25" si="7">AN3/AM3</f>
        <v>6.7950169875424682E-2</v>
      </c>
      <c r="AP3" s="21">
        <v>966</v>
      </c>
      <c r="AQ3">
        <v>63</v>
      </c>
      <c r="AR3" s="36">
        <f t="shared" ref="AR3:AR25" si="8">AQ3/AP3</f>
        <v>6.5217391304347824E-2</v>
      </c>
      <c r="AS3">
        <v>1004</v>
      </c>
      <c r="AT3" s="21">
        <v>79</v>
      </c>
      <c r="AU3" s="33">
        <f t="shared" ref="AU3:AU25" si="9">AT3/AS3</f>
        <v>7.8685258964143426E-2</v>
      </c>
      <c r="AZ3" s="19" t="s">
        <v>12</v>
      </c>
      <c r="BA3" s="35">
        <v>159</v>
      </c>
      <c r="BB3" s="19">
        <v>18</v>
      </c>
      <c r="BC3" s="38">
        <f t="shared" ref="BC3:BC47" si="10">BB3/BA3</f>
        <v>0.11320754716981132</v>
      </c>
      <c r="BD3" s="19">
        <v>151</v>
      </c>
      <c r="BE3" s="35">
        <v>14</v>
      </c>
      <c r="BF3" s="38">
        <f t="shared" ref="BF3:BF47" si="11">BE3/BD3</f>
        <v>9.2715231788079472E-2</v>
      </c>
      <c r="BG3" s="35">
        <v>138</v>
      </c>
      <c r="BH3" s="19">
        <v>21</v>
      </c>
      <c r="BI3" s="38">
        <f t="shared" ref="BI3:BI47" si="12">BH3/BG3</f>
        <v>0.15217391304347827</v>
      </c>
      <c r="BK3" s="50"/>
      <c r="BL3" s="54"/>
      <c r="BM3" s="54"/>
      <c r="BN3" s="11" t="s">
        <v>12</v>
      </c>
      <c r="BO3" s="11">
        <v>39</v>
      </c>
      <c r="BP3" s="39">
        <v>2</v>
      </c>
      <c r="BQ3" s="40">
        <f t="shared" ref="BQ3:BQ5" si="13">BP3/BO3</f>
        <v>5.128205128205128E-2</v>
      </c>
      <c r="BR3" s="11">
        <v>41</v>
      </c>
      <c r="BS3" s="11">
        <v>1</v>
      </c>
      <c r="BT3" s="40">
        <f t="shared" ref="BT3" si="14">BS3/BR3</f>
        <v>2.4390243902439025E-2</v>
      </c>
      <c r="BU3" s="11">
        <v>42</v>
      </c>
      <c r="BV3" s="11">
        <v>5</v>
      </c>
      <c r="BW3" s="40">
        <f t="shared" si="0"/>
        <v>0.11904761904761904</v>
      </c>
    </row>
    <row r="4" spans="2:75" x14ac:dyDescent="0.25">
      <c r="C4" t="s">
        <v>43</v>
      </c>
      <c r="D4" t="s">
        <v>11</v>
      </c>
      <c r="E4">
        <v>37</v>
      </c>
      <c r="F4">
        <v>3</v>
      </c>
      <c r="G4" s="60">
        <f t="shared" si="1"/>
        <v>8.1081081081081086E-2</v>
      </c>
      <c r="J4" t="s">
        <v>14</v>
      </c>
      <c r="K4" t="s">
        <v>11</v>
      </c>
      <c r="L4">
        <v>5</v>
      </c>
      <c r="M4">
        <v>45</v>
      </c>
      <c r="N4" s="60">
        <f t="shared" si="2"/>
        <v>0.1111111111111111</v>
      </c>
      <c r="Q4" t="s">
        <v>14</v>
      </c>
      <c r="R4" t="s">
        <v>11</v>
      </c>
      <c r="S4">
        <v>38</v>
      </c>
      <c r="T4">
        <v>4</v>
      </c>
      <c r="U4" s="60">
        <f t="shared" si="3"/>
        <v>0.10526315789473684</v>
      </c>
      <c r="X4" s="19" t="s">
        <v>13</v>
      </c>
      <c r="Y4" s="19" t="s">
        <v>11</v>
      </c>
      <c r="Z4" s="19">
        <v>77</v>
      </c>
      <c r="AA4" s="19">
        <v>1488</v>
      </c>
      <c r="AB4" s="33">
        <f t="shared" si="4"/>
        <v>5.1747311827956992E-2</v>
      </c>
      <c r="AC4" s="19">
        <v>67</v>
      </c>
      <c r="AD4" s="19">
        <v>1549</v>
      </c>
      <c r="AE4" s="33">
        <f t="shared" si="5"/>
        <v>4.3253712072304711E-2</v>
      </c>
      <c r="AF4" s="19">
        <v>149</v>
      </c>
      <c r="AG4" s="35">
        <v>1652</v>
      </c>
      <c r="AH4" s="33">
        <f t="shared" si="6"/>
        <v>9.0193704600484259E-2</v>
      </c>
      <c r="AK4" s="19" t="s">
        <v>13</v>
      </c>
      <c r="AL4" s="19" t="s">
        <v>11</v>
      </c>
      <c r="AM4" s="19">
        <v>457</v>
      </c>
      <c r="AN4" s="35">
        <v>17</v>
      </c>
      <c r="AO4" s="33">
        <f t="shared" si="7"/>
        <v>3.7199124726477024E-2</v>
      </c>
      <c r="AP4" s="21">
        <v>465</v>
      </c>
      <c r="AQ4">
        <v>21</v>
      </c>
      <c r="AR4" s="33">
        <f t="shared" si="8"/>
        <v>4.5161290322580643E-2</v>
      </c>
      <c r="AS4">
        <v>542</v>
      </c>
      <c r="AT4" s="21">
        <v>33</v>
      </c>
      <c r="AU4" s="33">
        <f t="shared" si="9"/>
        <v>6.0885608856088562E-2</v>
      </c>
      <c r="AY4" s="19" t="s">
        <v>13</v>
      </c>
      <c r="AZ4" s="19" t="s">
        <v>11</v>
      </c>
      <c r="BA4" s="35">
        <v>258</v>
      </c>
      <c r="BB4" s="19">
        <v>14</v>
      </c>
      <c r="BC4" s="38">
        <f t="shared" si="10"/>
        <v>5.4263565891472867E-2</v>
      </c>
      <c r="BD4" s="19">
        <v>266</v>
      </c>
      <c r="BE4" s="35">
        <v>13</v>
      </c>
      <c r="BF4" s="38">
        <f t="shared" si="11"/>
        <v>4.8872180451127817E-2</v>
      </c>
      <c r="BG4" s="35">
        <v>334</v>
      </c>
      <c r="BH4" s="19">
        <v>20</v>
      </c>
      <c r="BI4" s="38">
        <f t="shared" si="12"/>
        <v>5.9880239520958084E-2</v>
      </c>
      <c r="BK4" s="50" t="s">
        <v>5</v>
      </c>
      <c r="BL4" s="53" t="s">
        <v>47</v>
      </c>
      <c r="BM4" s="53" t="s">
        <v>10</v>
      </c>
      <c r="BN4" s="11" t="s">
        <v>11</v>
      </c>
      <c r="BO4" s="11">
        <v>11</v>
      </c>
      <c r="BP4" s="39">
        <v>0</v>
      </c>
      <c r="BQ4" s="40">
        <f t="shared" si="13"/>
        <v>0</v>
      </c>
      <c r="BR4" s="11"/>
      <c r="BS4" s="11"/>
      <c r="BT4" s="11"/>
      <c r="BU4" s="11"/>
      <c r="BV4" s="11"/>
      <c r="BW4" s="11"/>
    </row>
    <row r="5" spans="2:75" x14ac:dyDescent="0.25">
      <c r="D5" t="s">
        <v>12</v>
      </c>
      <c r="E5">
        <v>39</v>
      </c>
      <c r="F5">
        <v>2</v>
      </c>
      <c r="G5" s="60">
        <f t="shared" si="1"/>
        <v>5.128205128205128E-2</v>
      </c>
      <c r="K5" t="s">
        <v>12</v>
      </c>
      <c r="L5">
        <v>1</v>
      </c>
      <c r="M5">
        <v>41</v>
      </c>
      <c r="N5" s="60">
        <f t="shared" si="2"/>
        <v>2.4390243902439025E-2</v>
      </c>
      <c r="R5" t="s">
        <v>12</v>
      </c>
      <c r="S5">
        <v>42</v>
      </c>
      <c r="T5">
        <v>5</v>
      </c>
      <c r="U5" s="60">
        <f t="shared" si="3"/>
        <v>0.11904761904761904</v>
      </c>
      <c r="Y5" s="19" t="s">
        <v>12</v>
      </c>
      <c r="Z5" s="19">
        <v>93</v>
      </c>
      <c r="AA5" s="19">
        <v>1354</v>
      </c>
      <c r="AB5" s="36">
        <f t="shared" si="4"/>
        <v>6.8685376661742986E-2</v>
      </c>
      <c r="AC5" s="19">
        <v>102</v>
      </c>
      <c r="AD5" s="19">
        <v>1441</v>
      </c>
      <c r="AE5" s="36">
        <f t="shared" si="5"/>
        <v>7.0784177654406658E-2</v>
      </c>
      <c r="AF5" s="19">
        <v>188</v>
      </c>
      <c r="AG5" s="35">
        <v>1455</v>
      </c>
      <c r="AH5" s="33">
        <f t="shared" si="6"/>
        <v>0.12920962199312716</v>
      </c>
      <c r="AL5" s="19" t="s">
        <v>12</v>
      </c>
      <c r="AM5" s="19">
        <v>430</v>
      </c>
      <c r="AN5" s="35">
        <v>34</v>
      </c>
      <c r="AO5" s="33">
        <f t="shared" si="7"/>
        <v>7.9069767441860464E-2</v>
      </c>
      <c r="AP5" s="21">
        <v>431</v>
      </c>
      <c r="AQ5">
        <v>29</v>
      </c>
      <c r="AR5" s="36">
        <f t="shared" si="8"/>
        <v>6.7285382830626447E-2</v>
      </c>
      <c r="AS5">
        <v>452</v>
      </c>
      <c r="AT5" s="21">
        <v>33</v>
      </c>
      <c r="AU5" s="36">
        <f t="shared" si="9"/>
        <v>7.3008849557522126E-2</v>
      </c>
      <c r="AZ5" s="19" t="s">
        <v>12</v>
      </c>
      <c r="BA5" s="35">
        <v>260</v>
      </c>
      <c r="BB5" s="19">
        <v>31</v>
      </c>
      <c r="BC5" s="38">
        <f t="shared" si="10"/>
        <v>0.11923076923076924</v>
      </c>
      <c r="BD5" s="19">
        <v>270</v>
      </c>
      <c r="BE5" s="35">
        <v>19</v>
      </c>
      <c r="BF5" s="36">
        <f t="shared" si="11"/>
        <v>7.0370370370370375E-2</v>
      </c>
      <c r="BG5" s="35">
        <v>309</v>
      </c>
      <c r="BH5" s="19">
        <v>22</v>
      </c>
      <c r="BI5" s="36">
        <f t="shared" si="12"/>
        <v>7.1197411003236247E-2</v>
      </c>
      <c r="BK5" s="50"/>
      <c r="BL5" s="54"/>
      <c r="BM5" s="54"/>
      <c r="BN5" s="11" t="s">
        <v>12</v>
      </c>
      <c r="BO5" s="11">
        <v>11</v>
      </c>
      <c r="BP5" s="39">
        <v>0</v>
      </c>
      <c r="BQ5" s="40">
        <f t="shared" si="13"/>
        <v>0</v>
      </c>
      <c r="BR5" s="11"/>
      <c r="BS5" s="11"/>
      <c r="BT5" s="11"/>
      <c r="BU5" s="11"/>
      <c r="BV5" s="11"/>
      <c r="BW5" s="11"/>
    </row>
    <row r="6" spans="2:75" ht="30" x14ac:dyDescent="0.25">
      <c r="C6" t="s">
        <v>31</v>
      </c>
      <c r="D6" t="s">
        <v>11</v>
      </c>
      <c r="E6">
        <v>905</v>
      </c>
      <c r="F6">
        <v>41</v>
      </c>
      <c r="G6" s="60">
        <f t="shared" si="1"/>
        <v>4.5303867403314914E-2</v>
      </c>
      <c r="J6" t="s">
        <v>15</v>
      </c>
      <c r="K6" t="s">
        <v>11</v>
      </c>
      <c r="L6">
        <v>33</v>
      </c>
      <c r="M6">
        <v>1000</v>
      </c>
      <c r="N6" s="60">
        <f t="shared" si="2"/>
        <v>3.3000000000000002E-2</v>
      </c>
      <c r="Q6" t="s">
        <v>15</v>
      </c>
      <c r="R6" t="s">
        <v>11</v>
      </c>
      <c r="S6">
        <v>1104</v>
      </c>
      <c r="T6">
        <v>63</v>
      </c>
      <c r="U6" s="60">
        <f t="shared" si="3"/>
        <v>5.7065217391304345E-2</v>
      </c>
      <c r="W6" s="32" t="s">
        <v>14</v>
      </c>
      <c r="X6" s="19" t="s">
        <v>10</v>
      </c>
      <c r="Y6" s="19" t="s">
        <v>11</v>
      </c>
      <c r="Z6" s="19">
        <v>3</v>
      </c>
      <c r="AA6" s="19">
        <v>64</v>
      </c>
      <c r="AB6" s="33">
        <f t="shared" si="4"/>
        <v>4.6875E-2</v>
      </c>
      <c r="AC6" s="19">
        <v>5</v>
      </c>
      <c r="AD6" s="19">
        <v>61</v>
      </c>
      <c r="AE6" s="33">
        <f t="shared" si="5"/>
        <v>8.1967213114754092E-2</v>
      </c>
      <c r="AF6" s="19">
        <v>4</v>
      </c>
      <c r="AG6" s="35">
        <v>51</v>
      </c>
      <c r="AH6" s="33">
        <f t="shared" si="6"/>
        <v>7.8431372549019607E-2</v>
      </c>
      <c r="AJ6" s="19" t="s">
        <v>4</v>
      </c>
      <c r="AK6" s="19" t="s">
        <v>10</v>
      </c>
      <c r="AL6" s="19" t="s">
        <v>11</v>
      </c>
      <c r="AM6" s="19">
        <v>829</v>
      </c>
      <c r="AN6" s="35">
        <v>40</v>
      </c>
      <c r="AO6" s="36">
        <f t="shared" si="7"/>
        <v>4.8250904704463207E-2</v>
      </c>
      <c r="AP6" s="21">
        <v>763</v>
      </c>
      <c r="AQ6">
        <v>46</v>
      </c>
      <c r="AR6" s="33">
        <f t="shared" si="8"/>
        <v>6.0288335517693317E-2</v>
      </c>
      <c r="AS6">
        <v>881</v>
      </c>
      <c r="AT6" s="21">
        <v>45</v>
      </c>
      <c r="AU6" s="36">
        <f t="shared" si="9"/>
        <v>5.1078320090805901E-2</v>
      </c>
      <c r="AX6" s="32" t="s">
        <v>46</v>
      </c>
      <c r="AY6" s="19" t="s">
        <v>10</v>
      </c>
      <c r="AZ6" s="19" t="s">
        <v>11</v>
      </c>
      <c r="BA6" s="35">
        <v>706</v>
      </c>
      <c r="BB6" s="19">
        <v>38</v>
      </c>
      <c r="BC6" s="38">
        <f t="shared" si="10"/>
        <v>5.3824362606232294E-2</v>
      </c>
      <c r="BD6" s="19">
        <v>801</v>
      </c>
      <c r="BE6" s="35">
        <v>25</v>
      </c>
      <c r="BF6" s="38">
        <f t="shared" si="11"/>
        <v>3.1210986267166042E-2</v>
      </c>
      <c r="BG6" s="35">
        <v>896</v>
      </c>
      <c r="BH6" s="19">
        <v>50</v>
      </c>
      <c r="BI6" s="38">
        <f t="shared" si="12"/>
        <v>5.5803571428571432E-2</v>
      </c>
      <c r="BK6" s="50"/>
      <c r="BL6" s="53" t="s">
        <v>16</v>
      </c>
      <c r="BM6" s="53" t="s">
        <v>10</v>
      </c>
      <c r="BN6" s="11" t="s">
        <v>11</v>
      </c>
      <c r="BO6" s="11"/>
      <c r="BP6" s="11"/>
      <c r="BQ6" s="11"/>
      <c r="BR6" s="11"/>
      <c r="BS6" s="11"/>
      <c r="BT6" s="40">
        <f t="shared" ref="BT6:BT13" si="15">BS8/BR8</f>
        <v>0</v>
      </c>
      <c r="BU6" s="11">
        <v>1</v>
      </c>
      <c r="BV6" s="11">
        <v>0</v>
      </c>
      <c r="BW6" s="40">
        <f t="shared" ref="BW6:BW14" si="16">BV6/BU6</f>
        <v>0</v>
      </c>
    </row>
    <row r="7" spans="2:75" x14ac:dyDescent="0.25">
      <c r="D7" t="s">
        <v>12</v>
      </c>
      <c r="E7">
        <v>855</v>
      </c>
      <c r="F7">
        <v>43</v>
      </c>
      <c r="G7" s="60">
        <f t="shared" si="1"/>
        <v>5.0292397660818715E-2</v>
      </c>
      <c r="K7" t="s">
        <v>12</v>
      </c>
      <c r="L7">
        <v>58</v>
      </c>
      <c r="M7">
        <v>935</v>
      </c>
      <c r="N7" s="60">
        <f t="shared" si="2"/>
        <v>6.2032085561497328E-2</v>
      </c>
      <c r="R7" t="s">
        <v>12</v>
      </c>
      <c r="S7">
        <v>967</v>
      </c>
      <c r="T7">
        <v>64</v>
      </c>
      <c r="U7" s="60">
        <f t="shared" si="3"/>
        <v>6.6184074457083769E-2</v>
      </c>
      <c r="Y7" s="19" t="s">
        <v>12</v>
      </c>
      <c r="Z7" s="19">
        <v>2</v>
      </c>
      <c r="AA7" s="19">
        <v>66</v>
      </c>
      <c r="AB7" s="33">
        <f t="shared" si="4"/>
        <v>3.0303030303030304E-2</v>
      </c>
      <c r="AC7" s="19">
        <v>1</v>
      </c>
      <c r="AD7" s="19">
        <v>56</v>
      </c>
      <c r="AE7" s="33">
        <f t="shared" si="5"/>
        <v>1.7857142857142856E-2</v>
      </c>
      <c r="AF7" s="19">
        <v>5</v>
      </c>
      <c r="AG7" s="35">
        <v>60</v>
      </c>
      <c r="AH7" s="33">
        <f t="shared" si="6"/>
        <v>8.3333333333333329E-2</v>
      </c>
      <c r="AL7" s="19" t="s">
        <v>12</v>
      </c>
      <c r="AM7" s="19">
        <v>800</v>
      </c>
      <c r="AN7" s="35">
        <v>41</v>
      </c>
      <c r="AO7" s="33">
        <f t="shared" si="7"/>
        <v>5.1249999999999997E-2</v>
      </c>
      <c r="AP7" s="21">
        <v>737</v>
      </c>
      <c r="AQ7">
        <v>45</v>
      </c>
      <c r="AR7" s="33">
        <f t="shared" si="8"/>
        <v>6.1058344640434192E-2</v>
      </c>
      <c r="AS7">
        <v>804</v>
      </c>
      <c r="AT7" s="21">
        <v>70</v>
      </c>
      <c r="AU7" s="33">
        <f t="shared" si="9"/>
        <v>8.7064676616915429E-2</v>
      </c>
      <c r="AZ7" s="19" t="s">
        <v>12</v>
      </c>
      <c r="BA7" s="35">
        <v>685</v>
      </c>
      <c r="BB7" s="19">
        <v>40</v>
      </c>
      <c r="BC7" s="36">
        <f t="shared" si="10"/>
        <v>5.8394160583941604E-2</v>
      </c>
      <c r="BD7" s="19">
        <v>774</v>
      </c>
      <c r="BE7" s="35">
        <v>48</v>
      </c>
      <c r="BF7" s="36">
        <f t="shared" si="11"/>
        <v>6.2015503875968991E-2</v>
      </c>
      <c r="BG7" s="35">
        <v>824</v>
      </c>
      <c r="BH7" s="19">
        <v>53</v>
      </c>
      <c r="BI7" s="36">
        <f t="shared" si="12"/>
        <v>6.4320388349514562E-2</v>
      </c>
      <c r="BK7" s="50"/>
      <c r="BL7" s="54"/>
      <c r="BM7" s="54"/>
      <c r="BN7" s="11" t="s">
        <v>12</v>
      </c>
      <c r="BO7" s="11"/>
      <c r="BP7" s="11"/>
      <c r="BQ7" s="11"/>
      <c r="BR7" s="11"/>
      <c r="BS7" s="11"/>
      <c r="BT7" s="40">
        <f t="shared" si="15"/>
        <v>0</v>
      </c>
      <c r="BU7" s="11">
        <v>3</v>
      </c>
      <c r="BV7" s="11">
        <v>0</v>
      </c>
      <c r="BW7" s="40">
        <f t="shared" si="16"/>
        <v>0</v>
      </c>
    </row>
    <row r="8" spans="2:75" ht="30" x14ac:dyDescent="0.25">
      <c r="B8" t="s">
        <v>4</v>
      </c>
      <c r="C8" t="s">
        <v>42</v>
      </c>
      <c r="D8" t="s">
        <v>11</v>
      </c>
      <c r="E8">
        <v>774</v>
      </c>
      <c r="F8">
        <v>36</v>
      </c>
      <c r="G8" s="60">
        <f t="shared" si="1"/>
        <v>4.6511627906976744E-2</v>
      </c>
      <c r="I8" t="s">
        <v>4</v>
      </c>
      <c r="J8" t="s">
        <v>9</v>
      </c>
      <c r="K8" t="s">
        <v>11</v>
      </c>
      <c r="L8">
        <v>27</v>
      </c>
      <c r="M8">
        <v>657</v>
      </c>
      <c r="N8" s="60">
        <f t="shared" si="2"/>
        <v>4.1095890410958902E-2</v>
      </c>
      <c r="P8" t="s">
        <v>4</v>
      </c>
      <c r="Q8" t="s">
        <v>9</v>
      </c>
      <c r="R8" t="s">
        <v>11</v>
      </c>
      <c r="S8">
        <v>752</v>
      </c>
      <c r="T8">
        <v>37</v>
      </c>
      <c r="U8" s="60">
        <f t="shared" si="3"/>
        <v>4.920212765957447E-2</v>
      </c>
      <c r="W8" s="32" t="s">
        <v>15</v>
      </c>
      <c r="X8" s="19" t="s">
        <v>10</v>
      </c>
      <c r="Y8" s="19" t="s">
        <v>11</v>
      </c>
      <c r="Z8" s="19">
        <v>186</v>
      </c>
      <c r="AA8" s="19">
        <v>4501</v>
      </c>
      <c r="AB8" s="33">
        <f t="shared" si="4"/>
        <v>4.1324150188846921E-2</v>
      </c>
      <c r="AC8" s="19">
        <v>175</v>
      </c>
      <c r="AD8" s="19">
        <v>5068</v>
      </c>
      <c r="AE8" s="33">
        <f t="shared" si="5"/>
        <v>3.4530386740331494E-2</v>
      </c>
      <c r="AF8" s="19">
        <v>289</v>
      </c>
      <c r="AG8" s="35">
        <v>5594</v>
      </c>
      <c r="AH8" s="33">
        <f t="shared" si="6"/>
        <v>5.1662495530925993E-2</v>
      </c>
      <c r="AK8" s="19" t="s">
        <v>13</v>
      </c>
      <c r="AL8" s="19" t="s">
        <v>11</v>
      </c>
      <c r="AM8" s="19">
        <v>170</v>
      </c>
      <c r="AN8" s="35">
        <v>10</v>
      </c>
      <c r="AO8" s="33">
        <f t="shared" si="7"/>
        <v>5.8823529411764705E-2</v>
      </c>
      <c r="AP8" s="21">
        <v>134</v>
      </c>
      <c r="AQ8">
        <v>7</v>
      </c>
      <c r="AR8" s="33">
        <f t="shared" si="8"/>
        <v>5.2238805970149252E-2</v>
      </c>
      <c r="AS8">
        <v>166</v>
      </c>
      <c r="AT8" s="21">
        <v>12</v>
      </c>
      <c r="AU8" s="33">
        <f t="shared" si="9"/>
        <v>7.2289156626506021E-2</v>
      </c>
      <c r="AY8" s="19" t="s">
        <v>13</v>
      </c>
      <c r="AZ8" s="19" t="s">
        <v>11</v>
      </c>
      <c r="BA8" s="35">
        <v>199</v>
      </c>
      <c r="BB8" s="19">
        <v>3</v>
      </c>
      <c r="BC8" s="38">
        <f t="shared" si="10"/>
        <v>1.507537688442211E-2</v>
      </c>
      <c r="BD8" s="19">
        <v>199</v>
      </c>
      <c r="BE8" s="35">
        <v>8</v>
      </c>
      <c r="BF8" s="38">
        <f t="shared" si="11"/>
        <v>4.0201005025125629E-2</v>
      </c>
      <c r="BG8" s="35">
        <v>208</v>
      </c>
      <c r="BH8" s="19">
        <v>13</v>
      </c>
      <c r="BI8" s="38">
        <f t="shared" si="12"/>
        <v>6.25E-2</v>
      </c>
      <c r="BK8" s="50" t="s">
        <v>6</v>
      </c>
      <c r="BL8" s="53" t="s">
        <v>47</v>
      </c>
      <c r="BM8" s="53" t="s">
        <v>10</v>
      </c>
      <c r="BN8" s="11" t="s">
        <v>11</v>
      </c>
      <c r="BO8" s="11">
        <v>16</v>
      </c>
      <c r="BP8" s="39">
        <v>0</v>
      </c>
      <c r="BQ8" s="40">
        <f t="shared" ref="BQ8:BQ15" si="17">BP8/BO8</f>
        <v>0</v>
      </c>
      <c r="BR8" s="11">
        <v>16</v>
      </c>
      <c r="BS8" s="11">
        <v>0</v>
      </c>
      <c r="BT8" s="40">
        <f t="shared" si="15"/>
        <v>8.6294416243654817E-2</v>
      </c>
      <c r="BU8" s="11">
        <v>13</v>
      </c>
      <c r="BV8" s="11">
        <v>0</v>
      </c>
      <c r="BW8" s="40">
        <f t="shared" si="16"/>
        <v>0</v>
      </c>
    </row>
    <row r="9" spans="2:75" x14ac:dyDescent="0.25">
      <c r="D9" t="s">
        <v>12</v>
      </c>
      <c r="E9">
        <v>691</v>
      </c>
      <c r="F9">
        <v>38</v>
      </c>
      <c r="G9" s="60">
        <f t="shared" si="1"/>
        <v>5.4992764109985527E-2</v>
      </c>
      <c r="K9" t="s">
        <v>12</v>
      </c>
      <c r="L9">
        <v>33</v>
      </c>
      <c r="M9">
        <v>582</v>
      </c>
      <c r="N9" s="60">
        <f t="shared" si="2"/>
        <v>5.6701030927835051E-2</v>
      </c>
      <c r="R9" t="s">
        <v>12</v>
      </c>
      <c r="S9">
        <v>624</v>
      </c>
      <c r="T9">
        <v>56</v>
      </c>
      <c r="U9" s="60">
        <f t="shared" si="3"/>
        <v>8.9743589743589744E-2</v>
      </c>
      <c r="Y9" s="19" t="s">
        <v>12</v>
      </c>
      <c r="Z9" s="19">
        <v>188</v>
      </c>
      <c r="AA9" s="19">
        <v>4304</v>
      </c>
      <c r="AB9" s="36">
        <f t="shared" si="4"/>
        <v>4.3680297397769519E-2</v>
      </c>
      <c r="AC9" s="19">
        <v>198</v>
      </c>
      <c r="AD9" s="19">
        <v>4858</v>
      </c>
      <c r="AE9" s="36">
        <f t="shared" si="5"/>
        <v>4.0757513379991769E-2</v>
      </c>
      <c r="AF9" s="19">
        <v>371</v>
      </c>
      <c r="AG9" s="35">
        <v>5385</v>
      </c>
      <c r="AH9" s="33">
        <f t="shared" si="6"/>
        <v>6.8895078922934075E-2</v>
      </c>
      <c r="AL9" s="19" t="s">
        <v>12</v>
      </c>
      <c r="AM9" s="19">
        <v>117</v>
      </c>
      <c r="AN9" s="35">
        <v>13</v>
      </c>
      <c r="AO9" s="33">
        <f t="shared" si="7"/>
        <v>0.1111111111111111</v>
      </c>
      <c r="AP9" s="21">
        <v>89</v>
      </c>
      <c r="AQ9">
        <v>9</v>
      </c>
      <c r="AR9" s="33">
        <f t="shared" si="8"/>
        <v>0.10112359550561797</v>
      </c>
      <c r="AS9">
        <v>113</v>
      </c>
      <c r="AT9" s="21">
        <v>19</v>
      </c>
      <c r="AU9" s="33">
        <f t="shared" si="9"/>
        <v>0.16814159292035399</v>
      </c>
      <c r="AZ9" s="19" t="s">
        <v>12</v>
      </c>
      <c r="BA9" s="35">
        <v>170</v>
      </c>
      <c r="BB9" s="19">
        <v>3</v>
      </c>
      <c r="BC9" s="38">
        <f t="shared" si="10"/>
        <v>1.7647058823529412E-2</v>
      </c>
      <c r="BD9" s="19">
        <v>161</v>
      </c>
      <c r="BE9" s="35">
        <v>10</v>
      </c>
      <c r="BF9" s="38">
        <f t="shared" si="11"/>
        <v>6.2111801242236024E-2</v>
      </c>
      <c r="BG9" s="35">
        <v>143</v>
      </c>
      <c r="BH9" s="19">
        <v>11</v>
      </c>
      <c r="BI9" s="38">
        <f t="shared" si="12"/>
        <v>7.6923076923076927E-2</v>
      </c>
      <c r="BK9" s="50"/>
      <c r="BL9" s="54"/>
      <c r="BM9" s="54"/>
      <c r="BN9" s="11" t="s">
        <v>12</v>
      </c>
      <c r="BO9" s="11">
        <v>16</v>
      </c>
      <c r="BP9" s="39">
        <v>0</v>
      </c>
      <c r="BQ9" s="40">
        <f t="shared" si="17"/>
        <v>0</v>
      </c>
      <c r="BR9" s="11">
        <v>15</v>
      </c>
      <c r="BS9" s="11">
        <v>0</v>
      </c>
      <c r="BT9" s="40">
        <f t="shared" si="15"/>
        <v>6.4102564102564097E-2</v>
      </c>
      <c r="BU9" s="11">
        <v>18</v>
      </c>
      <c r="BV9" s="11">
        <v>0</v>
      </c>
      <c r="BW9" s="40">
        <f t="shared" si="16"/>
        <v>0</v>
      </c>
    </row>
    <row r="10" spans="2:75" x14ac:dyDescent="0.25">
      <c r="C10" t="s">
        <v>31</v>
      </c>
      <c r="D10" t="s">
        <v>11</v>
      </c>
      <c r="E10">
        <v>225</v>
      </c>
      <c r="F10">
        <v>14</v>
      </c>
      <c r="G10" s="60">
        <f t="shared" si="1"/>
        <v>6.222222222222222E-2</v>
      </c>
      <c r="J10" t="s">
        <v>15</v>
      </c>
      <c r="K10" t="s">
        <v>11</v>
      </c>
      <c r="L10">
        <v>26</v>
      </c>
      <c r="M10">
        <v>240</v>
      </c>
      <c r="N10" s="60">
        <f t="shared" si="2"/>
        <v>0.10833333333333334</v>
      </c>
      <c r="Q10" t="s">
        <v>15</v>
      </c>
      <c r="R10" t="s">
        <v>11</v>
      </c>
      <c r="S10">
        <v>295</v>
      </c>
      <c r="T10">
        <v>20</v>
      </c>
      <c r="U10" s="60">
        <f t="shared" si="3"/>
        <v>6.7796610169491525E-2</v>
      </c>
      <c r="X10" s="19" t="s">
        <v>13</v>
      </c>
      <c r="Y10" s="19" t="s">
        <v>11</v>
      </c>
      <c r="Z10" s="19">
        <v>83</v>
      </c>
      <c r="AA10" s="19">
        <v>1683</v>
      </c>
      <c r="AB10" s="36">
        <f t="shared" si="4"/>
        <v>4.9316696375519907E-2</v>
      </c>
      <c r="AC10" s="19">
        <v>86</v>
      </c>
      <c r="AD10" s="19">
        <v>1675</v>
      </c>
      <c r="AE10" s="36">
        <f t="shared" si="5"/>
        <v>5.1343283582089554E-2</v>
      </c>
      <c r="AF10" s="19">
        <v>120</v>
      </c>
      <c r="AG10" s="35">
        <v>1760</v>
      </c>
      <c r="AH10" s="33">
        <f t="shared" si="6"/>
        <v>6.8181818181818177E-2</v>
      </c>
      <c r="AJ10" s="19" t="s">
        <v>5</v>
      </c>
      <c r="AK10" s="19" t="s">
        <v>10</v>
      </c>
      <c r="AL10" s="19" t="s">
        <v>11</v>
      </c>
      <c r="AM10" s="19">
        <v>1531</v>
      </c>
      <c r="AN10" s="35">
        <v>76</v>
      </c>
      <c r="AO10" s="33">
        <f t="shared" si="7"/>
        <v>4.9640757674722404E-2</v>
      </c>
      <c r="AP10" s="21">
        <v>1820</v>
      </c>
      <c r="AQ10">
        <v>68</v>
      </c>
      <c r="AR10" s="33">
        <f t="shared" si="8"/>
        <v>3.7362637362637362E-2</v>
      </c>
      <c r="AS10">
        <v>1874</v>
      </c>
      <c r="AT10" s="21">
        <v>147</v>
      </c>
      <c r="AU10" s="33">
        <f t="shared" si="9"/>
        <v>7.8441835645677693E-2</v>
      </c>
      <c r="AW10" t="s">
        <v>4</v>
      </c>
      <c r="AX10" s="32" t="s">
        <v>45</v>
      </c>
      <c r="AY10" s="19" t="s">
        <v>10</v>
      </c>
      <c r="AZ10" s="19" t="s">
        <v>11</v>
      </c>
      <c r="BA10" s="35">
        <v>625</v>
      </c>
      <c r="BB10" s="19">
        <v>26</v>
      </c>
      <c r="BC10" s="36">
        <f t="shared" si="10"/>
        <v>4.1599999999999998E-2</v>
      </c>
      <c r="BD10" s="19">
        <v>534</v>
      </c>
      <c r="BE10" s="35">
        <v>21</v>
      </c>
      <c r="BF10" s="36">
        <f t="shared" si="11"/>
        <v>3.9325842696629212E-2</v>
      </c>
      <c r="BG10" s="35">
        <v>605</v>
      </c>
      <c r="BH10" s="19">
        <v>27</v>
      </c>
      <c r="BI10" s="36">
        <f t="shared" si="12"/>
        <v>4.4628099173553717E-2</v>
      </c>
      <c r="BK10" s="50"/>
      <c r="BL10" s="53" t="s">
        <v>16</v>
      </c>
      <c r="BM10" s="53" t="s">
        <v>10</v>
      </c>
      <c r="BN10" s="11" t="s">
        <v>11</v>
      </c>
      <c r="BO10" s="11">
        <v>90</v>
      </c>
      <c r="BP10" s="39">
        <v>2</v>
      </c>
      <c r="BQ10" s="40">
        <f t="shared" si="17"/>
        <v>2.2222222222222223E-2</v>
      </c>
      <c r="BR10" s="11">
        <v>197</v>
      </c>
      <c r="BS10" s="11">
        <v>17</v>
      </c>
      <c r="BT10" s="40">
        <f t="shared" si="15"/>
        <v>1.4814814814814815E-2</v>
      </c>
      <c r="BU10" s="11">
        <v>516</v>
      </c>
      <c r="BV10" s="11">
        <v>13</v>
      </c>
      <c r="BW10" s="40">
        <f t="shared" si="16"/>
        <v>2.5193798449612403E-2</v>
      </c>
    </row>
    <row r="11" spans="2:75" x14ac:dyDescent="0.25">
      <c r="D11" t="s">
        <v>12</v>
      </c>
      <c r="E11">
        <v>226</v>
      </c>
      <c r="F11">
        <v>16</v>
      </c>
      <c r="G11" s="60">
        <f t="shared" si="1"/>
        <v>7.0796460176991149E-2</v>
      </c>
      <c r="K11" t="s">
        <v>12</v>
      </c>
      <c r="L11">
        <v>21</v>
      </c>
      <c r="M11">
        <v>244</v>
      </c>
      <c r="N11" s="60">
        <f t="shared" si="2"/>
        <v>8.6065573770491802E-2</v>
      </c>
      <c r="R11" t="s">
        <v>12</v>
      </c>
      <c r="S11">
        <v>293</v>
      </c>
      <c r="T11">
        <v>33</v>
      </c>
      <c r="U11" s="60">
        <f t="shared" si="3"/>
        <v>0.11262798634812286</v>
      </c>
      <c r="Y11" s="19" t="s">
        <v>12</v>
      </c>
      <c r="Z11" s="19">
        <v>73</v>
      </c>
      <c r="AA11" s="19">
        <v>1493</v>
      </c>
      <c r="AB11" s="33">
        <f t="shared" si="4"/>
        <v>4.8894842598794376E-2</v>
      </c>
      <c r="AC11" s="19">
        <v>102</v>
      </c>
      <c r="AD11" s="19">
        <v>1461</v>
      </c>
      <c r="AE11" s="33">
        <f t="shared" si="5"/>
        <v>6.9815195071868577E-2</v>
      </c>
      <c r="AF11" s="19">
        <v>123</v>
      </c>
      <c r="AG11" s="35">
        <v>1594</v>
      </c>
      <c r="AH11" s="33">
        <f t="shared" si="6"/>
        <v>7.716436637390213E-2</v>
      </c>
      <c r="AL11" s="19" t="s">
        <v>12</v>
      </c>
      <c r="AM11" s="19">
        <v>1531</v>
      </c>
      <c r="AN11" s="35">
        <v>89</v>
      </c>
      <c r="AO11" s="33">
        <f t="shared" si="7"/>
        <v>5.8131939908556501E-2</v>
      </c>
      <c r="AP11" s="21">
        <v>1792</v>
      </c>
      <c r="AQ11">
        <v>90</v>
      </c>
      <c r="AR11" s="33">
        <f t="shared" si="8"/>
        <v>5.0223214285714288E-2</v>
      </c>
      <c r="AS11">
        <v>1835</v>
      </c>
      <c r="AT11" s="21">
        <v>166</v>
      </c>
      <c r="AU11" s="33">
        <f t="shared" si="9"/>
        <v>9.0463215258855589E-2</v>
      </c>
      <c r="AZ11" s="19" t="s">
        <v>12</v>
      </c>
      <c r="BA11" s="35">
        <v>589</v>
      </c>
      <c r="BB11" s="19">
        <v>26</v>
      </c>
      <c r="BC11" s="38">
        <f t="shared" si="10"/>
        <v>4.4142614601018676E-2</v>
      </c>
      <c r="BD11" s="19">
        <v>498</v>
      </c>
      <c r="BE11" s="35">
        <v>24</v>
      </c>
      <c r="BF11" s="38">
        <f t="shared" si="11"/>
        <v>4.8192771084337352E-2</v>
      </c>
      <c r="BG11" s="35">
        <v>522</v>
      </c>
      <c r="BH11" s="19">
        <v>37</v>
      </c>
      <c r="BI11" s="38">
        <f t="shared" si="12"/>
        <v>7.0881226053639848E-2</v>
      </c>
      <c r="BK11" s="50"/>
      <c r="BL11" s="55"/>
      <c r="BM11" s="54"/>
      <c r="BN11" s="11" t="s">
        <v>12</v>
      </c>
      <c r="BO11" s="11">
        <v>150</v>
      </c>
      <c r="BP11" s="39">
        <v>3</v>
      </c>
      <c r="BQ11" s="40">
        <f t="shared" si="17"/>
        <v>0.02</v>
      </c>
      <c r="BR11" s="11">
        <v>234</v>
      </c>
      <c r="BS11" s="11">
        <v>15</v>
      </c>
      <c r="BT11" s="40">
        <f t="shared" si="15"/>
        <v>6.2992125984251968E-2</v>
      </c>
      <c r="BU11" s="11">
        <v>547</v>
      </c>
      <c r="BV11" s="11">
        <v>20</v>
      </c>
      <c r="BW11" s="40">
        <f t="shared" si="16"/>
        <v>3.6563071297989032E-2</v>
      </c>
    </row>
    <row r="12" spans="2:75" x14ac:dyDescent="0.25">
      <c r="B12" t="s">
        <v>5</v>
      </c>
      <c r="C12" t="s">
        <v>42</v>
      </c>
      <c r="D12" t="s">
        <v>11</v>
      </c>
      <c r="E12">
        <v>788</v>
      </c>
      <c r="F12">
        <v>60</v>
      </c>
      <c r="G12" s="60">
        <f t="shared" si="1"/>
        <v>7.6142131979695438E-2</v>
      </c>
      <c r="I12" t="s">
        <v>5</v>
      </c>
      <c r="J12" t="s">
        <v>9</v>
      </c>
      <c r="K12" t="s">
        <v>11</v>
      </c>
      <c r="L12">
        <v>32</v>
      </c>
      <c r="M12">
        <v>850</v>
      </c>
      <c r="N12" s="60">
        <f t="shared" si="2"/>
        <v>3.7647058823529408E-2</v>
      </c>
      <c r="P12" t="s">
        <v>5</v>
      </c>
      <c r="Q12" t="s">
        <v>9</v>
      </c>
      <c r="R12" t="s">
        <v>11</v>
      </c>
      <c r="S12">
        <v>851</v>
      </c>
      <c r="T12">
        <v>91</v>
      </c>
      <c r="U12" s="60">
        <f t="shared" si="3"/>
        <v>0.10693301997649823</v>
      </c>
      <c r="W12" s="32" t="s">
        <v>16</v>
      </c>
      <c r="X12" s="19" t="s">
        <v>10</v>
      </c>
      <c r="Y12" s="19" t="s">
        <v>11</v>
      </c>
      <c r="Z12" s="19">
        <v>5</v>
      </c>
      <c r="AA12" s="19">
        <v>120</v>
      </c>
      <c r="AB12" s="33">
        <f t="shared" si="4"/>
        <v>4.1666666666666664E-2</v>
      </c>
      <c r="AC12" s="19">
        <v>17</v>
      </c>
      <c r="AD12" s="19">
        <v>233</v>
      </c>
      <c r="AE12" s="33">
        <f t="shared" si="5"/>
        <v>7.2961373390557943E-2</v>
      </c>
      <c r="AF12" s="19">
        <v>14</v>
      </c>
      <c r="AG12" s="35">
        <v>561</v>
      </c>
      <c r="AH12" s="33">
        <f t="shared" si="6"/>
        <v>2.4955436720142603E-2</v>
      </c>
      <c r="AK12" s="19" t="s">
        <v>13</v>
      </c>
      <c r="AL12" s="19" t="s">
        <v>11</v>
      </c>
      <c r="AM12" s="19">
        <v>772</v>
      </c>
      <c r="AN12" s="35">
        <v>54</v>
      </c>
      <c r="AO12" s="33">
        <f t="shared" si="7"/>
        <v>6.9948186528497408E-2</v>
      </c>
      <c r="AP12" s="21">
        <v>842</v>
      </c>
      <c r="AQ12">
        <v>44</v>
      </c>
      <c r="AR12" s="33">
        <f t="shared" si="8"/>
        <v>5.2256532066508314E-2</v>
      </c>
      <c r="AS12">
        <v>768</v>
      </c>
      <c r="AT12" s="21">
        <v>74</v>
      </c>
      <c r="AU12" s="33">
        <f t="shared" si="9"/>
        <v>9.6354166666666671E-2</v>
      </c>
      <c r="AY12" s="19" t="s">
        <v>13</v>
      </c>
      <c r="AZ12" s="19" t="s">
        <v>11</v>
      </c>
      <c r="BA12" s="35">
        <v>149</v>
      </c>
      <c r="BB12" s="19">
        <v>10</v>
      </c>
      <c r="BC12" s="36">
        <f t="shared" si="10"/>
        <v>6.7114093959731544E-2</v>
      </c>
      <c r="BD12" s="19">
        <v>123</v>
      </c>
      <c r="BE12" s="35">
        <v>6</v>
      </c>
      <c r="BF12" s="38">
        <f t="shared" si="11"/>
        <v>4.878048780487805E-2</v>
      </c>
      <c r="BG12" s="35">
        <v>147</v>
      </c>
      <c r="BH12" s="19">
        <v>10</v>
      </c>
      <c r="BI12" s="36">
        <f t="shared" si="12"/>
        <v>6.8027210884353748E-2</v>
      </c>
      <c r="BK12" s="50"/>
      <c r="BL12" s="55"/>
      <c r="BM12" s="53" t="s">
        <v>13</v>
      </c>
      <c r="BN12" s="11" t="s">
        <v>11</v>
      </c>
      <c r="BO12" s="11">
        <v>58</v>
      </c>
      <c r="BP12" s="39">
        <v>0</v>
      </c>
      <c r="BQ12" s="40">
        <f t="shared" si="17"/>
        <v>0</v>
      </c>
      <c r="BR12" s="11">
        <v>135</v>
      </c>
      <c r="BS12" s="11">
        <v>2</v>
      </c>
      <c r="BT12" s="40">
        <f t="shared" si="15"/>
        <v>0</v>
      </c>
      <c r="BU12" s="11">
        <v>132</v>
      </c>
      <c r="BV12" s="11">
        <v>2</v>
      </c>
      <c r="BW12" s="40">
        <f t="shared" si="16"/>
        <v>1.5151515151515152E-2</v>
      </c>
    </row>
    <row r="13" spans="2:75" x14ac:dyDescent="0.25">
      <c r="D13" t="s">
        <v>12</v>
      </c>
      <c r="E13">
        <v>753</v>
      </c>
      <c r="F13">
        <v>57</v>
      </c>
      <c r="G13" s="60">
        <f t="shared" si="1"/>
        <v>7.5697211155378488E-2</v>
      </c>
      <c r="K13" t="s">
        <v>12</v>
      </c>
      <c r="L13">
        <v>63</v>
      </c>
      <c r="M13">
        <v>874</v>
      </c>
      <c r="N13" s="60">
        <f t="shared" si="2"/>
        <v>7.2082379862700233E-2</v>
      </c>
      <c r="R13" t="s">
        <v>12</v>
      </c>
      <c r="S13">
        <v>843</v>
      </c>
      <c r="T13">
        <v>97</v>
      </c>
      <c r="U13" s="60">
        <f t="shared" si="3"/>
        <v>0.11506524317912219</v>
      </c>
      <c r="Y13" s="19" t="s">
        <v>12</v>
      </c>
      <c r="Z13" s="19">
        <v>3</v>
      </c>
      <c r="AA13" s="19">
        <v>191</v>
      </c>
      <c r="AB13" s="33">
        <f t="shared" si="4"/>
        <v>1.5706806282722512E-2</v>
      </c>
      <c r="AC13" s="19">
        <v>15</v>
      </c>
      <c r="AD13" s="19">
        <v>303</v>
      </c>
      <c r="AE13" s="33">
        <f t="shared" si="5"/>
        <v>4.9504950495049507E-2</v>
      </c>
      <c r="AF13" s="19">
        <v>23</v>
      </c>
      <c r="AG13" s="35">
        <v>625</v>
      </c>
      <c r="AH13" s="33">
        <f t="shared" si="6"/>
        <v>3.6799999999999999E-2</v>
      </c>
      <c r="AL13" s="19" t="s">
        <v>12</v>
      </c>
      <c r="AM13" s="19">
        <v>653</v>
      </c>
      <c r="AN13" s="35">
        <v>39</v>
      </c>
      <c r="AO13" s="33">
        <f t="shared" si="7"/>
        <v>5.9724349157733538E-2</v>
      </c>
      <c r="AP13" s="21">
        <v>743</v>
      </c>
      <c r="AQ13">
        <v>57</v>
      </c>
      <c r="AR13" s="33">
        <f t="shared" si="8"/>
        <v>7.6716016150740238E-2</v>
      </c>
      <c r="AS13">
        <v>697</v>
      </c>
      <c r="AT13" s="21">
        <v>93</v>
      </c>
      <c r="AU13" s="33">
        <f t="shared" si="9"/>
        <v>0.13342898134863701</v>
      </c>
      <c r="AZ13" s="19" t="s">
        <v>12</v>
      </c>
      <c r="BA13" s="35">
        <v>102</v>
      </c>
      <c r="BB13" s="19">
        <v>12</v>
      </c>
      <c r="BC13" s="38">
        <f t="shared" si="10"/>
        <v>0.11764705882352941</v>
      </c>
      <c r="BD13" s="19">
        <v>84</v>
      </c>
      <c r="BE13" s="35">
        <v>9</v>
      </c>
      <c r="BF13" s="38">
        <f t="shared" si="11"/>
        <v>0.10714285714285714</v>
      </c>
      <c r="BG13" s="35">
        <v>102</v>
      </c>
      <c r="BH13" s="19">
        <v>19</v>
      </c>
      <c r="BI13" s="38">
        <f t="shared" si="12"/>
        <v>0.18627450980392157</v>
      </c>
      <c r="BK13" s="50"/>
      <c r="BL13" s="54"/>
      <c r="BM13" s="54"/>
      <c r="BN13" s="11" t="s">
        <v>12</v>
      </c>
      <c r="BO13" s="11">
        <v>61</v>
      </c>
      <c r="BP13" s="39">
        <v>0</v>
      </c>
      <c r="BQ13" s="40">
        <f t="shared" si="17"/>
        <v>0</v>
      </c>
      <c r="BR13" s="11">
        <v>127</v>
      </c>
      <c r="BS13" s="11">
        <v>8</v>
      </c>
      <c r="BT13" s="40">
        <f t="shared" si="15"/>
        <v>0</v>
      </c>
      <c r="BU13" s="11">
        <v>126</v>
      </c>
      <c r="BV13" s="11">
        <v>2</v>
      </c>
      <c r="BW13" s="40">
        <f t="shared" si="16"/>
        <v>1.5873015873015872E-2</v>
      </c>
    </row>
    <row r="14" spans="2:75" x14ac:dyDescent="0.25">
      <c r="C14" t="s">
        <v>43</v>
      </c>
      <c r="D14" t="s">
        <v>11</v>
      </c>
      <c r="E14">
        <v>11</v>
      </c>
      <c r="F14">
        <v>0</v>
      </c>
      <c r="G14" s="60">
        <f t="shared" si="1"/>
        <v>0</v>
      </c>
      <c r="J14" t="s">
        <v>14</v>
      </c>
      <c r="K14" t="s">
        <v>11</v>
      </c>
      <c r="P14" t="s">
        <v>14</v>
      </c>
      <c r="Q14" t="s">
        <v>11</v>
      </c>
      <c r="X14" s="19" t="s">
        <v>13</v>
      </c>
      <c r="Y14" s="19" t="s">
        <v>11</v>
      </c>
      <c r="Z14" s="19">
        <v>0</v>
      </c>
      <c r="AA14" s="19">
        <v>58</v>
      </c>
      <c r="AB14" s="33">
        <f t="shared" si="4"/>
        <v>0</v>
      </c>
      <c r="AC14" s="19">
        <v>2</v>
      </c>
      <c r="AD14" s="19">
        <v>135</v>
      </c>
      <c r="AE14" s="33">
        <f t="shared" si="5"/>
        <v>1.4814814814814815E-2</v>
      </c>
      <c r="AF14" s="19">
        <v>2</v>
      </c>
      <c r="AG14" s="35">
        <v>132</v>
      </c>
      <c r="AH14" s="33">
        <f t="shared" si="6"/>
        <v>1.5151515151515152E-2</v>
      </c>
      <c r="AJ14" s="19" t="s">
        <v>6</v>
      </c>
      <c r="AK14" s="19" t="s">
        <v>10</v>
      </c>
      <c r="AL14" s="19" t="s">
        <v>11</v>
      </c>
      <c r="AM14" s="19">
        <v>2519</v>
      </c>
      <c r="AN14" s="35">
        <v>82</v>
      </c>
      <c r="AO14" s="33">
        <f t="shared" si="7"/>
        <v>3.2552600238189761E-2</v>
      </c>
      <c r="AP14" s="21">
        <v>2882</v>
      </c>
      <c r="AQ14">
        <v>118</v>
      </c>
      <c r="AR14" s="36">
        <f t="shared" si="8"/>
        <v>4.0943789035392086E-2</v>
      </c>
      <c r="AS14">
        <v>3542</v>
      </c>
      <c r="AT14" s="21">
        <v>150</v>
      </c>
      <c r="AU14" s="36">
        <f t="shared" si="9"/>
        <v>4.2348955392433656E-2</v>
      </c>
      <c r="AX14" s="32" t="s">
        <v>46</v>
      </c>
      <c r="AY14" s="19" t="s">
        <v>10</v>
      </c>
      <c r="AZ14" s="19" t="s">
        <v>11</v>
      </c>
      <c r="BA14" s="35">
        <v>204</v>
      </c>
      <c r="BB14" s="19">
        <v>14</v>
      </c>
      <c r="BC14" s="36">
        <f t="shared" si="10"/>
        <v>6.8627450980392163E-2</v>
      </c>
      <c r="BD14" s="19">
        <v>229</v>
      </c>
      <c r="BE14" s="35">
        <v>25</v>
      </c>
      <c r="BF14" s="38">
        <f t="shared" si="11"/>
        <v>0.1091703056768559</v>
      </c>
      <c r="BG14" s="35">
        <v>276</v>
      </c>
      <c r="BH14" s="19">
        <v>18</v>
      </c>
      <c r="BI14" s="36">
        <f t="shared" si="12"/>
        <v>6.5217391304347824E-2</v>
      </c>
      <c r="BK14" s="11" t="s">
        <v>7</v>
      </c>
      <c r="BL14" s="11" t="s">
        <v>16</v>
      </c>
      <c r="BM14" s="53" t="s">
        <v>10</v>
      </c>
      <c r="BN14" s="11" t="s">
        <v>11</v>
      </c>
      <c r="BO14" s="11">
        <v>30</v>
      </c>
      <c r="BP14" s="39">
        <v>3</v>
      </c>
      <c r="BQ14" s="40">
        <f t="shared" si="17"/>
        <v>0.1</v>
      </c>
      <c r="BR14" s="11">
        <v>36</v>
      </c>
      <c r="BS14" s="11">
        <v>0</v>
      </c>
      <c r="BT14" s="11"/>
      <c r="BU14" s="11">
        <v>44</v>
      </c>
      <c r="BV14" s="11">
        <v>1</v>
      </c>
      <c r="BW14" s="40">
        <f t="shared" si="16"/>
        <v>2.2727272727272728E-2</v>
      </c>
    </row>
    <row r="15" spans="2:75" x14ac:dyDescent="0.25">
      <c r="D15" t="s">
        <v>12</v>
      </c>
      <c r="E15">
        <v>11</v>
      </c>
      <c r="F15">
        <v>0</v>
      </c>
      <c r="G15" s="60">
        <f t="shared" si="1"/>
        <v>0</v>
      </c>
      <c r="K15" t="s">
        <v>12</v>
      </c>
      <c r="Q15" t="s">
        <v>12</v>
      </c>
      <c r="Y15" s="19" t="s">
        <v>12</v>
      </c>
      <c r="Z15" s="19">
        <v>0</v>
      </c>
      <c r="AA15" s="19">
        <v>61</v>
      </c>
      <c r="AB15" s="33">
        <f t="shared" si="4"/>
        <v>0</v>
      </c>
      <c r="AC15" s="19">
        <v>8</v>
      </c>
      <c r="AD15" s="19">
        <v>127</v>
      </c>
      <c r="AE15" s="33">
        <f t="shared" si="5"/>
        <v>6.2992125984251968E-2</v>
      </c>
      <c r="AF15" s="19">
        <v>2</v>
      </c>
      <c r="AG15" s="35">
        <v>126</v>
      </c>
      <c r="AH15" s="33">
        <f t="shared" si="6"/>
        <v>1.5873015873015872E-2</v>
      </c>
      <c r="AL15" s="19" t="s">
        <v>12</v>
      </c>
      <c r="AM15" s="19">
        <v>2341</v>
      </c>
      <c r="AN15" s="35">
        <v>88</v>
      </c>
      <c r="AO15" s="33">
        <f t="shared" si="7"/>
        <v>3.7590773173857325E-2</v>
      </c>
      <c r="AP15" s="21">
        <v>2567</v>
      </c>
      <c r="AQ15">
        <v>119</v>
      </c>
      <c r="AR15" s="36">
        <f t="shared" si="8"/>
        <v>4.6357615894039736E-2</v>
      </c>
      <c r="AS15">
        <v>3338</v>
      </c>
      <c r="AT15" s="21">
        <v>180</v>
      </c>
      <c r="AU15" s="36">
        <f t="shared" si="9"/>
        <v>5.3924505692031159E-2</v>
      </c>
      <c r="AZ15" s="19" t="s">
        <v>12</v>
      </c>
      <c r="BA15" s="35">
        <v>211</v>
      </c>
      <c r="BB15" s="19">
        <v>15</v>
      </c>
      <c r="BC15" s="38">
        <f t="shared" si="10"/>
        <v>7.1090047393364927E-2</v>
      </c>
      <c r="BD15" s="19">
        <v>239</v>
      </c>
      <c r="BE15" s="35">
        <v>21</v>
      </c>
      <c r="BF15" s="38">
        <f t="shared" si="11"/>
        <v>8.7866108786610872E-2</v>
      </c>
      <c r="BG15" s="35">
        <v>282</v>
      </c>
      <c r="BH15" s="19">
        <v>33</v>
      </c>
      <c r="BI15" s="38">
        <f t="shared" si="12"/>
        <v>0.11702127659574468</v>
      </c>
      <c r="BK15" s="11"/>
      <c r="BL15" s="11"/>
      <c r="BM15" s="54"/>
      <c r="BN15" s="11" t="s">
        <v>12</v>
      </c>
      <c r="BO15" s="11">
        <v>41</v>
      </c>
      <c r="BP15" s="39">
        <v>0</v>
      </c>
      <c r="BQ15" s="40">
        <f t="shared" si="17"/>
        <v>0</v>
      </c>
      <c r="BR15" s="11">
        <v>69</v>
      </c>
      <c r="BS15" s="11">
        <v>0</v>
      </c>
      <c r="BT15" s="11"/>
      <c r="BU15" s="11"/>
      <c r="BV15" s="11"/>
      <c r="BW15" s="11"/>
    </row>
    <row r="16" spans="2:75" x14ac:dyDescent="0.25">
      <c r="C16" t="s">
        <v>31</v>
      </c>
      <c r="D16" t="s">
        <v>11</v>
      </c>
      <c r="E16">
        <v>1504</v>
      </c>
      <c r="F16">
        <v>70</v>
      </c>
      <c r="G16" s="60">
        <f t="shared" si="1"/>
        <v>4.6542553191489359E-2</v>
      </c>
      <c r="J16" t="s">
        <v>15</v>
      </c>
      <c r="K16" t="s">
        <v>11</v>
      </c>
      <c r="L16">
        <v>80</v>
      </c>
      <c r="M16">
        <v>1812</v>
      </c>
      <c r="N16" s="60">
        <f>L16/M16</f>
        <v>4.4150110375275942E-2</v>
      </c>
      <c r="Q16" t="s">
        <v>15</v>
      </c>
      <c r="R16" t="s">
        <v>11</v>
      </c>
      <c r="S16">
        <v>1790</v>
      </c>
      <c r="T16">
        <v>130</v>
      </c>
      <c r="U16" s="60">
        <f t="shared" ref="U16:U37" si="18">T16/S16</f>
        <v>7.2625698324022353E-2</v>
      </c>
      <c r="AK16" s="19" t="s">
        <v>13</v>
      </c>
      <c r="AL16" s="19" t="s">
        <v>11</v>
      </c>
      <c r="AM16" s="19">
        <v>1330</v>
      </c>
      <c r="AN16" s="35">
        <v>61</v>
      </c>
      <c r="AO16" s="33">
        <f t="shared" si="7"/>
        <v>4.5864661654135337E-2</v>
      </c>
      <c r="AP16" s="21">
        <v>1378</v>
      </c>
      <c r="AQ16">
        <v>59</v>
      </c>
      <c r="AR16" s="33">
        <f t="shared" si="8"/>
        <v>4.2815674891146592E-2</v>
      </c>
      <c r="AS16">
        <v>1491</v>
      </c>
      <c r="AT16" s="21">
        <v>99</v>
      </c>
      <c r="AU16" s="33">
        <f t="shared" si="9"/>
        <v>6.6398390342052319E-2</v>
      </c>
      <c r="AY16" s="19" t="s">
        <v>13</v>
      </c>
      <c r="AZ16" s="19" t="s">
        <v>11</v>
      </c>
      <c r="BA16" s="35">
        <v>21</v>
      </c>
      <c r="BB16" s="19">
        <v>0</v>
      </c>
      <c r="BC16" s="38">
        <f t="shared" si="10"/>
        <v>0</v>
      </c>
      <c r="BD16" s="19">
        <v>11</v>
      </c>
      <c r="BE16" s="35">
        <v>1</v>
      </c>
      <c r="BF16" s="38">
        <f t="shared" si="11"/>
        <v>9.0909090909090912E-2</v>
      </c>
      <c r="BG16" s="35">
        <v>19</v>
      </c>
      <c r="BH16" s="19">
        <v>2</v>
      </c>
      <c r="BI16" s="38">
        <f t="shared" si="12"/>
        <v>0.10526315789473684</v>
      </c>
    </row>
    <row r="17" spans="2:61" x14ac:dyDescent="0.25">
      <c r="D17" t="s">
        <v>12</v>
      </c>
      <c r="E17">
        <v>1420</v>
      </c>
      <c r="F17">
        <v>71</v>
      </c>
      <c r="G17" s="60">
        <f t="shared" si="1"/>
        <v>0.05</v>
      </c>
      <c r="K17" t="s">
        <v>12</v>
      </c>
      <c r="L17">
        <v>84</v>
      </c>
      <c r="M17">
        <v>1661</v>
      </c>
      <c r="N17" s="60">
        <f>L17/M17</f>
        <v>5.0571944611679714E-2</v>
      </c>
      <c r="R17" t="s">
        <v>12</v>
      </c>
      <c r="S17">
        <v>1686</v>
      </c>
      <c r="T17">
        <v>162</v>
      </c>
      <c r="U17" s="60">
        <f t="shared" si="18"/>
        <v>9.6085409252669035E-2</v>
      </c>
      <c r="AL17" s="19" t="s">
        <v>12</v>
      </c>
      <c r="AM17" s="19">
        <v>1215</v>
      </c>
      <c r="AN17" s="35">
        <v>58</v>
      </c>
      <c r="AO17" s="33">
        <f t="shared" si="7"/>
        <v>4.7736625514403296E-2</v>
      </c>
      <c r="AP17" s="21">
        <v>1226</v>
      </c>
      <c r="AQ17">
        <v>84</v>
      </c>
      <c r="AR17" s="33">
        <f t="shared" si="8"/>
        <v>6.8515497553017946E-2</v>
      </c>
      <c r="AS17">
        <v>1318</v>
      </c>
      <c r="AT17" s="21">
        <v>130</v>
      </c>
      <c r="AU17" s="33">
        <f t="shared" si="9"/>
        <v>9.8634294385432475E-2</v>
      </c>
      <c r="AZ17" s="19" t="s">
        <v>12</v>
      </c>
      <c r="BA17" s="35">
        <v>15</v>
      </c>
      <c r="BB17" s="19">
        <v>1</v>
      </c>
      <c r="BC17" s="38">
        <f t="shared" si="10"/>
        <v>6.6666666666666666E-2</v>
      </c>
      <c r="BD17" s="19">
        <v>5</v>
      </c>
      <c r="BE17" s="35">
        <v>0</v>
      </c>
      <c r="BF17" s="38">
        <f t="shared" si="11"/>
        <v>0</v>
      </c>
      <c r="BG17" s="35">
        <v>11</v>
      </c>
      <c r="BH17" s="19">
        <v>0</v>
      </c>
      <c r="BI17" s="38">
        <f t="shared" si="12"/>
        <v>0</v>
      </c>
    </row>
    <row r="18" spans="2:61" x14ac:dyDescent="0.25">
      <c r="C18" t="s">
        <v>16</v>
      </c>
      <c r="D18" t="s">
        <v>11</v>
      </c>
      <c r="G18" s="61"/>
      <c r="J18" t="s">
        <v>16</v>
      </c>
      <c r="K18" t="s">
        <v>11</v>
      </c>
      <c r="N18" s="61"/>
      <c r="Q18" t="s">
        <v>16</v>
      </c>
      <c r="R18" t="s">
        <v>11</v>
      </c>
      <c r="S18">
        <v>1</v>
      </c>
      <c r="T18">
        <v>0</v>
      </c>
      <c r="U18" s="60">
        <f t="shared" si="18"/>
        <v>0</v>
      </c>
      <c r="AJ18" s="19" t="s">
        <v>7</v>
      </c>
      <c r="AK18" s="19" t="s">
        <v>10</v>
      </c>
      <c r="AL18" s="19" t="s">
        <v>11</v>
      </c>
      <c r="AM18" s="19">
        <v>821</v>
      </c>
      <c r="AN18" s="35">
        <v>25</v>
      </c>
      <c r="AO18" s="33">
        <f t="shared" si="7"/>
        <v>3.0450669914738125E-2</v>
      </c>
      <c r="AP18" s="21">
        <v>906</v>
      </c>
      <c r="AQ18">
        <v>22</v>
      </c>
      <c r="AR18" s="33">
        <f t="shared" si="8"/>
        <v>2.4282560706401765E-2</v>
      </c>
      <c r="AS18">
        <v>1063</v>
      </c>
      <c r="AT18" s="21">
        <v>41</v>
      </c>
      <c r="AU18" s="33">
        <f t="shared" si="9"/>
        <v>3.8570084666039513E-2</v>
      </c>
      <c r="AW18" t="s">
        <v>5</v>
      </c>
      <c r="AX18" s="32" t="s">
        <v>45</v>
      </c>
      <c r="AY18" s="19" t="s">
        <v>10</v>
      </c>
      <c r="AZ18" s="19" t="s">
        <v>11</v>
      </c>
      <c r="BA18" s="35">
        <v>374</v>
      </c>
      <c r="BB18" s="19">
        <v>30</v>
      </c>
      <c r="BC18" s="38">
        <f t="shared" si="10"/>
        <v>8.0213903743315509E-2</v>
      </c>
      <c r="BD18" s="19">
        <v>429</v>
      </c>
      <c r="BE18" s="35">
        <v>16</v>
      </c>
      <c r="BF18" s="38">
        <f t="shared" si="11"/>
        <v>3.7296037296037296E-2</v>
      </c>
      <c r="BG18" s="35">
        <v>462</v>
      </c>
      <c r="BH18" s="19">
        <v>44</v>
      </c>
      <c r="BI18" s="38">
        <f t="shared" si="12"/>
        <v>9.5238095238095233E-2</v>
      </c>
    </row>
    <row r="19" spans="2:61" x14ac:dyDescent="0.25">
      <c r="D19" t="s">
        <v>12</v>
      </c>
      <c r="G19" s="61"/>
      <c r="K19" t="s">
        <v>12</v>
      </c>
      <c r="N19" s="61"/>
      <c r="R19" t="s">
        <v>12</v>
      </c>
      <c r="S19">
        <v>3</v>
      </c>
      <c r="T19">
        <v>0</v>
      </c>
      <c r="U19" s="60">
        <f t="shared" si="18"/>
        <v>0</v>
      </c>
      <c r="AL19" s="19" t="s">
        <v>12</v>
      </c>
      <c r="AM19" s="19">
        <v>965</v>
      </c>
      <c r="AN19" s="35">
        <v>26</v>
      </c>
      <c r="AO19" s="33">
        <f t="shared" si="7"/>
        <v>2.6943005181347152E-2</v>
      </c>
      <c r="AP19" s="21">
        <v>1063</v>
      </c>
      <c r="AQ19">
        <v>18</v>
      </c>
      <c r="AR19" s="33">
        <f t="shared" si="8"/>
        <v>1.6933207902163686E-2</v>
      </c>
      <c r="AS19">
        <v>1191</v>
      </c>
      <c r="AT19" s="21">
        <v>68</v>
      </c>
      <c r="AU19" s="33">
        <f t="shared" si="9"/>
        <v>5.7094878253568432E-2</v>
      </c>
      <c r="AZ19" s="19" t="s">
        <v>12</v>
      </c>
      <c r="BA19" s="35">
        <v>399</v>
      </c>
      <c r="BB19" s="19">
        <v>36</v>
      </c>
      <c r="BC19" s="37">
        <f t="shared" si="10"/>
        <v>9.0225563909774431E-2</v>
      </c>
      <c r="BD19" s="19">
        <v>445</v>
      </c>
      <c r="BE19" s="35">
        <v>34</v>
      </c>
      <c r="BF19" s="38">
        <f t="shared" si="11"/>
        <v>7.6404494382022473E-2</v>
      </c>
      <c r="BG19" s="35">
        <v>465</v>
      </c>
      <c r="BH19" s="19">
        <v>42</v>
      </c>
      <c r="BI19" s="37">
        <f t="shared" si="12"/>
        <v>9.0322580645161285E-2</v>
      </c>
    </row>
    <row r="20" spans="2:61" x14ac:dyDescent="0.25">
      <c r="B20" t="s">
        <v>6</v>
      </c>
      <c r="C20" t="s">
        <v>42</v>
      </c>
      <c r="D20" t="s">
        <v>11</v>
      </c>
      <c r="E20">
        <v>1062</v>
      </c>
      <c r="F20">
        <v>24</v>
      </c>
      <c r="G20" s="60">
        <f t="shared" ref="G20:G37" si="19">F20/E20</f>
        <v>2.2598870056497175E-2</v>
      </c>
      <c r="I20" t="s">
        <v>6</v>
      </c>
      <c r="J20" t="s">
        <v>9</v>
      </c>
      <c r="K20" t="s">
        <v>11</v>
      </c>
      <c r="L20">
        <v>63</v>
      </c>
      <c r="M20">
        <v>1171</v>
      </c>
      <c r="N20" s="60">
        <f t="shared" ref="N20:N37" si="20">L20/M20</f>
        <v>5.3800170794192997E-2</v>
      </c>
      <c r="P20" t="s">
        <v>6</v>
      </c>
      <c r="Q20" t="s">
        <v>9</v>
      </c>
      <c r="R20" t="s">
        <v>11</v>
      </c>
      <c r="S20">
        <v>1271</v>
      </c>
      <c r="T20">
        <v>92</v>
      </c>
      <c r="U20" s="60">
        <f t="shared" si="18"/>
        <v>7.2383949645948076E-2</v>
      </c>
      <c r="AK20" s="19" t="s">
        <v>13</v>
      </c>
      <c r="AL20" s="19" t="s">
        <v>11</v>
      </c>
      <c r="AM20" s="19">
        <v>468</v>
      </c>
      <c r="AN20" s="35">
        <v>17</v>
      </c>
      <c r="AO20" s="33">
        <f t="shared" si="7"/>
        <v>3.6324786324786328E-2</v>
      </c>
      <c r="AP20" s="21">
        <v>522</v>
      </c>
      <c r="AQ20">
        <v>24</v>
      </c>
      <c r="AR20" s="33">
        <f t="shared" si="8"/>
        <v>4.5977011494252873E-2</v>
      </c>
      <c r="AS20">
        <v>549</v>
      </c>
      <c r="AT20" s="21">
        <v>52</v>
      </c>
      <c r="AU20" s="33">
        <f t="shared" si="9"/>
        <v>9.4717668488160295E-2</v>
      </c>
      <c r="AY20" s="19" t="s">
        <v>13</v>
      </c>
      <c r="AZ20" s="19" t="s">
        <v>11</v>
      </c>
      <c r="BA20" s="35">
        <v>414</v>
      </c>
      <c r="BB20" s="19">
        <v>30</v>
      </c>
      <c r="BC20" s="38">
        <f t="shared" si="10"/>
        <v>7.2463768115942032E-2</v>
      </c>
      <c r="BD20" s="19">
        <v>421</v>
      </c>
      <c r="BE20" s="35">
        <v>16</v>
      </c>
      <c r="BF20" s="38">
        <f t="shared" si="11"/>
        <v>3.800475059382423E-2</v>
      </c>
      <c r="BG20" s="35">
        <v>389</v>
      </c>
      <c r="BH20" s="19">
        <v>47</v>
      </c>
      <c r="BI20" s="38">
        <f t="shared" si="12"/>
        <v>0.12082262210796915</v>
      </c>
    </row>
    <row r="21" spans="2:61" x14ac:dyDescent="0.25">
      <c r="D21" t="s">
        <v>12</v>
      </c>
      <c r="E21">
        <v>1046</v>
      </c>
      <c r="F21">
        <v>39</v>
      </c>
      <c r="G21" s="60">
        <f t="shared" si="19"/>
        <v>3.7284894837476101E-2</v>
      </c>
      <c r="K21" t="s">
        <v>12</v>
      </c>
      <c r="L21">
        <v>72</v>
      </c>
      <c r="M21">
        <v>1023</v>
      </c>
      <c r="N21" s="60">
        <f t="shared" si="20"/>
        <v>7.0381231671554259E-2</v>
      </c>
      <c r="R21" t="s">
        <v>12</v>
      </c>
      <c r="S21">
        <v>1105</v>
      </c>
      <c r="T21">
        <v>129</v>
      </c>
      <c r="U21" s="60">
        <f t="shared" si="18"/>
        <v>0.1167420814479638</v>
      </c>
      <c r="AL21" s="19" t="s">
        <v>12</v>
      </c>
      <c r="AM21" s="19">
        <v>464</v>
      </c>
      <c r="AN21" s="35">
        <v>22</v>
      </c>
      <c r="AO21" s="33">
        <f t="shared" si="7"/>
        <v>4.7413793103448273E-2</v>
      </c>
      <c r="AP21" s="21">
        <v>513</v>
      </c>
      <c r="AQ21">
        <v>32</v>
      </c>
      <c r="AR21" s="33">
        <f t="shared" si="8"/>
        <v>6.2378167641325533E-2</v>
      </c>
      <c r="AS21">
        <v>561</v>
      </c>
      <c r="AT21" s="21">
        <v>38</v>
      </c>
      <c r="AU21" s="33">
        <f t="shared" si="9"/>
        <v>6.7736185383244205E-2</v>
      </c>
      <c r="AZ21" s="19" t="s">
        <v>12</v>
      </c>
      <c r="BA21" s="35">
        <v>354</v>
      </c>
      <c r="BB21" s="19">
        <v>21</v>
      </c>
      <c r="BC21" s="38">
        <f t="shared" si="10"/>
        <v>5.9322033898305086E-2</v>
      </c>
      <c r="BD21" s="19">
        <v>429</v>
      </c>
      <c r="BE21" s="35">
        <v>29</v>
      </c>
      <c r="BF21" s="38">
        <f t="shared" si="11"/>
        <v>6.75990675990676E-2</v>
      </c>
      <c r="BG21" s="35">
        <v>378</v>
      </c>
      <c r="BH21" s="19">
        <v>55</v>
      </c>
      <c r="BI21" s="38">
        <f t="shared" si="12"/>
        <v>0.14550264550264549</v>
      </c>
    </row>
    <row r="22" spans="2:61" x14ac:dyDescent="0.25">
      <c r="C22" t="s">
        <v>43</v>
      </c>
      <c r="D22" t="s">
        <v>11</v>
      </c>
      <c r="E22">
        <v>16</v>
      </c>
      <c r="F22">
        <v>0</v>
      </c>
      <c r="G22" s="60">
        <f t="shared" si="19"/>
        <v>0</v>
      </c>
      <c r="J22" t="s">
        <v>14</v>
      </c>
      <c r="K22" t="s">
        <v>11</v>
      </c>
      <c r="L22">
        <v>0</v>
      </c>
      <c r="M22">
        <v>16</v>
      </c>
      <c r="N22" s="60">
        <f t="shared" si="20"/>
        <v>0</v>
      </c>
      <c r="Q22" t="s">
        <v>14</v>
      </c>
      <c r="R22" t="s">
        <v>11</v>
      </c>
      <c r="S22">
        <v>13</v>
      </c>
      <c r="T22">
        <v>0</v>
      </c>
      <c r="U22" s="60">
        <f t="shared" si="18"/>
        <v>0</v>
      </c>
      <c r="AJ22" s="19" t="s">
        <v>8</v>
      </c>
      <c r="AK22" s="19" t="s">
        <v>10</v>
      </c>
      <c r="AL22" s="19" t="s">
        <v>11</v>
      </c>
      <c r="AM22" s="19">
        <v>237</v>
      </c>
      <c r="AN22" s="35">
        <v>6</v>
      </c>
      <c r="AO22" s="36">
        <f t="shared" si="7"/>
        <v>2.5316455696202531E-2</v>
      </c>
      <c r="AP22" s="21">
        <v>243</v>
      </c>
      <c r="AQ22">
        <v>6</v>
      </c>
      <c r="AR22" s="33">
        <f t="shared" si="8"/>
        <v>2.4691358024691357E-2</v>
      </c>
      <c r="AS22">
        <v>251</v>
      </c>
      <c r="AT22" s="21">
        <v>7</v>
      </c>
      <c r="AU22" s="36">
        <f t="shared" si="9"/>
        <v>2.7888446215139442E-2</v>
      </c>
      <c r="AX22" s="32" t="s">
        <v>46</v>
      </c>
      <c r="AY22" s="19" t="s">
        <v>10</v>
      </c>
      <c r="AZ22" s="19" t="s">
        <v>11</v>
      </c>
      <c r="BA22" s="35">
        <v>1146</v>
      </c>
      <c r="BB22" s="19">
        <v>46</v>
      </c>
      <c r="BC22" s="36">
        <f t="shared" si="10"/>
        <v>4.0139616055846421E-2</v>
      </c>
      <c r="BD22" s="19">
        <v>1391</v>
      </c>
      <c r="BE22" s="35">
        <v>52</v>
      </c>
      <c r="BF22" s="36">
        <f t="shared" si="11"/>
        <v>3.7383177570093455E-2</v>
      </c>
      <c r="BG22" s="35">
        <v>1411</v>
      </c>
      <c r="BH22" s="19">
        <v>103</v>
      </c>
      <c r="BI22" s="38">
        <f t="shared" si="12"/>
        <v>7.2997873848334519E-2</v>
      </c>
    </row>
    <row r="23" spans="2:61" x14ac:dyDescent="0.25">
      <c r="D23" t="s">
        <v>12</v>
      </c>
      <c r="E23">
        <v>16</v>
      </c>
      <c r="F23">
        <v>0</v>
      </c>
      <c r="G23" s="60">
        <f t="shared" si="19"/>
        <v>0</v>
      </c>
      <c r="K23" t="s">
        <v>12</v>
      </c>
      <c r="L23">
        <v>0</v>
      </c>
      <c r="M23">
        <v>15</v>
      </c>
      <c r="N23" s="60">
        <f t="shared" si="20"/>
        <v>0</v>
      </c>
      <c r="R23" t="s">
        <v>12</v>
      </c>
      <c r="S23">
        <v>18</v>
      </c>
      <c r="T23">
        <v>0</v>
      </c>
      <c r="U23" s="60">
        <f t="shared" si="18"/>
        <v>0</v>
      </c>
      <c r="AL23" s="19" t="s">
        <v>12</v>
      </c>
      <c r="AM23" s="19">
        <v>215</v>
      </c>
      <c r="AN23" s="35">
        <v>2</v>
      </c>
      <c r="AO23" s="33">
        <f t="shared" si="7"/>
        <v>9.3023255813953487E-3</v>
      </c>
      <c r="AP23" s="21">
        <v>212</v>
      </c>
      <c r="AQ23">
        <v>3</v>
      </c>
      <c r="AR23" s="33">
        <f t="shared" si="8"/>
        <v>1.4150943396226415E-2</v>
      </c>
      <c r="AS23">
        <v>219</v>
      </c>
      <c r="AT23" s="21">
        <v>8</v>
      </c>
      <c r="AU23" s="33">
        <f t="shared" si="9"/>
        <v>3.6529680365296802E-2</v>
      </c>
      <c r="AZ23" s="19" t="s">
        <v>12</v>
      </c>
      <c r="BA23" s="35">
        <v>1121</v>
      </c>
      <c r="BB23" s="19">
        <v>53</v>
      </c>
      <c r="BC23" s="38">
        <f t="shared" si="10"/>
        <v>4.7279214986619092E-2</v>
      </c>
      <c r="BD23" s="19">
        <v>1347</v>
      </c>
      <c r="BE23" s="35">
        <v>56</v>
      </c>
      <c r="BF23" s="38">
        <f t="shared" si="11"/>
        <v>4.1573867854491464E-2</v>
      </c>
      <c r="BG23" s="35">
        <v>1367</v>
      </c>
      <c r="BH23" s="19">
        <v>124</v>
      </c>
      <c r="BI23" s="38">
        <f t="shared" si="12"/>
        <v>9.0709583028529633E-2</v>
      </c>
    </row>
    <row r="24" spans="2:61" x14ac:dyDescent="0.25">
      <c r="C24" t="s">
        <v>31</v>
      </c>
      <c r="D24" t="s">
        <v>11</v>
      </c>
      <c r="E24">
        <v>2623</v>
      </c>
      <c r="F24">
        <v>117</v>
      </c>
      <c r="G24" s="60">
        <f t="shared" si="19"/>
        <v>4.4605413648494088E-2</v>
      </c>
      <c r="J24" t="s">
        <v>15</v>
      </c>
      <c r="K24" t="s">
        <v>11</v>
      </c>
      <c r="L24">
        <v>95</v>
      </c>
      <c r="M24">
        <v>2741</v>
      </c>
      <c r="N24" s="60">
        <f t="shared" si="20"/>
        <v>3.4658883619117113E-2</v>
      </c>
      <c r="Q24" t="s">
        <v>15</v>
      </c>
      <c r="R24" t="s">
        <v>11</v>
      </c>
      <c r="S24">
        <v>3101</v>
      </c>
      <c r="T24">
        <v>142</v>
      </c>
      <c r="U24" s="60">
        <f t="shared" si="18"/>
        <v>4.5791680103192518E-2</v>
      </c>
      <c r="AK24" s="19" t="s">
        <v>13</v>
      </c>
      <c r="AL24" s="19" t="s">
        <v>11</v>
      </c>
      <c r="AM24" s="19">
        <v>32</v>
      </c>
      <c r="AN24" s="35">
        <v>1</v>
      </c>
      <c r="AO24" s="33">
        <f t="shared" si="7"/>
        <v>3.125E-2</v>
      </c>
      <c r="AP24" s="21">
        <v>18</v>
      </c>
      <c r="AQ24">
        <v>0</v>
      </c>
      <c r="AR24" s="33">
        <f t="shared" si="8"/>
        <v>0</v>
      </c>
      <c r="AS24">
        <v>28</v>
      </c>
      <c r="AT24" s="21">
        <v>1</v>
      </c>
      <c r="AU24" s="33">
        <f t="shared" si="9"/>
        <v>3.5714285714285712E-2</v>
      </c>
      <c r="AY24" s="19" t="s">
        <v>13</v>
      </c>
      <c r="AZ24" s="19" t="s">
        <v>11</v>
      </c>
      <c r="BA24" s="35">
        <v>358</v>
      </c>
      <c r="BB24" s="19">
        <v>24</v>
      </c>
      <c r="BC24" s="36">
        <f t="shared" si="10"/>
        <v>6.7039106145251395E-2</v>
      </c>
      <c r="BD24" s="19">
        <v>421</v>
      </c>
      <c r="BE24" s="35">
        <v>28</v>
      </c>
      <c r="BF24" s="36">
        <f t="shared" si="11"/>
        <v>6.6508313539192399E-2</v>
      </c>
      <c r="BG24" s="35">
        <v>379</v>
      </c>
      <c r="BH24" s="19">
        <v>27</v>
      </c>
      <c r="BI24" s="36">
        <f t="shared" si="12"/>
        <v>7.1240105540897103E-2</v>
      </c>
    </row>
    <row r="25" spans="2:61" x14ac:dyDescent="0.25">
      <c r="D25" t="s">
        <v>12</v>
      </c>
      <c r="E25">
        <v>2283</v>
      </c>
      <c r="F25">
        <v>104</v>
      </c>
      <c r="G25" s="60">
        <f t="shared" si="19"/>
        <v>4.5554095488392468E-2</v>
      </c>
      <c r="K25" t="s">
        <v>12</v>
      </c>
      <c r="L25">
        <v>108</v>
      </c>
      <c r="M25">
        <v>2394</v>
      </c>
      <c r="N25" s="60">
        <f t="shared" si="20"/>
        <v>4.5112781954887216E-2</v>
      </c>
      <c r="R25" t="s">
        <v>12</v>
      </c>
      <c r="S25">
        <v>2860</v>
      </c>
      <c r="T25">
        <v>159</v>
      </c>
      <c r="U25" s="60">
        <f t="shared" si="18"/>
        <v>5.5594405594405594E-2</v>
      </c>
      <c r="AL25" s="19" t="s">
        <v>12</v>
      </c>
      <c r="AM25" s="19">
        <v>29</v>
      </c>
      <c r="AN25" s="35">
        <v>0</v>
      </c>
      <c r="AO25" s="33">
        <f t="shared" si="7"/>
        <v>0</v>
      </c>
      <c r="AP25" s="21">
        <v>27</v>
      </c>
      <c r="AQ25">
        <v>1</v>
      </c>
      <c r="AR25" s="33">
        <f t="shared" si="8"/>
        <v>3.7037037037037035E-2</v>
      </c>
      <c r="AS25">
        <v>34</v>
      </c>
      <c r="AT25" s="21">
        <v>0</v>
      </c>
      <c r="AU25" s="33">
        <f t="shared" si="9"/>
        <v>0</v>
      </c>
      <c r="AZ25" s="19" t="s">
        <v>12</v>
      </c>
      <c r="BA25" s="35">
        <v>299</v>
      </c>
      <c r="BB25" s="19">
        <v>18</v>
      </c>
      <c r="BC25" s="38">
        <f t="shared" si="10"/>
        <v>6.0200668896321072E-2</v>
      </c>
      <c r="BD25" s="19">
        <v>314</v>
      </c>
      <c r="BE25" s="35">
        <v>28</v>
      </c>
      <c r="BF25" s="38">
        <f t="shared" si="11"/>
        <v>8.9171974522292988E-2</v>
      </c>
      <c r="BG25" s="35">
        <v>319</v>
      </c>
      <c r="BH25" s="19">
        <v>38</v>
      </c>
      <c r="BI25" s="38">
        <f t="shared" si="12"/>
        <v>0.11912225705329153</v>
      </c>
    </row>
    <row r="26" spans="2:61" x14ac:dyDescent="0.25">
      <c r="C26" t="s">
        <v>16</v>
      </c>
      <c r="D26" t="s">
        <v>11</v>
      </c>
      <c r="E26">
        <v>148</v>
      </c>
      <c r="F26">
        <v>2</v>
      </c>
      <c r="G26" s="60">
        <f t="shared" si="19"/>
        <v>1.3513513513513514E-2</v>
      </c>
      <c r="J26" t="s">
        <v>16</v>
      </c>
      <c r="K26" t="s">
        <v>11</v>
      </c>
      <c r="L26">
        <v>19</v>
      </c>
      <c r="M26">
        <v>332</v>
      </c>
      <c r="N26" s="60">
        <f t="shared" si="20"/>
        <v>5.7228915662650599E-2</v>
      </c>
      <c r="Q26" t="s">
        <v>16</v>
      </c>
      <c r="R26" t="s">
        <v>11</v>
      </c>
      <c r="S26">
        <v>648</v>
      </c>
      <c r="T26">
        <v>15</v>
      </c>
      <c r="U26" s="60">
        <f t="shared" si="18"/>
        <v>2.3148148148148147E-2</v>
      </c>
      <c r="AW26" t="s">
        <v>6</v>
      </c>
      <c r="AX26" s="32" t="s">
        <v>45</v>
      </c>
      <c r="AY26" s="19" t="s">
        <v>10</v>
      </c>
      <c r="AZ26" s="19" t="s">
        <v>11</v>
      </c>
      <c r="BA26" s="35">
        <v>626</v>
      </c>
      <c r="BB26" s="19">
        <v>14</v>
      </c>
      <c r="BC26" s="38">
        <f t="shared" si="10"/>
        <v>2.2364217252396165E-2</v>
      </c>
      <c r="BD26" s="19">
        <v>726</v>
      </c>
      <c r="BE26" s="35">
        <v>46</v>
      </c>
      <c r="BF26" s="38">
        <f t="shared" si="11"/>
        <v>6.3360881542699726E-2</v>
      </c>
      <c r="BG26" s="35">
        <v>794</v>
      </c>
      <c r="BH26" s="19">
        <v>54</v>
      </c>
      <c r="BI26" s="38">
        <f t="shared" si="12"/>
        <v>6.8010075566750636E-2</v>
      </c>
    </row>
    <row r="27" spans="2:61" x14ac:dyDescent="0.25">
      <c r="D27" t="s">
        <v>12</v>
      </c>
      <c r="E27">
        <v>211</v>
      </c>
      <c r="F27">
        <v>3</v>
      </c>
      <c r="G27" s="60">
        <f t="shared" si="19"/>
        <v>1.4218009478672985E-2</v>
      </c>
      <c r="K27" t="s">
        <v>12</v>
      </c>
      <c r="L27">
        <v>23</v>
      </c>
      <c r="M27">
        <v>361</v>
      </c>
      <c r="N27" s="60">
        <f t="shared" si="20"/>
        <v>6.3711911357340723E-2</v>
      </c>
      <c r="R27" t="s">
        <v>12</v>
      </c>
      <c r="S27">
        <v>673</v>
      </c>
      <c r="T27">
        <v>22</v>
      </c>
      <c r="U27" s="60">
        <f t="shared" si="18"/>
        <v>3.2689450222882617E-2</v>
      </c>
      <c r="AZ27" s="19" t="s">
        <v>12</v>
      </c>
      <c r="BA27" s="35">
        <v>639</v>
      </c>
      <c r="BB27" s="19">
        <v>22</v>
      </c>
      <c r="BC27" s="38">
        <f t="shared" si="10"/>
        <v>3.4428794992175271E-2</v>
      </c>
      <c r="BD27" s="19">
        <v>630</v>
      </c>
      <c r="BE27" s="35">
        <v>43</v>
      </c>
      <c r="BF27" s="38">
        <f t="shared" si="11"/>
        <v>6.8253968253968247E-2</v>
      </c>
      <c r="BG27" s="35">
        <v>715</v>
      </c>
      <c r="BH27" s="19">
        <v>61</v>
      </c>
      <c r="BI27" s="38">
        <f t="shared" si="12"/>
        <v>8.5314685314685321E-2</v>
      </c>
    </row>
    <row r="28" spans="2:61" x14ac:dyDescent="0.25">
      <c r="B28" t="s">
        <v>7</v>
      </c>
      <c r="C28" t="s">
        <v>42</v>
      </c>
      <c r="D28" t="s">
        <v>11</v>
      </c>
      <c r="E28">
        <v>457</v>
      </c>
      <c r="F28">
        <v>18</v>
      </c>
      <c r="G28" s="60">
        <f t="shared" si="19"/>
        <v>3.9387308533916851E-2</v>
      </c>
      <c r="I28" t="s">
        <v>7</v>
      </c>
      <c r="J28" t="s">
        <v>9</v>
      </c>
      <c r="K28" t="s">
        <v>11</v>
      </c>
      <c r="L28">
        <v>20</v>
      </c>
      <c r="M28">
        <v>543</v>
      </c>
      <c r="N28" s="60">
        <f t="shared" si="20"/>
        <v>3.6832412523020261E-2</v>
      </c>
      <c r="P28" t="s">
        <v>7</v>
      </c>
      <c r="Q28" t="s">
        <v>9</v>
      </c>
      <c r="R28" t="s">
        <v>11</v>
      </c>
      <c r="S28">
        <v>615</v>
      </c>
      <c r="T28">
        <v>40</v>
      </c>
      <c r="U28" s="60">
        <f t="shared" si="18"/>
        <v>6.5040650406504072E-2</v>
      </c>
      <c r="AY28" s="19" t="s">
        <v>13</v>
      </c>
      <c r="AZ28" s="19" t="s">
        <v>11</v>
      </c>
      <c r="BA28" s="35">
        <v>436</v>
      </c>
      <c r="BB28" s="19">
        <v>10</v>
      </c>
      <c r="BC28" s="38">
        <f t="shared" si="10"/>
        <v>2.2935779816513763E-2</v>
      </c>
      <c r="BD28" s="19">
        <v>445</v>
      </c>
      <c r="BE28" s="35">
        <v>17</v>
      </c>
      <c r="BF28" s="38">
        <f t="shared" si="11"/>
        <v>3.8202247191011236E-2</v>
      </c>
      <c r="BG28" s="35">
        <v>477</v>
      </c>
      <c r="BH28" s="19">
        <v>38</v>
      </c>
      <c r="BI28" s="38">
        <f t="shared" si="12"/>
        <v>7.9664570230607967E-2</v>
      </c>
    </row>
    <row r="29" spans="2:61" x14ac:dyDescent="0.25">
      <c r="D29" t="s">
        <v>12</v>
      </c>
      <c r="E29">
        <v>497</v>
      </c>
      <c r="F29">
        <v>23</v>
      </c>
      <c r="G29" s="60">
        <f t="shared" si="19"/>
        <v>4.6277665995975853E-2</v>
      </c>
      <c r="K29" t="s">
        <v>12</v>
      </c>
      <c r="L29">
        <v>23</v>
      </c>
      <c r="M29">
        <v>541</v>
      </c>
      <c r="N29" s="60">
        <f t="shared" si="20"/>
        <v>4.2513863216266171E-2</v>
      </c>
      <c r="R29" t="s">
        <v>12</v>
      </c>
      <c r="S29">
        <v>611</v>
      </c>
      <c r="T29">
        <v>31</v>
      </c>
      <c r="U29" s="60">
        <f t="shared" si="18"/>
        <v>5.0736497545008183E-2</v>
      </c>
      <c r="AZ29" s="19" t="s">
        <v>12</v>
      </c>
      <c r="BA29" s="35">
        <v>407</v>
      </c>
      <c r="BB29" s="19">
        <v>17</v>
      </c>
      <c r="BC29" s="38">
        <f t="shared" si="10"/>
        <v>4.1769041769041768E-2</v>
      </c>
      <c r="BD29" s="19">
        <v>393</v>
      </c>
      <c r="BE29" s="35">
        <v>29</v>
      </c>
      <c r="BF29" s="38">
        <f t="shared" si="11"/>
        <v>7.3791348600508899E-2</v>
      </c>
      <c r="BG29" s="35">
        <v>390</v>
      </c>
      <c r="BH29" s="19">
        <v>68</v>
      </c>
      <c r="BI29" s="38">
        <f t="shared" si="12"/>
        <v>0.17435897435897435</v>
      </c>
    </row>
    <row r="30" spans="2:61" x14ac:dyDescent="0.25">
      <c r="C30" t="s">
        <v>31</v>
      </c>
      <c r="D30" t="s">
        <v>11</v>
      </c>
      <c r="E30">
        <v>802</v>
      </c>
      <c r="F30">
        <v>21</v>
      </c>
      <c r="G30" s="60">
        <f t="shared" si="19"/>
        <v>2.6184538653366583E-2</v>
      </c>
      <c r="J30" t="s">
        <v>15</v>
      </c>
      <c r="K30" t="s">
        <v>11</v>
      </c>
      <c r="L30">
        <v>26</v>
      </c>
      <c r="M30">
        <v>849</v>
      </c>
      <c r="N30" s="60">
        <f t="shared" si="20"/>
        <v>3.0624263839811542E-2</v>
      </c>
      <c r="Q30" t="s">
        <v>15</v>
      </c>
      <c r="R30" t="s">
        <v>11</v>
      </c>
      <c r="S30">
        <v>953</v>
      </c>
      <c r="T30">
        <v>52</v>
      </c>
      <c r="U30" s="60">
        <f t="shared" si="18"/>
        <v>5.4564533053515218E-2</v>
      </c>
      <c r="AX30" s="32" t="s">
        <v>46</v>
      </c>
      <c r="AY30" s="19" t="s">
        <v>10</v>
      </c>
      <c r="AZ30" s="19" t="s">
        <v>11</v>
      </c>
      <c r="BA30" s="35">
        <v>1787</v>
      </c>
      <c r="BB30" s="19">
        <v>66</v>
      </c>
      <c r="BC30" s="37">
        <f t="shared" si="10"/>
        <v>3.6933407946278682E-2</v>
      </c>
      <c r="BD30" s="19">
        <v>1943</v>
      </c>
      <c r="BE30" s="35">
        <v>55</v>
      </c>
      <c r="BF30" s="38">
        <f t="shared" si="11"/>
        <v>2.8306742151312403E-2</v>
      </c>
      <c r="BG30" s="35">
        <v>2219</v>
      </c>
      <c r="BH30" s="19">
        <v>83</v>
      </c>
      <c r="BI30" s="37">
        <f t="shared" si="12"/>
        <v>3.740423614240649E-2</v>
      </c>
    </row>
    <row r="31" spans="2:61" x14ac:dyDescent="0.25">
      <c r="D31" t="s">
        <v>12</v>
      </c>
      <c r="E31">
        <v>891</v>
      </c>
      <c r="F31">
        <v>25</v>
      </c>
      <c r="G31" s="60">
        <f t="shared" si="19"/>
        <v>2.8058361391694726E-2</v>
      </c>
      <c r="K31" t="s">
        <v>12</v>
      </c>
      <c r="L31">
        <v>27</v>
      </c>
      <c r="M31">
        <v>966</v>
      </c>
      <c r="N31" s="60">
        <f t="shared" si="20"/>
        <v>2.7950310559006212E-2</v>
      </c>
      <c r="R31" t="s">
        <v>12</v>
      </c>
      <c r="S31">
        <v>1066</v>
      </c>
      <c r="T31">
        <v>72</v>
      </c>
      <c r="U31" s="60">
        <f t="shared" si="18"/>
        <v>6.7542213883677302E-2</v>
      </c>
      <c r="AZ31" s="19" t="s">
        <v>12</v>
      </c>
      <c r="BA31" s="35">
        <v>1536</v>
      </c>
      <c r="BB31" s="19">
        <v>63</v>
      </c>
      <c r="BC31" s="38">
        <f t="shared" si="10"/>
        <v>4.1015625E-2</v>
      </c>
      <c r="BD31" s="19">
        <v>1688</v>
      </c>
      <c r="BE31" s="35">
        <v>61</v>
      </c>
      <c r="BF31" s="38">
        <f t="shared" si="11"/>
        <v>3.6137440758293837E-2</v>
      </c>
      <c r="BG31" s="35">
        <v>2058</v>
      </c>
      <c r="BH31" s="19">
        <v>99</v>
      </c>
      <c r="BI31" s="38">
        <f t="shared" si="12"/>
        <v>4.8104956268221574E-2</v>
      </c>
    </row>
    <row r="32" spans="2:61" x14ac:dyDescent="0.25">
      <c r="C32" t="s">
        <v>16</v>
      </c>
      <c r="D32" t="s">
        <v>11</v>
      </c>
      <c r="E32">
        <v>30</v>
      </c>
      <c r="F32">
        <v>3</v>
      </c>
      <c r="G32" s="60">
        <f t="shared" si="19"/>
        <v>0.1</v>
      </c>
      <c r="J32" t="s">
        <v>16</v>
      </c>
      <c r="K32" t="s">
        <v>11</v>
      </c>
      <c r="L32">
        <v>0</v>
      </c>
      <c r="M32">
        <v>36</v>
      </c>
      <c r="N32" s="60">
        <f t="shared" si="20"/>
        <v>0</v>
      </c>
      <c r="Q32" t="s">
        <v>16</v>
      </c>
      <c r="R32" t="s">
        <v>11</v>
      </c>
      <c r="S32">
        <v>44</v>
      </c>
      <c r="T32">
        <v>1</v>
      </c>
      <c r="U32" s="60">
        <f t="shared" si="18"/>
        <v>2.2727272727272728E-2</v>
      </c>
      <c r="AY32" s="19" t="s">
        <v>13</v>
      </c>
      <c r="AZ32" s="19" t="s">
        <v>11</v>
      </c>
      <c r="BA32" s="35">
        <v>836</v>
      </c>
      <c r="BB32" s="19">
        <v>51</v>
      </c>
      <c r="BC32" s="38">
        <f t="shared" si="10"/>
        <v>6.1004784688995214E-2</v>
      </c>
      <c r="BD32" s="19">
        <v>798</v>
      </c>
      <c r="BE32" s="35">
        <v>40</v>
      </c>
      <c r="BF32" s="38">
        <f t="shared" si="11"/>
        <v>5.0125313283208017E-2</v>
      </c>
      <c r="BG32" s="35">
        <v>882</v>
      </c>
      <c r="BH32" s="19">
        <v>59</v>
      </c>
      <c r="BI32" s="38">
        <f t="shared" si="12"/>
        <v>6.6893424036281179E-2</v>
      </c>
    </row>
    <row r="33" spans="2:61" x14ac:dyDescent="0.25">
      <c r="D33" t="s">
        <v>12</v>
      </c>
      <c r="E33">
        <v>41</v>
      </c>
      <c r="F33">
        <v>0</v>
      </c>
      <c r="G33" s="60">
        <f t="shared" si="19"/>
        <v>0</v>
      </c>
      <c r="K33" t="s">
        <v>12</v>
      </c>
      <c r="L33">
        <v>0</v>
      </c>
      <c r="M33">
        <v>69</v>
      </c>
      <c r="N33" s="60">
        <f t="shared" si="20"/>
        <v>0</v>
      </c>
      <c r="R33" t="s">
        <v>12</v>
      </c>
      <c r="S33">
        <v>75</v>
      </c>
      <c r="T33">
        <v>3</v>
      </c>
      <c r="U33" s="60">
        <f t="shared" si="18"/>
        <v>0.04</v>
      </c>
      <c r="AZ33" s="19" t="s">
        <v>12</v>
      </c>
      <c r="BA33" s="35">
        <v>747</v>
      </c>
      <c r="BB33" s="19">
        <v>41</v>
      </c>
      <c r="BC33" s="38">
        <f t="shared" si="10"/>
        <v>5.4886211512717539E-2</v>
      </c>
      <c r="BD33" s="19">
        <v>706</v>
      </c>
      <c r="BE33" s="35">
        <v>47</v>
      </c>
      <c r="BF33" s="36">
        <f t="shared" si="11"/>
        <v>6.6572237960339939E-2</v>
      </c>
      <c r="BG33" s="35">
        <v>802</v>
      </c>
      <c r="BH33" s="19">
        <v>60</v>
      </c>
      <c r="BI33" s="36">
        <f t="shared" si="12"/>
        <v>7.4812967581047385E-2</v>
      </c>
    </row>
    <row r="34" spans="2:61" x14ac:dyDescent="0.25">
      <c r="B34" t="s">
        <v>8</v>
      </c>
      <c r="C34" t="s">
        <v>42</v>
      </c>
      <c r="D34" t="s">
        <v>11</v>
      </c>
      <c r="E34">
        <v>144</v>
      </c>
      <c r="F34">
        <v>1</v>
      </c>
      <c r="G34" s="60">
        <f t="shared" si="19"/>
        <v>6.9444444444444441E-3</v>
      </c>
      <c r="I34" t="s">
        <v>8</v>
      </c>
      <c r="J34" t="s">
        <v>9</v>
      </c>
      <c r="K34" t="s">
        <v>11</v>
      </c>
      <c r="L34">
        <v>5</v>
      </c>
      <c r="M34">
        <v>160</v>
      </c>
      <c r="N34" s="60">
        <f t="shared" si="20"/>
        <v>3.125E-2</v>
      </c>
      <c r="P34" t="s">
        <v>8</v>
      </c>
      <c r="Q34" t="s">
        <v>9</v>
      </c>
      <c r="R34" t="s">
        <v>11</v>
      </c>
      <c r="S34">
        <v>168</v>
      </c>
      <c r="T34">
        <v>6</v>
      </c>
      <c r="U34" s="60">
        <f t="shared" si="18"/>
        <v>3.5714285714285712E-2</v>
      </c>
      <c r="AW34" t="s">
        <v>7</v>
      </c>
      <c r="AX34" s="32" t="s">
        <v>45</v>
      </c>
      <c r="AY34" s="19" t="s">
        <v>10</v>
      </c>
      <c r="AZ34" s="19" t="s">
        <v>11</v>
      </c>
      <c r="BA34" s="35">
        <v>226</v>
      </c>
      <c r="BB34" s="19">
        <v>5</v>
      </c>
      <c r="BC34" s="36">
        <f t="shared" si="10"/>
        <v>2.2123893805309734E-2</v>
      </c>
      <c r="BD34" s="19">
        <v>249</v>
      </c>
      <c r="BE34" s="35">
        <v>5</v>
      </c>
      <c r="BF34" s="36">
        <f t="shared" si="11"/>
        <v>2.0080321285140562E-2</v>
      </c>
      <c r="BG34" s="35">
        <v>310</v>
      </c>
      <c r="BH34" s="19">
        <v>6</v>
      </c>
      <c r="BI34" s="36">
        <f t="shared" si="12"/>
        <v>1.935483870967742E-2</v>
      </c>
    </row>
    <row r="35" spans="2:61" x14ac:dyDescent="0.25">
      <c r="D35" t="s">
        <v>12</v>
      </c>
      <c r="E35">
        <v>122</v>
      </c>
      <c r="F35">
        <v>0</v>
      </c>
      <c r="G35" s="60">
        <f t="shared" si="19"/>
        <v>0</v>
      </c>
      <c r="K35" t="s">
        <v>12</v>
      </c>
      <c r="L35">
        <v>2</v>
      </c>
      <c r="M35">
        <v>120</v>
      </c>
      <c r="N35" s="60">
        <f t="shared" si="20"/>
        <v>1.6666666666666666E-2</v>
      </c>
      <c r="R35" t="s">
        <v>12</v>
      </c>
      <c r="S35">
        <v>146</v>
      </c>
      <c r="T35">
        <v>4</v>
      </c>
      <c r="U35" s="60">
        <f t="shared" si="18"/>
        <v>2.7397260273972601E-2</v>
      </c>
      <c r="AZ35" s="19" t="s">
        <v>12</v>
      </c>
      <c r="BA35" s="35">
        <v>266</v>
      </c>
      <c r="BB35" s="19">
        <v>11</v>
      </c>
      <c r="BC35" s="38">
        <f t="shared" si="10"/>
        <v>4.1353383458646614E-2</v>
      </c>
      <c r="BD35" s="19">
        <v>276</v>
      </c>
      <c r="BE35" s="35">
        <v>7</v>
      </c>
      <c r="BF35" s="38">
        <f t="shared" si="11"/>
        <v>2.5362318840579712E-2</v>
      </c>
      <c r="BG35" s="35">
        <v>335</v>
      </c>
      <c r="BH35" s="19">
        <v>7</v>
      </c>
      <c r="BI35" s="38">
        <f t="shared" si="12"/>
        <v>2.0895522388059702E-2</v>
      </c>
    </row>
    <row r="36" spans="2:61" x14ac:dyDescent="0.25">
      <c r="C36" t="s">
        <v>31</v>
      </c>
      <c r="D36" t="s">
        <v>11</v>
      </c>
      <c r="E36">
        <v>125</v>
      </c>
      <c r="F36">
        <v>6</v>
      </c>
      <c r="G36" s="60">
        <f t="shared" si="19"/>
        <v>4.8000000000000001E-2</v>
      </c>
      <c r="J36" t="s">
        <v>15</v>
      </c>
      <c r="K36" t="s">
        <v>11</v>
      </c>
      <c r="L36">
        <v>1</v>
      </c>
      <c r="M36">
        <v>101</v>
      </c>
      <c r="N36" s="60">
        <f t="shared" si="20"/>
        <v>9.9009900990099011E-3</v>
      </c>
      <c r="Q36" t="s">
        <v>15</v>
      </c>
      <c r="R36" t="s">
        <v>11</v>
      </c>
      <c r="S36">
        <v>111</v>
      </c>
      <c r="T36">
        <v>2</v>
      </c>
      <c r="U36" s="60">
        <f t="shared" si="18"/>
        <v>1.8018018018018018E-2</v>
      </c>
      <c r="AY36" s="19" t="s">
        <v>13</v>
      </c>
      <c r="AZ36" s="19" t="s">
        <v>11</v>
      </c>
      <c r="BA36" s="35">
        <v>231</v>
      </c>
      <c r="BB36" s="19">
        <v>13</v>
      </c>
      <c r="BC36" s="38">
        <f t="shared" si="10"/>
        <v>5.627705627705628E-2</v>
      </c>
      <c r="BD36" s="19">
        <v>294</v>
      </c>
      <c r="BE36" s="35">
        <v>15</v>
      </c>
      <c r="BF36" s="38">
        <f t="shared" si="11"/>
        <v>5.1020408163265307E-2</v>
      </c>
      <c r="BG36" s="35">
        <v>305</v>
      </c>
      <c r="BH36" s="19">
        <v>34</v>
      </c>
      <c r="BI36" s="38">
        <f t="shared" si="12"/>
        <v>0.11147540983606558</v>
      </c>
    </row>
    <row r="37" spans="2:61" x14ac:dyDescent="0.25">
      <c r="D37" t="s">
        <v>12</v>
      </c>
      <c r="E37">
        <v>122</v>
      </c>
      <c r="F37">
        <v>2</v>
      </c>
      <c r="G37" s="60">
        <f t="shared" si="19"/>
        <v>1.6393442622950821E-2</v>
      </c>
      <c r="K37" t="s">
        <v>12</v>
      </c>
      <c r="L37">
        <v>2</v>
      </c>
      <c r="M37">
        <v>119</v>
      </c>
      <c r="N37" s="60">
        <f t="shared" si="20"/>
        <v>1.680672268907563E-2</v>
      </c>
      <c r="R37" t="s">
        <v>12</v>
      </c>
      <c r="S37">
        <v>107</v>
      </c>
      <c r="T37">
        <v>4</v>
      </c>
      <c r="U37" s="60">
        <f t="shared" si="18"/>
        <v>3.7383177570093455E-2</v>
      </c>
      <c r="AZ37" s="19" t="s">
        <v>12</v>
      </c>
      <c r="BA37" s="35">
        <v>231</v>
      </c>
      <c r="BB37" s="19">
        <v>12</v>
      </c>
      <c r="BC37" s="38">
        <f t="shared" si="10"/>
        <v>5.1948051948051951E-2</v>
      </c>
      <c r="BD37" s="19">
        <v>265</v>
      </c>
      <c r="BE37" s="35">
        <v>16</v>
      </c>
      <c r="BF37" s="38">
        <f t="shared" si="11"/>
        <v>6.0377358490566038E-2</v>
      </c>
      <c r="BG37" s="35">
        <v>276</v>
      </c>
      <c r="BH37" s="19">
        <v>24</v>
      </c>
      <c r="BI37" s="38">
        <f t="shared" si="12"/>
        <v>8.6956521739130432E-2</v>
      </c>
    </row>
    <row r="38" spans="2:61" x14ac:dyDescent="0.25">
      <c r="N38" s="61"/>
      <c r="AX38" s="32" t="s">
        <v>46</v>
      </c>
      <c r="AY38" s="19" t="s">
        <v>10</v>
      </c>
      <c r="AZ38" s="19" t="s">
        <v>11</v>
      </c>
      <c r="BA38" s="35">
        <v>565</v>
      </c>
      <c r="BB38" s="19">
        <v>17</v>
      </c>
      <c r="BC38" s="38">
        <f t="shared" si="10"/>
        <v>3.0088495575221239E-2</v>
      </c>
      <c r="BD38" s="19">
        <v>621</v>
      </c>
      <c r="BE38" s="35">
        <v>17</v>
      </c>
      <c r="BF38" s="38">
        <f t="shared" si="11"/>
        <v>2.7375201288244767E-2</v>
      </c>
      <c r="BG38" s="35">
        <v>709</v>
      </c>
      <c r="BH38" s="19">
        <v>34</v>
      </c>
      <c r="BI38" s="38">
        <f t="shared" si="12"/>
        <v>4.7954866008462625E-2</v>
      </c>
    </row>
    <row r="39" spans="2:61" x14ac:dyDescent="0.25">
      <c r="AZ39" s="19" t="s">
        <v>12</v>
      </c>
      <c r="BA39" s="35">
        <v>658</v>
      </c>
      <c r="BB39" s="19">
        <v>15</v>
      </c>
      <c r="BC39" s="38">
        <f t="shared" si="10"/>
        <v>2.2796352583586626E-2</v>
      </c>
      <c r="BD39" s="19">
        <v>718</v>
      </c>
      <c r="BE39" s="35">
        <v>11</v>
      </c>
      <c r="BF39" s="38">
        <f t="shared" si="11"/>
        <v>1.532033426183844E-2</v>
      </c>
      <c r="BG39" s="35">
        <v>781</v>
      </c>
      <c r="BH39" s="19">
        <v>58</v>
      </c>
      <c r="BI39" s="38">
        <f t="shared" si="12"/>
        <v>7.4263764404609481E-2</v>
      </c>
    </row>
    <row r="40" spans="2:61" x14ac:dyDescent="0.25">
      <c r="AY40" s="19" t="s">
        <v>13</v>
      </c>
      <c r="AZ40" s="19" t="s">
        <v>11</v>
      </c>
      <c r="BA40" s="35">
        <v>237</v>
      </c>
      <c r="BB40" s="19">
        <v>4</v>
      </c>
      <c r="BC40" s="38">
        <f t="shared" si="10"/>
        <v>1.6877637130801686E-2</v>
      </c>
      <c r="BD40" s="19">
        <v>228</v>
      </c>
      <c r="BE40" s="35">
        <v>9</v>
      </c>
      <c r="BF40" s="38">
        <f t="shared" si="11"/>
        <v>3.9473684210526314E-2</v>
      </c>
      <c r="BG40" s="35">
        <v>244</v>
      </c>
      <c r="BH40" s="19">
        <v>18</v>
      </c>
      <c r="BI40" s="38">
        <f t="shared" si="12"/>
        <v>7.3770491803278687E-2</v>
      </c>
    </row>
    <row r="41" spans="2:61" x14ac:dyDescent="0.25">
      <c r="AZ41" s="19" t="s">
        <v>12</v>
      </c>
      <c r="BA41" s="35">
        <v>233</v>
      </c>
      <c r="BB41" s="19">
        <v>10</v>
      </c>
      <c r="BC41" s="38">
        <f t="shared" si="10"/>
        <v>4.2918454935622317E-2</v>
      </c>
      <c r="BD41" s="19">
        <v>248</v>
      </c>
      <c r="BE41" s="35">
        <v>16</v>
      </c>
      <c r="BF41" s="38">
        <f t="shared" si="11"/>
        <v>6.4516129032258063E-2</v>
      </c>
      <c r="BG41" s="35">
        <v>285</v>
      </c>
      <c r="BH41" s="19">
        <v>14</v>
      </c>
      <c r="BI41" s="38">
        <f t="shared" si="12"/>
        <v>4.912280701754386E-2</v>
      </c>
    </row>
    <row r="42" spans="2:61" x14ac:dyDescent="0.25">
      <c r="AW42" t="s">
        <v>8</v>
      </c>
      <c r="AX42" s="32" t="s">
        <v>45</v>
      </c>
      <c r="AY42" s="19" t="s">
        <v>10</v>
      </c>
      <c r="AZ42" s="19" t="s">
        <v>11</v>
      </c>
      <c r="BA42" s="35">
        <v>144</v>
      </c>
      <c r="BB42" s="19">
        <v>1</v>
      </c>
      <c r="BC42" s="38">
        <f t="shared" si="10"/>
        <v>6.9444444444444441E-3</v>
      </c>
      <c r="BD42" s="19">
        <v>160</v>
      </c>
      <c r="BE42" s="35">
        <v>5</v>
      </c>
      <c r="BF42" s="38">
        <f t="shared" si="11"/>
        <v>3.125E-2</v>
      </c>
      <c r="BG42" s="35">
        <v>168</v>
      </c>
      <c r="BH42" s="19">
        <v>6</v>
      </c>
      <c r="BI42" s="38">
        <f t="shared" si="12"/>
        <v>3.5714285714285712E-2</v>
      </c>
    </row>
    <row r="43" spans="2:61" x14ac:dyDescent="0.25">
      <c r="AZ43" s="19" t="s">
        <v>12</v>
      </c>
      <c r="BA43" s="35">
        <v>122</v>
      </c>
      <c r="BB43" s="19">
        <v>0</v>
      </c>
      <c r="BC43" s="38">
        <f t="shared" si="10"/>
        <v>0</v>
      </c>
      <c r="BD43" s="19">
        <v>120</v>
      </c>
      <c r="BE43" s="35">
        <v>2</v>
      </c>
      <c r="BF43" s="38">
        <f t="shared" si="11"/>
        <v>1.6666666666666666E-2</v>
      </c>
      <c r="BG43" s="35">
        <v>146</v>
      </c>
      <c r="BH43" s="19">
        <v>4</v>
      </c>
      <c r="BI43" s="38">
        <f t="shared" si="12"/>
        <v>2.7397260273972601E-2</v>
      </c>
    </row>
    <row r="44" spans="2:61" x14ac:dyDescent="0.25">
      <c r="AX44" s="32" t="s">
        <v>46</v>
      </c>
      <c r="AY44" s="19" t="s">
        <v>10</v>
      </c>
      <c r="AZ44" s="19" t="s">
        <v>11</v>
      </c>
      <c r="BA44" s="35">
        <v>93</v>
      </c>
      <c r="BB44" s="19">
        <v>5</v>
      </c>
      <c r="BC44" s="38">
        <f t="shared" si="10"/>
        <v>5.3763440860215055E-2</v>
      </c>
      <c r="BD44" s="19">
        <v>83</v>
      </c>
      <c r="BE44" s="35">
        <v>1</v>
      </c>
      <c r="BF44" s="38">
        <f t="shared" si="11"/>
        <v>1.2048192771084338E-2</v>
      </c>
      <c r="BG44" s="35">
        <v>83</v>
      </c>
      <c r="BH44" s="19">
        <v>1</v>
      </c>
      <c r="BI44" s="38">
        <f t="shared" si="12"/>
        <v>1.2048192771084338E-2</v>
      </c>
    </row>
    <row r="45" spans="2:61" x14ac:dyDescent="0.25">
      <c r="AZ45" s="19" t="s">
        <v>12</v>
      </c>
      <c r="BA45" s="35">
        <v>93</v>
      </c>
      <c r="BB45" s="19">
        <v>2</v>
      </c>
      <c r="BC45" s="38">
        <f t="shared" si="10"/>
        <v>2.1505376344086023E-2</v>
      </c>
      <c r="BD45" s="19">
        <v>92</v>
      </c>
      <c r="BE45" s="35">
        <v>1</v>
      </c>
      <c r="BF45" s="38">
        <f t="shared" si="11"/>
        <v>1.0869565217391304E-2</v>
      </c>
      <c r="BG45" s="35">
        <v>73</v>
      </c>
      <c r="BH45" s="19">
        <v>4</v>
      </c>
      <c r="BI45" s="38">
        <f t="shared" si="12"/>
        <v>5.4794520547945202E-2</v>
      </c>
    </row>
    <row r="46" spans="2:61" x14ac:dyDescent="0.25">
      <c r="AY46" s="19" t="s">
        <v>13</v>
      </c>
      <c r="AZ46" s="19" t="s">
        <v>11</v>
      </c>
      <c r="BA46" s="35">
        <v>32</v>
      </c>
      <c r="BB46" s="19">
        <v>1</v>
      </c>
      <c r="BC46" s="38">
        <f t="shared" si="10"/>
        <v>3.125E-2</v>
      </c>
      <c r="BD46" s="19">
        <v>18</v>
      </c>
      <c r="BE46" s="35">
        <v>0</v>
      </c>
      <c r="BF46" s="38">
        <f t="shared" si="11"/>
        <v>0</v>
      </c>
      <c r="BG46" s="35">
        <v>28</v>
      </c>
      <c r="BH46" s="19">
        <v>1</v>
      </c>
      <c r="BI46" s="38">
        <f t="shared" si="12"/>
        <v>3.5714285714285712E-2</v>
      </c>
    </row>
    <row r="47" spans="2:61" x14ac:dyDescent="0.25">
      <c r="AZ47" s="19" t="s">
        <v>12</v>
      </c>
      <c r="BA47" s="35">
        <v>29</v>
      </c>
      <c r="BB47" s="19">
        <v>0</v>
      </c>
      <c r="BC47" s="38">
        <f t="shared" si="10"/>
        <v>0</v>
      </c>
      <c r="BD47" s="19">
        <v>27</v>
      </c>
      <c r="BE47" s="35">
        <v>1</v>
      </c>
      <c r="BF47" s="38">
        <f t="shared" si="11"/>
        <v>3.7037037037037035E-2</v>
      </c>
      <c r="BG47" s="35">
        <v>34</v>
      </c>
      <c r="BH47" s="19">
        <v>0</v>
      </c>
      <c r="BI47" s="38">
        <f t="shared" si="12"/>
        <v>0</v>
      </c>
    </row>
  </sheetData>
  <mergeCells count="15">
    <mergeCell ref="BK2:BK3"/>
    <mergeCell ref="BK4:BK7"/>
    <mergeCell ref="BK8:BK13"/>
    <mergeCell ref="BM2:BM3"/>
    <mergeCell ref="BM4:BM5"/>
    <mergeCell ref="BM6:BM7"/>
    <mergeCell ref="BM8:BM9"/>
    <mergeCell ref="BM10:BM11"/>
    <mergeCell ref="BM12:BM13"/>
    <mergeCell ref="BM14:BM15"/>
    <mergeCell ref="BL10:BL13"/>
    <mergeCell ref="BL6:BL7"/>
    <mergeCell ref="BL8:BL9"/>
    <mergeCell ref="BL2:BL3"/>
    <mergeCell ref="BL4:BL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E0D31-EE55-4FD0-80FF-1C6E33F2013D}">
  <dimension ref="B3:O39"/>
  <sheetViews>
    <sheetView zoomScale="70" zoomScaleNormal="70" workbookViewId="0">
      <selection activeCell="B39" sqref="B39"/>
    </sheetView>
  </sheetViews>
  <sheetFormatPr defaultRowHeight="15" x14ac:dyDescent="0.25"/>
  <sheetData>
    <row r="3" spans="15:15" x14ac:dyDescent="0.25"/>
    <row r="39" spans="2:2" x14ac:dyDescent="0.25"/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DD91-45A7-42C7-BB2B-33B31E4666C8}">
  <dimension ref="E46"/>
  <sheetViews>
    <sheetView tabSelected="1" zoomScale="70" zoomScaleNormal="70" workbookViewId="0">
      <selection activeCell="E46" sqref="E46"/>
    </sheetView>
  </sheetViews>
  <sheetFormatPr defaultRowHeight="15" x14ac:dyDescent="0.25"/>
  <sheetData>
    <row r="46" spans="5:5" x14ac:dyDescent="0.25"/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DD55-2248-4E1C-B229-CBA4A78EA1ED}">
  <dimension ref="B4:N18"/>
  <sheetViews>
    <sheetView workbookViewId="0">
      <selection activeCell="I23" sqref="I23"/>
    </sheetView>
  </sheetViews>
  <sheetFormatPr defaultColWidth="8.85546875" defaultRowHeight="15" x14ac:dyDescent="0.25"/>
  <cols>
    <col min="1" max="2" width="8.85546875" style="4"/>
    <col min="3" max="3" width="14.85546875" style="4" customWidth="1"/>
    <col min="4" max="16384" width="8.85546875" style="4"/>
  </cols>
  <sheetData>
    <row r="4" spans="2:14" ht="60" x14ac:dyDescent="0.25">
      <c r="B4" s="30" t="s">
        <v>48</v>
      </c>
      <c r="C4" s="30" t="s">
        <v>49</v>
      </c>
      <c r="D4" s="30" t="s">
        <v>50</v>
      </c>
      <c r="E4" s="30" t="s">
        <v>2</v>
      </c>
      <c r="F4" s="30" t="s">
        <v>34</v>
      </c>
      <c r="G4" s="30" t="s">
        <v>35</v>
      </c>
      <c r="H4" s="30" t="s">
        <v>36</v>
      </c>
      <c r="I4" s="30" t="s">
        <v>34</v>
      </c>
      <c r="J4" s="30" t="s">
        <v>35</v>
      </c>
      <c r="K4" s="30" t="s">
        <v>37</v>
      </c>
      <c r="L4" s="30" t="s">
        <v>34</v>
      </c>
      <c r="M4" s="30" t="s">
        <v>35</v>
      </c>
      <c r="N4" s="30" t="s">
        <v>38</v>
      </c>
    </row>
    <row r="5" spans="2:14" x14ac:dyDescent="0.25">
      <c r="B5" s="43" t="s">
        <v>3</v>
      </c>
      <c r="C5" s="56" t="s">
        <v>47</v>
      </c>
      <c r="D5" s="56" t="s">
        <v>10</v>
      </c>
      <c r="E5" s="30" t="s">
        <v>11</v>
      </c>
      <c r="F5" s="30">
        <v>37</v>
      </c>
      <c r="G5" s="28">
        <v>3</v>
      </c>
      <c r="H5" s="29">
        <f>G5/F5</f>
        <v>8.1081081081081086E-2</v>
      </c>
      <c r="I5" s="30">
        <v>45</v>
      </c>
      <c r="J5" s="30">
        <v>5</v>
      </c>
      <c r="K5" s="29">
        <f>J5/I5</f>
        <v>0.1111111111111111</v>
      </c>
      <c r="L5" s="30">
        <v>38</v>
      </c>
      <c r="M5" s="30">
        <v>4</v>
      </c>
      <c r="N5" s="29">
        <f t="shared" ref="N5:N6" si="0">M5/L5</f>
        <v>0.10526315789473684</v>
      </c>
    </row>
    <row r="6" spans="2:14" x14ac:dyDescent="0.25">
      <c r="B6" s="43"/>
      <c r="C6" s="57"/>
      <c r="D6" s="57"/>
      <c r="E6" s="30" t="s">
        <v>12</v>
      </c>
      <c r="F6" s="30">
        <v>39</v>
      </c>
      <c r="G6" s="28">
        <v>2</v>
      </c>
      <c r="H6" s="29">
        <f t="shared" ref="H6:H8" si="1">G6/F6</f>
        <v>5.128205128205128E-2</v>
      </c>
      <c r="I6" s="30">
        <v>41</v>
      </c>
      <c r="J6" s="30">
        <v>1</v>
      </c>
      <c r="K6" s="29">
        <f t="shared" ref="K6" si="2">J6/I6</f>
        <v>2.4390243902439025E-2</v>
      </c>
      <c r="L6" s="30">
        <v>42</v>
      </c>
      <c r="M6" s="30">
        <v>5</v>
      </c>
      <c r="N6" s="29">
        <f t="shared" si="0"/>
        <v>0.11904761904761904</v>
      </c>
    </row>
    <row r="7" spans="2:14" x14ac:dyDescent="0.25">
      <c r="B7" s="43" t="s">
        <v>5</v>
      </c>
      <c r="C7" s="56" t="s">
        <v>47</v>
      </c>
      <c r="D7" s="56" t="s">
        <v>10</v>
      </c>
      <c r="E7" s="30" t="s">
        <v>11</v>
      </c>
      <c r="F7" s="30">
        <v>11</v>
      </c>
      <c r="G7" s="28">
        <v>0</v>
      </c>
      <c r="H7" s="29">
        <f t="shared" si="1"/>
        <v>0</v>
      </c>
      <c r="I7" s="30" t="s">
        <v>33</v>
      </c>
      <c r="J7" s="30" t="s">
        <v>33</v>
      </c>
      <c r="K7" s="30" t="s">
        <v>33</v>
      </c>
      <c r="L7" s="30" t="s">
        <v>33</v>
      </c>
      <c r="M7" s="30" t="s">
        <v>33</v>
      </c>
      <c r="N7" s="30" t="s">
        <v>33</v>
      </c>
    </row>
    <row r="8" spans="2:14" x14ac:dyDescent="0.25">
      <c r="B8" s="43"/>
      <c r="C8" s="57"/>
      <c r="D8" s="57"/>
      <c r="E8" s="30" t="s">
        <v>12</v>
      </c>
      <c r="F8" s="30">
        <v>11</v>
      </c>
      <c r="G8" s="28">
        <v>0</v>
      </c>
      <c r="H8" s="29">
        <f t="shared" si="1"/>
        <v>0</v>
      </c>
      <c r="I8" s="30" t="s">
        <v>33</v>
      </c>
      <c r="J8" s="30" t="s">
        <v>33</v>
      </c>
      <c r="K8" s="30" t="s">
        <v>33</v>
      </c>
      <c r="L8" s="30" t="s">
        <v>33</v>
      </c>
      <c r="M8" s="30" t="s">
        <v>33</v>
      </c>
      <c r="N8" s="30" t="s">
        <v>33</v>
      </c>
    </row>
    <row r="9" spans="2:14" x14ac:dyDescent="0.25">
      <c r="B9" s="43"/>
      <c r="C9" s="56" t="s">
        <v>16</v>
      </c>
      <c r="D9" s="56" t="s">
        <v>10</v>
      </c>
      <c r="E9" s="30" t="s">
        <v>11</v>
      </c>
      <c r="F9" s="30" t="s">
        <v>33</v>
      </c>
      <c r="G9" s="30" t="s">
        <v>33</v>
      </c>
      <c r="H9" s="30" t="s">
        <v>33</v>
      </c>
      <c r="I9" s="30" t="s">
        <v>33</v>
      </c>
      <c r="J9" s="30" t="s">
        <v>33</v>
      </c>
      <c r="K9" s="29">
        <f t="shared" ref="K9:K16" si="3">J11/I11</f>
        <v>0</v>
      </c>
      <c r="L9" s="30">
        <v>1</v>
      </c>
      <c r="M9" s="30">
        <v>0</v>
      </c>
      <c r="N9" s="29">
        <f t="shared" ref="N9:N17" si="4">M9/L9</f>
        <v>0</v>
      </c>
    </row>
    <row r="10" spans="2:14" x14ac:dyDescent="0.25">
      <c r="B10" s="43"/>
      <c r="C10" s="57"/>
      <c r="D10" s="57"/>
      <c r="E10" s="30" t="s">
        <v>12</v>
      </c>
      <c r="F10" s="30" t="s">
        <v>33</v>
      </c>
      <c r="G10" s="30" t="s">
        <v>33</v>
      </c>
      <c r="H10" s="30" t="s">
        <v>33</v>
      </c>
      <c r="I10" s="30" t="s">
        <v>33</v>
      </c>
      <c r="J10" s="30" t="s">
        <v>33</v>
      </c>
      <c r="K10" s="29">
        <f t="shared" si="3"/>
        <v>0</v>
      </c>
      <c r="L10" s="30">
        <v>3</v>
      </c>
      <c r="M10" s="30">
        <v>0</v>
      </c>
      <c r="N10" s="29">
        <f t="shared" si="4"/>
        <v>0</v>
      </c>
    </row>
    <row r="11" spans="2:14" x14ac:dyDescent="0.25">
      <c r="B11" s="43" t="s">
        <v>6</v>
      </c>
      <c r="C11" s="56" t="s">
        <v>47</v>
      </c>
      <c r="D11" s="56" t="s">
        <v>10</v>
      </c>
      <c r="E11" s="30" t="s">
        <v>11</v>
      </c>
      <c r="F11" s="30">
        <v>16</v>
      </c>
      <c r="G11" s="28">
        <v>0</v>
      </c>
      <c r="H11" s="29">
        <f t="shared" ref="H11:H18" si="5">G11/F11</f>
        <v>0</v>
      </c>
      <c r="I11" s="30">
        <v>16</v>
      </c>
      <c r="J11" s="30">
        <v>0</v>
      </c>
      <c r="K11" s="29">
        <f t="shared" si="3"/>
        <v>8.6294416243654817E-2</v>
      </c>
      <c r="L11" s="30">
        <v>13</v>
      </c>
      <c r="M11" s="30">
        <v>0</v>
      </c>
      <c r="N11" s="29">
        <f t="shared" si="4"/>
        <v>0</v>
      </c>
    </row>
    <row r="12" spans="2:14" x14ac:dyDescent="0.25">
      <c r="B12" s="43"/>
      <c r="C12" s="57"/>
      <c r="D12" s="57"/>
      <c r="E12" s="30" t="s">
        <v>12</v>
      </c>
      <c r="F12" s="30">
        <v>16</v>
      </c>
      <c r="G12" s="28">
        <v>0</v>
      </c>
      <c r="H12" s="29">
        <f t="shared" si="5"/>
        <v>0</v>
      </c>
      <c r="I12" s="30">
        <v>15</v>
      </c>
      <c r="J12" s="30">
        <v>0</v>
      </c>
      <c r="K12" s="29">
        <f t="shared" si="3"/>
        <v>6.4102564102564097E-2</v>
      </c>
      <c r="L12" s="30">
        <v>18</v>
      </c>
      <c r="M12" s="30">
        <v>0</v>
      </c>
      <c r="N12" s="29">
        <f t="shared" si="4"/>
        <v>0</v>
      </c>
    </row>
    <row r="13" spans="2:14" x14ac:dyDescent="0.25">
      <c r="B13" s="43"/>
      <c r="C13" s="56" t="s">
        <v>16</v>
      </c>
      <c r="D13" s="56" t="s">
        <v>10</v>
      </c>
      <c r="E13" s="30" t="s">
        <v>11</v>
      </c>
      <c r="F13" s="30">
        <v>90</v>
      </c>
      <c r="G13" s="28">
        <v>2</v>
      </c>
      <c r="H13" s="29">
        <f t="shared" si="5"/>
        <v>2.2222222222222223E-2</v>
      </c>
      <c r="I13" s="30">
        <v>197</v>
      </c>
      <c r="J13" s="30">
        <v>17</v>
      </c>
      <c r="K13" s="29">
        <f t="shared" si="3"/>
        <v>1.4814814814814815E-2</v>
      </c>
      <c r="L13" s="30">
        <v>516</v>
      </c>
      <c r="M13" s="30">
        <v>13</v>
      </c>
      <c r="N13" s="29">
        <f t="shared" si="4"/>
        <v>2.5193798449612403E-2</v>
      </c>
    </row>
    <row r="14" spans="2:14" x14ac:dyDescent="0.25">
      <c r="B14" s="43"/>
      <c r="C14" s="58"/>
      <c r="D14" s="57"/>
      <c r="E14" s="30" t="s">
        <v>12</v>
      </c>
      <c r="F14" s="30">
        <v>150</v>
      </c>
      <c r="G14" s="28">
        <v>3</v>
      </c>
      <c r="H14" s="29">
        <f t="shared" si="5"/>
        <v>0.02</v>
      </c>
      <c r="I14" s="30">
        <v>234</v>
      </c>
      <c r="J14" s="30">
        <v>15</v>
      </c>
      <c r="K14" s="29">
        <f t="shared" si="3"/>
        <v>6.2992125984251968E-2</v>
      </c>
      <c r="L14" s="30">
        <v>547</v>
      </c>
      <c r="M14" s="30">
        <v>20</v>
      </c>
      <c r="N14" s="29">
        <f t="shared" si="4"/>
        <v>3.6563071297989032E-2</v>
      </c>
    </row>
    <row r="15" spans="2:14" x14ac:dyDescent="0.25">
      <c r="B15" s="43"/>
      <c r="C15" s="58"/>
      <c r="D15" s="56" t="s">
        <v>13</v>
      </c>
      <c r="E15" s="30" t="s">
        <v>11</v>
      </c>
      <c r="F15" s="30">
        <v>58</v>
      </c>
      <c r="G15" s="28">
        <v>0</v>
      </c>
      <c r="H15" s="29">
        <f t="shared" si="5"/>
        <v>0</v>
      </c>
      <c r="I15" s="30">
        <v>135</v>
      </c>
      <c r="J15" s="30">
        <v>2</v>
      </c>
      <c r="K15" s="29">
        <f t="shared" si="3"/>
        <v>0</v>
      </c>
      <c r="L15" s="30">
        <v>132</v>
      </c>
      <c r="M15" s="30">
        <v>2</v>
      </c>
      <c r="N15" s="29">
        <f t="shared" si="4"/>
        <v>1.5151515151515152E-2</v>
      </c>
    </row>
    <row r="16" spans="2:14" x14ac:dyDescent="0.25">
      <c r="B16" s="43"/>
      <c r="C16" s="57"/>
      <c r="D16" s="57"/>
      <c r="E16" s="30" t="s">
        <v>12</v>
      </c>
      <c r="F16" s="30">
        <v>61</v>
      </c>
      <c r="G16" s="28">
        <v>0</v>
      </c>
      <c r="H16" s="29">
        <f t="shared" si="5"/>
        <v>0</v>
      </c>
      <c r="I16" s="30">
        <v>127</v>
      </c>
      <c r="J16" s="30">
        <v>8</v>
      </c>
      <c r="K16" s="29">
        <f t="shared" si="3"/>
        <v>0</v>
      </c>
      <c r="L16" s="30">
        <v>126</v>
      </c>
      <c r="M16" s="30">
        <v>2</v>
      </c>
      <c r="N16" s="29">
        <f t="shared" si="4"/>
        <v>1.5873015873015872E-2</v>
      </c>
    </row>
    <row r="17" spans="2:14" x14ac:dyDescent="0.25">
      <c r="B17" s="30" t="s">
        <v>7</v>
      </c>
      <c r="C17" s="30" t="s">
        <v>16</v>
      </c>
      <c r="D17" s="56" t="s">
        <v>10</v>
      </c>
      <c r="E17" s="30" t="s">
        <v>11</v>
      </c>
      <c r="F17" s="30">
        <v>30</v>
      </c>
      <c r="G17" s="28">
        <v>3</v>
      </c>
      <c r="H17" s="29">
        <f t="shared" si="5"/>
        <v>0.1</v>
      </c>
      <c r="I17" s="30">
        <v>36</v>
      </c>
      <c r="J17" s="30">
        <v>0</v>
      </c>
      <c r="K17" s="30" t="s">
        <v>33</v>
      </c>
      <c r="L17" s="30">
        <v>44</v>
      </c>
      <c r="M17" s="30">
        <v>1</v>
      </c>
      <c r="N17" s="29">
        <f t="shared" si="4"/>
        <v>2.2727272727272728E-2</v>
      </c>
    </row>
    <row r="18" spans="2:14" x14ac:dyDescent="0.25">
      <c r="B18" s="30" t="s">
        <v>33</v>
      </c>
      <c r="C18" s="30" t="s">
        <v>33</v>
      </c>
      <c r="D18" s="57"/>
      <c r="E18" s="30" t="s">
        <v>12</v>
      </c>
      <c r="F18" s="30">
        <v>41</v>
      </c>
      <c r="G18" s="28">
        <v>0</v>
      </c>
      <c r="H18" s="29">
        <f t="shared" si="5"/>
        <v>0</v>
      </c>
      <c r="I18" s="30">
        <v>69</v>
      </c>
      <c r="J18" s="30">
        <v>0</v>
      </c>
      <c r="K18" s="30" t="s">
        <v>33</v>
      </c>
      <c r="L18" s="30" t="s">
        <v>33</v>
      </c>
      <c r="M18" s="30" t="s">
        <v>33</v>
      </c>
      <c r="N18" s="30" t="s">
        <v>33</v>
      </c>
    </row>
  </sheetData>
  <mergeCells count="15">
    <mergeCell ref="B5:B6"/>
    <mergeCell ref="C5:C6"/>
    <mergeCell ref="D5:D6"/>
    <mergeCell ref="B7:B10"/>
    <mergeCell ref="C7:C8"/>
    <mergeCell ref="D7:D8"/>
    <mergeCell ref="C9:C10"/>
    <mergeCell ref="D9:D10"/>
    <mergeCell ref="D17:D18"/>
    <mergeCell ref="B11:B16"/>
    <mergeCell ref="C11:C12"/>
    <mergeCell ref="D11:D12"/>
    <mergeCell ref="C13:C16"/>
    <mergeCell ref="D13:D14"/>
    <mergeCell ref="D15:D1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tables - repetition rates</vt:lpstr>
      <vt:lpstr>figures</vt:lpstr>
      <vt:lpstr>figures - 1</vt:lpstr>
      <vt:lpstr>figures - 2</vt:lpstr>
      <vt:lpstr>charts</vt:lpstr>
      <vt:lpstr>charts - 2</vt:lpstr>
      <vt:lpstr>table - church_private_rates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Melanie Nalau</cp:lastModifiedBy>
  <dcterms:created xsi:type="dcterms:W3CDTF">2015-06-05T18:17:20Z</dcterms:created>
  <dcterms:modified xsi:type="dcterms:W3CDTF">2022-02-15T23:17:55Z</dcterms:modified>
</cp:coreProperties>
</file>