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028"/>
  <workbookPr/>
  <mc:AlternateContent xmlns:mc="http://schemas.openxmlformats.org/markup-compatibility/2006">
    <mc:Choice Requires="x15">
      <x15ac:absPath xmlns:x15ac="http://schemas.microsoft.com/office/spreadsheetml/2010/11/ac" url="C:\Users\DELRIEU MARC\Documents\Naomi\Digest 2020\Tables\"/>
    </mc:Choice>
  </mc:AlternateContent>
  <xr:revisionPtr revIDLastSave="0" documentId="13_ncr:1_{BBF56EB2-58D4-428E-992F-9C7F07498C02}" xr6:coauthVersionLast="47" xr6:coauthVersionMax="47" xr10:uidLastSave="{00000000-0000-0000-0000-000000000000}"/>
  <bookViews>
    <workbookView xWindow="-98" yWindow="-98" windowWidth="22695" windowHeight="14595" activeTab="2" xr2:uid="{00000000-000D-0000-FFFF-FFFF00000000}"/>
  </bookViews>
  <sheets>
    <sheet name="2018" sheetId="3" r:id="rId1"/>
    <sheet name="2019" sheetId="2" r:id="rId2"/>
    <sheet name="2020" sheetId="1" r:id="rId3"/>
    <sheet name="edu right age" sheetId="4" r:id="rId4"/>
    <sheet name="table - churh_private_rates" sheetId="6" r:id="rId5"/>
    <sheet name="charts" sheetId="5"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L33" i="1" l="1"/>
  <c r="BM33" i="1"/>
  <c r="BN33" i="1"/>
  <c r="BO33" i="1"/>
  <c r="BO34" i="1" s="1"/>
  <c r="BP33" i="1"/>
  <c r="BP34" i="1" s="1"/>
  <c r="BQ33" i="1"/>
  <c r="BQ34" i="1" s="1"/>
  <c r="BR33" i="1"/>
  <c r="BR35" i="1" s="1"/>
  <c r="BS33" i="1"/>
  <c r="BS35" i="1" s="1"/>
  <c r="BT33" i="1"/>
  <c r="BU33" i="1"/>
  <c r="BV33" i="1"/>
  <c r="BW33" i="1"/>
  <c r="BW34" i="1" s="1"/>
  <c r="BX33" i="1"/>
  <c r="BL34" i="1"/>
  <c r="BM34" i="1"/>
  <c r="BN34" i="1"/>
  <c r="BT34" i="1"/>
  <c r="BU34" i="1"/>
  <c r="BV34" i="1"/>
  <c r="BX34" i="1"/>
  <c r="BL35" i="1"/>
  <c r="BM35" i="1"/>
  <c r="BN35" i="1"/>
  <c r="BO35" i="1"/>
  <c r="BP35" i="1"/>
  <c r="BQ35" i="1"/>
  <c r="BT35" i="1"/>
  <c r="BU35" i="1"/>
  <c r="BV35" i="1"/>
  <c r="BW35" i="1"/>
  <c r="BX35" i="1"/>
  <c r="BK33" i="1"/>
  <c r="BK35" i="1" s="1"/>
  <c r="U33" i="1"/>
  <c r="U34" i="1" s="1"/>
  <c r="V33" i="1"/>
  <c r="W33" i="1"/>
  <c r="W34" i="1" s="1"/>
  <c r="X33" i="1"/>
  <c r="Y33" i="1"/>
  <c r="Z33" i="1"/>
  <c r="Z34" i="1" s="1"/>
  <c r="AA33" i="1"/>
  <c r="AB33" i="1"/>
  <c r="AB35" i="1" s="1"/>
  <c r="AC33" i="1"/>
  <c r="AC34" i="1" s="1"/>
  <c r="AD33" i="1"/>
  <c r="AE33" i="1"/>
  <c r="AE34" i="1" s="1"/>
  <c r="AF33" i="1"/>
  <c r="AG33" i="1"/>
  <c r="AH33" i="1"/>
  <c r="AH34" i="1" s="1"/>
  <c r="AI33" i="1"/>
  <c r="AJ33" i="1"/>
  <c r="AJ35" i="1" s="1"/>
  <c r="AK33" i="1"/>
  <c r="AK34" i="1" s="1"/>
  <c r="AL33" i="1"/>
  <c r="AM33" i="1"/>
  <c r="AM34" i="1" s="1"/>
  <c r="AN33" i="1"/>
  <c r="AO33" i="1"/>
  <c r="AP33" i="1"/>
  <c r="AP34" i="1" s="1"/>
  <c r="AQ33" i="1"/>
  <c r="AR33" i="1"/>
  <c r="AR35" i="1" s="1"/>
  <c r="AS33" i="1"/>
  <c r="AS34" i="1" s="1"/>
  <c r="AT33" i="1"/>
  <c r="AU33" i="1"/>
  <c r="AU34" i="1" s="1"/>
  <c r="AV33" i="1"/>
  <c r="AW33" i="1"/>
  <c r="AX33" i="1"/>
  <c r="AX34" i="1" s="1"/>
  <c r="AY33" i="1"/>
  <c r="AZ33" i="1"/>
  <c r="AZ35" i="1" s="1"/>
  <c r="BA33" i="1"/>
  <c r="BA34" i="1" s="1"/>
  <c r="BB33" i="1"/>
  <c r="BC33" i="1"/>
  <c r="BC34" i="1" s="1"/>
  <c r="BD33" i="1"/>
  <c r="BE33" i="1"/>
  <c r="BF33" i="1"/>
  <c r="BF34" i="1" s="1"/>
  <c r="BG33" i="1"/>
  <c r="BH33" i="1"/>
  <c r="BH35" i="1" s="1"/>
  <c r="BI33" i="1"/>
  <c r="BI34" i="1" s="1"/>
  <c r="V34" i="1"/>
  <c r="X34" i="1"/>
  <c r="Y34" i="1"/>
  <c r="AA34" i="1"/>
  <c r="AB34" i="1"/>
  <c r="AD34" i="1"/>
  <c r="AF34" i="1"/>
  <c r="AG34" i="1"/>
  <c r="AI34" i="1"/>
  <c r="AL34" i="1"/>
  <c r="AN34" i="1"/>
  <c r="AO34" i="1"/>
  <c r="AQ34" i="1"/>
  <c r="AR34" i="1"/>
  <c r="AT34" i="1"/>
  <c r="AV34" i="1"/>
  <c r="AW34" i="1"/>
  <c r="AY34" i="1"/>
  <c r="BB34" i="1"/>
  <c r="BD34" i="1"/>
  <c r="BE34" i="1"/>
  <c r="BG34" i="1"/>
  <c r="U35" i="1"/>
  <c r="V35" i="1"/>
  <c r="X35" i="1"/>
  <c r="Y35" i="1"/>
  <c r="AA35" i="1"/>
  <c r="AC35" i="1"/>
  <c r="AD35" i="1"/>
  <c r="AF35" i="1"/>
  <c r="AG35" i="1"/>
  <c r="AI35" i="1"/>
  <c r="AL35" i="1"/>
  <c r="AN35" i="1"/>
  <c r="AO35" i="1"/>
  <c r="AQ35" i="1"/>
  <c r="AT35" i="1"/>
  <c r="AV35" i="1"/>
  <c r="AW35" i="1"/>
  <c r="AY35" i="1"/>
  <c r="BA35" i="1"/>
  <c r="BB35" i="1"/>
  <c r="BD35" i="1"/>
  <c r="BE35" i="1"/>
  <c r="BG35" i="1"/>
  <c r="BI35" i="1"/>
  <c r="D33" i="1"/>
  <c r="E33" i="1"/>
  <c r="E34" i="1" s="1"/>
  <c r="F33" i="1"/>
  <c r="G33" i="1"/>
  <c r="H33" i="1"/>
  <c r="H35" i="1" s="1"/>
  <c r="I33" i="1"/>
  <c r="J33" i="1"/>
  <c r="K33" i="1"/>
  <c r="K35" i="1" s="1"/>
  <c r="L33" i="1"/>
  <c r="M33" i="1"/>
  <c r="M35" i="1" s="1"/>
  <c r="N33" i="1"/>
  <c r="O33" i="1"/>
  <c r="O35" i="1" s="1"/>
  <c r="P33" i="1"/>
  <c r="P35" i="1" s="1"/>
  <c r="Q33" i="1"/>
  <c r="R33" i="1"/>
  <c r="R35" i="1" s="1"/>
  <c r="S33" i="1"/>
  <c r="S35" i="1" s="1"/>
  <c r="T33" i="1"/>
  <c r="C33" i="1"/>
  <c r="G35" i="1"/>
  <c r="O34" i="1"/>
  <c r="G34" i="1"/>
  <c r="T35" i="1"/>
  <c r="Q34" i="1"/>
  <c r="N34" i="1"/>
  <c r="M34" i="1"/>
  <c r="L35" i="1"/>
  <c r="J35" i="1"/>
  <c r="I34" i="1"/>
  <c r="F34" i="1"/>
  <c r="D35" i="1"/>
  <c r="C35" i="1"/>
  <c r="BJ33" i="2"/>
  <c r="BK33" i="2"/>
  <c r="BL33" i="2"/>
  <c r="BM33" i="2"/>
  <c r="BM34" i="2" s="1"/>
  <c r="BN33" i="2"/>
  <c r="BN34" i="2" s="1"/>
  <c r="BO33" i="2"/>
  <c r="BO34" i="2" s="1"/>
  <c r="BP33" i="2"/>
  <c r="BP35" i="2" s="1"/>
  <c r="BQ33" i="2"/>
  <c r="BQ35" i="2" s="1"/>
  <c r="BR33" i="2"/>
  <c r="BS33" i="2"/>
  <c r="BT33" i="2"/>
  <c r="BU33" i="2"/>
  <c r="BU34" i="2" s="1"/>
  <c r="BV33" i="2"/>
  <c r="BV34" i="2" s="1"/>
  <c r="BJ34" i="2"/>
  <c r="BK34" i="2"/>
  <c r="BL34" i="2"/>
  <c r="BR34" i="2"/>
  <c r="BS34" i="2"/>
  <c r="BT34" i="2"/>
  <c r="BJ35" i="2"/>
  <c r="BK35" i="2"/>
  <c r="BL35" i="2"/>
  <c r="BM35" i="2"/>
  <c r="BN35" i="2"/>
  <c r="BO35" i="2"/>
  <c r="BR35" i="2"/>
  <c r="BS35" i="2"/>
  <c r="BT35" i="2"/>
  <c r="BU35" i="2"/>
  <c r="BV35" i="2"/>
  <c r="BI35" i="2"/>
  <c r="BI33" i="2"/>
  <c r="BI34" i="2" s="1"/>
  <c r="D33" i="2"/>
  <c r="E33" i="2"/>
  <c r="F33" i="2"/>
  <c r="G33" i="2"/>
  <c r="H33" i="2"/>
  <c r="I33" i="2"/>
  <c r="J33" i="2"/>
  <c r="K33" i="2"/>
  <c r="L33" i="2"/>
  <c r="M33" i="2"/>
  <c r="N33" i="2"/>
  <c r="O33" i="2"/>
  <c r="P33" i="2"/>
  <c r="Q33" i="2"/>
  <c r="R33" i="2"/>
  <c r="S33" i="2"/>
  <c r="T33" i="2"/>
  <c r="U33" i="2"/>
  <c r="V33" i="2"/>
  <c r="W33" i="2"/>
  <c r="X33" i="2"/>
  <c r="Y33" i="2"/>
  <c r="Z33" i="2"/>
  <c r="AA33" i="2"/>
  <c r="AB33" i="2"/>
  <c r="AC33" i="2"/>
  <c r="AD33" i="2"/>
  <c r="AE33" i="2"/>
  <c r="AF33" i="2"/>
  <c r="AG33" i="2"/>
  <c r="AH33" i="2"/>
  <c r="AI33" i="2"/>
  <c r="AJ33" i="2"/>
  <c r="AK33" i="2"/>
  <c r="AL33" i="2"/>
  <c r="AM33" i="2"/>
  <c r="AN33" i="2"/>
  <c r="AO33" i="2"/>
  <c r="AP33" i="2"/>
  <c r="AQ33" i="2"/>
  <c r="AR33" i="2"/>
  <c r="AS33" i="2"/>
  <c r="AS34" i="2" s="1"/>
  <c r="AT33" i="2"/>
  <c r="AU33" i="2"/>
  <c r="AV33" i="2"/>
  <c r="AW33" i="2"/>
  <c r="AX33" i="2"/>
  <c r="AY33" i="2"/>
  <c r="AZ33" i="2"/>
  <c r="BA33" i="2"/>
  <c r="BB33" i="2"/>
  <c r="BC33" i="2"/>
  <c r="BD33" i="2"/>
  <c r="BE33" i="2"/>
  <c r="BF33" i="2"/>
  <c r="BG33" i="2"/>
  <c r="D34" i="2"/>
  <c r="E34" i="2"/>
  <c r="F34" i="2"/>
  <c r="G34" i="2"/>
  <c r="H34" i="2"/>
  <c r="I34" i="2"/>
  <c r="J34" i="2"/>
  <c r="K34" i="2"/>
  <c r="L34" i="2"/>
  <c r="M34" i="2"/>
  <c r="N34" i="2"/>
  <c r="O34" i="2"/>
  <c r="P34" i="2"/>
  <c r="Q34" i="2"/>
  <c r="R34" i="2"/>
  <c r="S34" i="2"/>
  <c r="T34" i="2"/>
  <c r="U34" i="2"/>
  <c r="V34" i="2"/>
  <c r="W34" i="2"/>
  <c r="X34" i="2"/>
  <c r="Y34" i="2"/>
  <c r="Z34" i="2"/>
  <c r="AA34" i="2"/>
  <c r="AB34" i="2"/>
  <c r="AC34" i="2"/>
  <c r="AD34" i="2"/>
  <c r="AE34" i="2"/>
  <c r="AF34" i="2"/>
  <c r="AG34" i="2"/>
  <c r="AH34" i="2"/>
  <c r="AI34" i="2"/>
  <c r="AJ34" i="2"/>
  <c r="AK34" i="2"/>
  <c r="AL34" i="2"/>
  <c r="AM34" i="2"/>
  <c r="AN34" i="2"/>
  <c r="AO34" i="2"/>
  <c r="AP34" i="2"/>
  <c r="AQ34" i="2"/>
  <c r="AR34" i="2"/>
  <c r="AT34" i="2"/>
  <c r="AU34" i="2"/>
  <c r="AV34" i="2"/>
  <c r="AW34" i="2"/>
  <c r="AX34" i="2"/>
  <c r="AY34" i="2"/>
  <c r="AZ34" i="2"/>
  <c r="BA34" i="2"/>
  <c r="BB34" i="2"/>
  <c r="BC34" i="2"/>
  <c r="BD34" i="2"/>
  <c r="BE34" i="2"/>
  <c r="BF34" i="2"/>
  <c r="BG34" i="2"/>
  <c r="D35" i="2"/>
  <c r="E35" i="2"/>
  <c r="F35" i="2"/>
  <c r="G35" i="2"/>
  <c r="H35" i="2"/>
  <c r="I35" i="2"/>
  <c r="J35" i="2"/>
  <c r="K35" i="2"/>
  <c r="L35" i="2"/>
  <c r="M35" i="2"/>
  <c r="N35" i="2"/>
  <c r="O35" i="2"/>
  <c r="P35" i="2"/>
  <c r="Q35" i="2"/>
  <c r="R35" i="2"/>
  <c r="S35" i="2"/>
  <c r="T35" i="2"/>
  <c r="U35" i="2"/>
  <c r="V35" i="2"/>
  <c r="W35" i="2"/>
  <c r="X35" i="2"/>
  <c r="Y35" i="2"/>
  <c r="Z35" i="2"/>
  <c r="AA35" i="2"/>
  <c r="AB35" i="2"/>
  <c r="AC35" i="2"/>
  <c r="AD35" i="2"/>
  <c r="AE35" i="2"/>
  <c r="AF35" i="2"/>
  <c r="AG35" i="2"/>
  <c r="AH35" i="2"/>
  <c r="AI35" i="2"/>
  <c r="AJ35" i="2"/>
  <c r="AK35" i="2"/>
  <c r="AL35" i="2"/>
  <c r="AM35" i="2"/>
  <c r="AN35" i="2"/>
  <c r="AO35" i="2"/>
  <c r="AP35" i="2"/>
  <c r="AQ35" i="2"/>
  <c r="AR35" i="2"/>
  <c r="AS35" i="2"/>
  <c r="AT35" i="2"/>
  <c r="AU35" i="2"/>
  <c r="AV35" i="2"/>
  <c r="AW35" i="2"/>
  <c r="AX35" i="2"/>
  <c r="AY35" i="2"/>
  <c r="AZ35" i="2"/>
  <c r="BA35" i="2"/>
  <c r="BB35" i="2"/>
  <c r="BC35" i="2"/>
  <c r="BD35" i="2"/>
  <c r="BE35" i="2"/>
  <c r="BF35" i="2"/>
  <c r="BG35" i="2"/>
  <c r="C33" i="2"/>
  <c r="C35" i="2"/>
  <c r="BM38" i="3"/>
  <c r="BM39" i="3" s="1"/>
  <c r="BN38" i="3"/>
  <c r="BO38" i="3"/>
  <c r="BO39" i="3" s="1"/>
  <c r="BP38" i="3"/>
  <c r="BQ38" i="3"/>
  <c r="BR38" i="3"/>
  <c r="BR39" i="3" s="1"/>
  <c r="BS38" i="3"/>
  <c r="BT38" i="3"/>
  <c r="BT39" i="3" s="1"/>
  <c r="BU38" i="3"/>
  <c r="BU39" i="3" s="1"/>
  <c r="BV38" i="3"/>
  <c r="BW38" i="3"/>
  <c r="BW39" i="3" s="1"/>
  <c r="BX38" i="3"/>
  <c r="BN39" i="3"/>
  <c r="BP39" i="3"/>
  <c r="BQ39" i="3"/>
  <c r="BS39" i="3"/>
  <c r="BV39" i="3"/>
  <c r="BX39" i="3"/>
  <c r="BM40" i="3"/>
  <c r="BN40" i="3"/>
  <c r="BO40" i="3"/>
  <c r="BP40" i="3"/>
  <c r="BQ40" i="3"/>
  <c r="BR40" i="3"/>
  <c r="BS40" i="3"/>
  <c r="BT40" i="3"/>
  <c r="BU40" i="3"/>
  <c r="BV40" i="3"/>
  <c r="BW40" i="3"/>
  <c r="BX40" i="3"/>
  <c r="BK40" i="3"/>
  <c r="BL38" i="3"/>
  <c r="BL40" i="3" s="1"/>
  <c r="BK38" i="3"/>
  <c r="BK39" i="3" s="1"/>
  <c r="BV35" i="3"/>
  <c r="BV34" i="3"/>
  <c r="BV33" i="3"/>
  <c r="BV32" i="3"/>
  <c r="BV31" i="3"/>
  <c r="BV30" i="3"/>
  <c r="BV29" i="3"/>
  <c r="BV28" i="3"/>
  <c r="BV27" i="3"/>
  <c r="BV26" i="3"/>
  <c r="BV25" i="3"/>
  <c r="BV24" i="3"/>
  <c r="BV23" i="3"/>
  <c r="BV22" i="3"/>
  <c r="BV21" i="3"/>
  <c r="BV20" i="3"/>
  <c r="BV19" i="3"/>
  <c r="BV18" i="3"/>
  <c r="BV17" i="3"/>
  <c r="BV16" i="3"/>
  <c r="BV15" i="3"/>
  <c r="BV14" i="3"/>
  <c r="BV13" i="3"/>
  <c r="BV12" i="3"/>
  <c r="BV11" i="3"/>
  <c r="BV10" i="3"/>
  <c r="BV9" i="3"/>
  <c r="BV8" i="3"/>
  <c r="BV7" i="3"/>
  <c r="BV6" i="3"/>
  <c r="BU35" i="3"/>
  <c r="BU34" i="3"/>
  <c r="BU33" i="3"/>
  <c r="BU32" i="3"/>
  <c r="BU31" i="3"/>
  <c r="BU30" i="3"/>
  <c r="BU29" i="3"/>
  <c r="BU28" i="3"/>
  <c r="BU27" i="3"/>
  <c r="BU26" i="3"/>
  <c r="BU25" i="3"/>
  <c r="BU24" i="3"/>
  <c r="BU23" i="3"/>
  <c r="BU22" i="3"/>
  <c r="BU21" i="3"/>
  <c r="BU20" i="3"/>
  <c r="BU19" i="3"/>
  <c r="BU18" i="3"/>
  <c r="BU17" i="3"/>
  <c r="BU16" i="3"/>
  <c r="BU15" i="3"/>
  <c r="BU14" i="3"/>
  <c r="BU13" i="3"/>
  <c r="BU12" i="3"/>
  <c r="BU11" i="3"/>
  <c r="BU10" i="3"/>
  <c r="BU9" i="3"/>
  <c r="BU8" i="3"/>
  <c r="BU7" i="3"/>
  <c r="BU6" i="3"/>
  <c r="BT35" i="3"/>
  <c r="BT34" i="3"/>
  <c r="BT33" i="3"/>
  <c r="BT32" i="3"/>
  <c r="BT31" i="3"/>
  <c r="BT30" i="3"/>
  <c r="BT29" i="3"/>
  <c r="BT28" i="3"/>
  <c r="BT27" i="3"/>
  <c r="BT26" i="3"/>
  <c r="BT25" i="3"/>
  <c r="BT24" i="3"/>
  <c r="BT23" i="3"/>
  <c r="BT22" i="3"/>
  <c r="BT21" i="3"/>
  <c r="BT20" i="3"/>
  <c r="BT19" i="3"/>
  <c r="BT18" i="3"/>
  <c r="BT17" i="3"/>
  <c r="BT16" i="3"/>
  <c r="BT15" i="3"/>
  <c r="BT14" i="3"/>
  <c r="BT13" i="3"/>
  <c r="BT12" i="3"/>
  <c r="BT11" i="3"/>
  <c r="BT10" i="3"/>
  <c r="BT9" i="3"/>
  <c r="BT8" i="3"/>
  <c r="BT7" i="3"/>
  <c r="BT6" i="3"/>
  <c r="BS35" i="3"/>
  <c r="BS34" i="3"/>
  <c r="BS33" i="3"/>
  <c r="BS32" i="3"/>
  <c r="BS31" i="3"/>
  <c r="BS30" i="3"/>
  <c r="BS29" i="3"/>
  <c r="BS28" i="3"/>
  <c r="BS27" i="3"/>
  <c r="BS26" i="3"/>
  <c r="BS25" i="3"/>
  <c r="BS24" i="3"/>
  <c r="BS23" i="3"/>
  <c r="BS22" i="3"/>
  <c r="BS21" i="3"/>
  <c r="BS20" i="3"/>
  <c r="BS19" i="3"/>
  <c r="BS18" i="3"/>
  <c r="BS17" i="3"/>
  <c r="BS16" i="3"/>
  <c r="BS15" i="3"/>
  <c r="BS14" i="3"/>
  <c r="BS13" i="3"/>
  <c r="BS12" i="3"/>
  <c r="BS11" i="3"/>
  <c r="BS10" i="3"/>
  <c r="BS9" i="3"/>
  <c r="BS8" i="3"/>
  <c r="BS7" i="3"/>
  <c r="BS6" i="3"/>
  <c r="BR35" i="3"/>
  <c r="BQ35" i="3"/>
  <c r="BR34" i="3"/>
  <c r="BQ34" i="3"/>
  <c r="BR33" i="3"/>
  <c r="BQ33" i="3"/>
  <c r="BR32" i="3"/>
  <c r="BQ32" i="3"/>
  <c r="BR31" i="3"/>
  <c r="BQ31" i="3"/>
  <c r="BR30" i="3"/>
  <c r="BQ30" i="3"/>
  <c r="BR29" i="3"/>
  <c r="BQ29" i="3"/>
  <c r="BR28" i="3"/>
  <c r="BQ28" i="3"/>
  <c r="BR27" i="3"/>
  <c r="BQ27" i="3"/>
  <c r="BR26" i="3"/>
  <c r="BQ26" i="3"/>
  <c r="BR25" i="3"/>
  <c r="BQ25" i="3"/>
  <c r="BR24" i="3"/>
  <c r="BQ24" i="3"/>
  <c r="BR23" i="3"/>
  <c r="BQ23" i="3"/>
  <c r="BR22" i="3"/>
  <c r="BQ22" i="3"/>
  <c r="BR21" i="3"/>
  <c r="BQ21" i="3"/>
  <c r="BR20" i="3"/>
  <c r="BQ20" i="3"/>
  <c r="BR19" i="3"/>
  <c r="BQ19" i="3"/>
  <c r="BR18" i="3"/>
  <c r="BQ18" i="3"/>
  <c r="BR17" i="3"/>
  <c r="BQ17" i="3"/>
  <c r="BR16" i="3"/>
  <c r="BQ16" i="3"/>
  <c r="BR15" i="3"/>
  <c r="BQ15" i="3"/>
  <c r="BR14" i="3"/>
  <c r="BQ14" i="3"/>
  <c r="BR13" i="3"/>
  <c r="BQ13" i="3"/>
  <c r="BR12" i="3"/>
  <c r="BQ12" i="3"/>
  <c r="BR11" i="3"/>
  <c r="BQ11" i="3"/>
  <c r="BR10" i="3"/>
  <c r="BQ10" i="3"/>
  <c r="BR9" i="3"/>
  <c r="BQ9" i="3"/>
  <c r="BR8" i="3"/>
  <c r="BQ8" i="3"/>
  <c r="BR7" i="3"/>
  <c r="BQ7" i="3"/>
  <c r="BR6" i="3"/>
  <c r="BQ6" i="3"/>
  <c r="BP35" i="3"/>
  <c r="BP34" i="3"/>
  <c r="BP33" i="3"/>
  <c r="BP32" i="3"/>
  <c r="BP31" i="3"/>
  <c r="BP30" i="3"/>
  <c r="BP29" i="3"/>
  <c r="BP28" i="3"/>
  <c r="BP27" i="3"/>
  <c r="BP26" i="3"/>
  <c r="BP25" i="3"/>
  <c r="BP24" i="3"/>
  <c r="BP23" i="3"/>
  <c r="BP22" i="3"/>
  <c r="BP21" i="3"/>
  <c r="BP20" i="3"/>
  <c r="BP19" i="3"/>
  <c r="BP18" i="3"/>
  <c r="BP17" i="3"/>
  <c r="BP16" i="3"/>
  <c r="BP15" i="3"/>
  <c r="BP14" i="3"/>
  <c r="BP13" i="3"/>
  <c r="BP12" i="3"/>
  <c r="BP11" i="3"/>
  <c r="BP10" i="3"/>
  <c r="BP9" i="3"/>
  <c r="BP8" i="3"/>
  <c r="BP7" i="3"/>
  <c r="BP6" i="3"/>
  <c r="BO35" i="3"/>
  <c r="BO34" i="3"/>
  <c r="BO33" i="3"/>
  <c r="BO32" i="3"/>
  <c r="BO31" i="3"/>
  <c r="BO30" i="3"/>
  <c r="BO29" i="3"/>
  <c r="BO28" i="3"/>
  <c r="BO27" i="3"/>
  <c r="BO26" i="3"/>
  <c r="BO25" i="3"/>
  <c r="BO24" i="3"/>
  <c r="BO23" i="3"/>
  <c r="BO22" i="3"/>
  <c r="BO21" i="3"/>
  <c r="BO20" i="3"/>
  <c r="BO19" i="3"/>
  <c r="BO18" i="3"/>
  <c r="BO17" i="3"/>
  <c r="BO16" i="3"/>
  <c r="BO15" i="3"/>
  <c r="BO14" i="3"/>
  <c r="BO13" i="3"/>
  <c r="BO12" i="3"/>
  <c r="BO11" i="3"/>
  <c r="BO10" i="3"/>
  <c r="BO9" i="3"/>
  <c r="BO8" i="3"/>
  <c r="BO7" i="3"/>
  <c r="BO6" i="3"/>
  <c r="BN35" i="3"/>
  <c r="BN34" i="3"/>
  <c r="BN33" i="3"/>
  <c r="BN32" i="3"/>
  <c r="BN31" i="3"/>
  <c r="BN30" i="3"/>
  <c r="BN29" i="3"/>
  <c r="BN28" i="3"/>
  <c r="BN27" i="3"/>
  <c r="BN26" i="3"/>
  <c r="BN25" i="3"/>
  <c r="BN24" i="3"/>
  <c r="BN23" i="3"/>
  <c r="BN22" i="3"/>
  <c r="BN21" i="3"/>
  <c r="BN20" i="3"/>
  <c r="BN19" i="3"/>
  <c r="BN18" i="3"/>
  <c r="BN17" i="3"/>
  <c r="BN16" i="3"/>
  <c r="BN15" i="3"/>
  <c r="BN14" i="3"/>
  <c r="BN13" i="3"/>
  <c r="BN12" i="3"/>
  <c r="BN11" i="3"/>
  <c r="BN10" i="3"/>
  <c r="BN9" i="3"/>
  <c r="BN8" i="3"/>
  <c r="BN7" i="3"/>
  <c r="BN6" i="3"/>
  <c r="BM35" i="3"/>
  <c r="BM34" i="3"/>
  <c r="BM33" i="3"/>
  <c r="BM32" i="3"/>
  <c r="BM31" i="3"/>
  <c r="BM30" i="3"/>
  <c r="BM29" i="3"/>
  <c r="BM28" i="3"/>
  <c r="BM27" i="3"/>
  <c r="BM26" i="3"/>
  <c r="BM25" i="3"/>
  <c r="BM24" i="3"/>
  <c r="BM23" i="3"/>
  <c r="BM22" i="3"/>
  <c r="BM21" i="3"/>
  <c r="BM20" i="3"/>
  <c r="BM19" i="3"/>
  <c r="BM18" i="3"/>
  <c r="BM17" i="3"/>
  <c r="BM16" i="3"/>
  <c r="BM15" i="3"/>
  <c r="BM14" i="3"/>
  <c r="BM13" i="3"/>
  <c r="BM12" i="3"/>
  <c r="BM11" i="3"/>
  <c r="BM10" i="3"/>
  <c r="BM9" i="3"/>
  <c r="BM8" i="3"/>
  <c r="BM7" i="3"/>
  <c r="BM6" i="3"/>
  <c r="BL35" i="3"/>
  <c r="BL34" i="3"/>
  <c r="BL33" i="3"/>
  <c r="BL32" i="3"/>
  <c r="BL31" i="3"/>
  <c r="BL30" i="3"/>
  <c r="BL29" i="3"/>
  <c r="BL28" i="3"/>
  <c r="BL27" i="3"/>
  <c r="BL26" i="3"/>
  <c r="BL25" i="3"/>
  <c r="BL24" i="3"/>
  <c r="BL23" i="3"/>
  <c r="BL22" i="3"/>
  <c r="BL21" i="3"/>
  <c r="BL20" i="3"/>
  <c r="BL19" i="3"/>
  <c r="BL18" i="3"/>
  <c r="BL17" i="3"/>
  <c r="BL16" i="3"/>
  <c r="BL15" i="3"/>
  <c r="BL14" i="3"/>
  <c r="BL13" i="3"/>
  <c r="BL12" i="3"/>
  <c r="BL11" i="3"/>
  <c r="BL10" i="3"/>
  <c r="BL9" i="3"/>
  <c r="BL8" i="3"/>
  <c r="BL7" i="3"/>
  <c r="BL6" i="3"/>
  <c r="BK7" i="3"/>
  <c r="BK8" i="3"/>
  <c r="BK9" i="3"/>
  <c r="BK10" i="3"/>
  <c r="BK11" i="3"/>
  <c r="BK12" i="3"/>
  <c r="BK13" i="3"/>
  <c r="BK14" i="3"/>
  <c r="BK15" i="3"/>
  <c r="BK16" i="3"/>
  <c r="BK17" i="3"/>
  <c r="BK18" i="3"/>
  <c r="BK19" i="3"/>
  <c r="BK20" i="3"/>
  <c r="BK21" i="3"/>
  <c r="BK22" i="3"/>
  <c r="BK23" i="3"/>
  <c r="BK24" i="3"/>
  <c r="BK25" i="3"/>
  <c r="BK26" i="3"/>
  <c r="BK27" i="3"/>
  <c r="BK28" i="3"/>
  <c r="BK29" i="3"/>
  <c r="BK30" i="3"/>
  <c r="BK31" i="3"/>
  <c r="BK32" i="3"/>
  <c r="BK33" i="3"/>
  <c r="BK34" i="3"/>
  <c r="BK35" i="3"/>
  <c r="BK6" i="3"/>
  <c r="AF38" i="3"/>
  <c r="AF40" i="3" s="1"/>
  <c r="AG38" i="3"/>
  <c r="AH38" i="3"/>
  <c r="AI38" i="3"/>
  <c r="AJ38" i="3"/>
  <c r="AK38" i="3"/>
  <c r="AK40" i="3" s="1"/>
  <c r="AL38" i="3"/>
  <c r="AL40" i="3" s="1"/>
  <c r="AM38" i="3"/>
  <c r="AM40" i="3" s="1"/>
  <c r="AN38" i="3"/>
  <c r="AN40" i="3" s="1"/>
  <c r="AO38" i="3"/>
  <c r="AP38" i="3"/>
  <c r="AQ38" i="3"/>
  <c r="AR38" i="3"/>
  <c r="AS38" i="3"/>
  <c r="AS40" i="3" s="1"/>
  <c r="AT38" i="3"/>
  <c r="AT40" i="3" s="1"/>
  <c r="AU38" i="3"/>
  <c r="AU40" i="3" s="1"/>
  <c r="AV38" i="3"/>
  <c r="AV40" i="3" s="1"/>
  <c r="AW38" i="3"/>
  <c r="AX38" i="3"/>
  <c r="AY38" i="3"/>
  <c r="AZ38" i="3"/>
  <c r="BA38" i="3"/>
  <c r="BA40" i="3" s="1"/>
  <c r="BB38" i="3"/>
  <c r="BB40" i="3" s="1"/>
  <c r="BC38" i="3"/>
  <c r="BC39" i="3" s="1"/>
  <c r="BD38" i="3"/>
  <c r="BD40" i="3" s="1"/>
  <c r="BE38" i="3"/>
  <c r="BF38" i="3"/>
  <c r="BG38" i="3"/>
  <c r="BH38" i="3"/>
  <c r="BI38" i="3"/>
  <c r="BI40" i="3" s="1"/>
  <c r="AG39" i="3"/>
  <c r="AH39" i="3"/>
  <c r="AI39" i="3"/>
  <c r="AJ39" i="3"/>
  <c r="AM39" i="3"/>
  <c r="AO39" i="3"/>
  <c r="AP39" i="3"/>
  <c r="AQ39" i="3"/>
  <c r="AR39" i="3"/>
  <c r="AU39" i="3"/>
  <c r="AW39" i="3"/>
  <c r="AX39" i="3"/>
  <c r="AY39" i="3"/>
  <c r="AZ39" i="3"/>
  <c r="BE39" i="3"/>
  <c r="BF39" i="3"/>
  <c r="BG39" i="3"/>
  <c r="BH39" i="3"/>
  <c r="AG40" i="3"/>
  <c r="AH40" i="3"/>
  <c r="AI40" i="3"/>
  <c r="AJ40" i="3"/>
  <c r="AO40" i="3"/>
  <c r="AP40" i="3"/>
  <c r="AQ40" i="3"/>
  <c r="AR40" i="3"/>
  <c r="AW40" i="3"/>
  <c r="AX40" i="3"/>
  <c r="AY40" i="3"/>
  <c r="AZ40" i="3"/>
  <c r="BE40" i="3"/>
  <c r="BF40" i="3"/>
  <c r="BG40" i="3"/>
  <c r="BH40" i="3"/>
  <c r="C38" i="3"/>
  <c r="AE40" i="3"/>
  <c r="AD40" i="3"/>
  <c r="AC40" i="3"/>
  <c r="Z40" i="3"/>
  <c r="X40" i="3"/>
  <c r="W40" i="3"/>
  <c r="V40" i="3"/>
  <c r="U40" i="3"/>
  <c r="P40" i="3"/>
  <c r="O40" i="3"/>
  <c r="N40" i="3"/>
  <c r="M40" i="3"/>
  <c r="H40" i="3"/>
  <c r="G40" i="3"/>
  <c r="F40" i="3"/>
  <c r="E40" i="3"/>
  <c r="AD39" i="3"/>
  <c r="AC39" i="3"/>
  <c r="AB39" i="3"/>
  <c r="V39" i="3"/>
  <c r="U39" i="3"/>
  <c r="T39" i="3"/>
  <c r="N39" i="3"/>
  <c r="M39" i="3"/>
  <c r="L39" i="3"/>
  <c r="F39" i="3"/>
  <c r="E39" i="3"/>
  <c r="D39" i="3"/>
  <c r="AE38" i="3"/>
  <c r="AE39" i="3" s="1"/>
  <c r="AD38" i="3"/>
  <c r="AC38" i="3"/>
  <c r="AB38" i="3"/>
  <c r="AB40" i="3" s="1"/>
  <c r="AA38" i="3"/>
  <c r="AA39" i="3" s="1"/>
  <c r="Z38" i="3"/>
  <c r="Z39" i="3" s="1"/>
  <c r="Y38" i="3"/>
  <c r="Y39" i="3" s="1"/>
  <c r="X38" i="3"/>
  <c r="X39" i="3" s="1"/>
  <c r="W38" i="3"/>
  <c r="W39" i="3" s="1"/>
  <c r="V38" i="3"/>
  <c r="U38" i="3"/>
  <c r="T38" i="3"/>
  <c r="T40" i="3" s="1"/>
  <c r="S38" i="3"/>
  <c r="S39" i="3" s="1"/>
  <c r="R38" i="3"/>
  <c r="R39" i="3" s="1"/>
  <c r="Q38" i="3"/>
  <c r="Q39" i="3" s="1"/>
  <c r="P38" i="3"/>
  <c r="P39" i="3" s="1"/>
  <c r="O38" i="3"/>
  <c r="O39" i="3" s="1"/>
  <c r="N38" i="3"/>
  <c r="M38" i="3"/>
  <c r="L38" i="3"/>
  <c r="L40" i="3" s="1"/>
  <c r="K38" i="3"/>
  <c r="K39" i="3" s="1"/>
  <c r="J38" i="3"/>
  <c r="J39" i="3" s="1"/>
  <c r="I38" i="3"/>
  <c r="I39" i="3" s="1"/>
  <c r="H38" i="3"/>
  <c r="H39" i="3" s="1"/>
  <c r="G38" i="3"/>
  <c r="G39" i="3" s="1"/>
  <c r="F38" i="3"/>
  <c r="E38" i="3"/>
  <c r="D38" i="3"/>
  <c r="D40" i="3" s="1"/>
  <c r="C39" i="3"/>
  <c r="BS34" i="1" l="1"/>
  <c r="BR34" i="1"/>
  <c r="BK34" i="1"/>
  <c r="E35" i="1"/>
  <c r="BF35" i="1"/>
  <c r="AK35" i="1"/>
  <c r="Z35" i="1"/>
  <c r="AS35" i="1"/>
  <c r="AH35" i="1"/>
  <c r="AZ34" i="1"/>
  <c r="AP35" i="1"/>
  <c r="AJ34" i="1"/>
  <c r="BH34" i="1"/>
  <c r="AX35" i="1"/>
  <c r="BC35" i="1"/>
  <c r="AU35" i="1"/>
  <c r="AM35" i="1"/>
  <c r="AE35" i="1"/>
  <c r="W35" i="1"/>
  <c r="H34" i="1"/>
  <c r="P34" i="1"/>
  <c r="F35" i="1"/>
  <c r="N35" i="1"/>
  <c r="J34" i="1"/>
  <c r="R34" i="1"/>
  <c r="C34" i="1"/>
  <c r="K34" i="1"/>
  <c r="S34" i="1"/>
  <c r="I35" i="1"/>
  <c r="Q35" i="1"/>
  <c r="D34" i="1"/>
  <c r="L34" i="1"/>
  <c r="T34" i="1"/>
  <c r="BQ34" i="2"/>
  <c r="BP34" i="2"/>
  <c r="C34" i="2"/>
  <c r="BL39" i="3"/>
  <c r="BD39" i="3"/>
  <c r="AV39" i="3"/>
  <c r="AN39" i="3"/>
  <c r="AF39" i="3"/>
  <c r="BB39" i="3"/>
  <c r="AT39" i="3"/>
  <c r="AL39" i="3"/>
  <c r="BC40" i="3"/>
  <c r="BI39" i="3"/>
  <c r="BA39" i="3"/>
  <c r="AS39" i="3"/>
  <c r="AK39" i="3"/>
  <c r="Y40" i="3"/>
  <c r="I40" i="3"/>
  <c r="R40" i="3"/>
  <c r="C40" i="3"/>
  <c r="K40" i="3"/>
  <c r="S40" i="3"/>
  <c r="AA40" i="3"/>
  <c r="Q40" i="3"/>
  <c r="J40" i="3"/>
</calcChain>
</file>

<file path=xl/sharedStrings.xml><?xml version="1.0" encoding="utf-8"?>
<sst xmlns="http://schemas.openxmlformats.org/spreadsheetml/2006/main" count="1234" uniqueCount="31">
  <si>
    <t>The number of children, boys and girls, of each age, by education authority, by language of instruction, by province, enroled in each Yearl level of secondary, for 2018, 2019 and 2020.</t>
  </si>
  <si>
    <t>Malampa</t>
  </si>
  <si>
    <t>Penama</t>
  </si>
  <si>
    <t>Sanma</t>
  </si>
  <si>
    <t>Shefa</t>
  </si>
  <si>
    <t>Tafea</t>
  </si>
  <si>
    <t>Torba</t>
  </si>
  <si>
    <t>(blank)</t>
  </si>
  <si>
    <t>Grand Total</t>
  </si>
  <si>
    <t>Church (Government Assisted)</t>
  </si>
  <si>
    <t>Church (Not Government Assisted)</t>
  </si>
  <si>
    <t>Government of Vanuatu</t>
  </si>
  <si>
    <t>Private</t>
  </si>
  <si>
    <t>ENG</t>
  </si>
  <si>
    <t>FRE</t>
  </si>
  <si>
    <t>Row Labels</t>
  </si>
  <si>
    <t>F</t>
  </si>
  <si>
    <t>M</t>
  </si>
  <si>
    <t>Age</t>
  </si>
  <si>
    <t>age  - 12 to 19</t>
  </si>
  <si>
    <t>rest</t>
  </si>
  <si>
    <t>Church - Gov. Assisted</t>
  </si>
  <si>
    <t>Gov. of Vanuatu</t>
  </si>
  <si>
    <t>Church - not Gov. Assisted</t>
  </si>
  <si>
    <t>N/A</t>
  </si>
  <si>
    <t>Age between 12 and 19</t>
  </si>
  <si>
    <t>Age either less then 12 or higher then 19</t>
  </si>
  <si>
    <t>Rate of education at the right age</t>
  </si>
  <si>
    <t>Table 1.3.10.a. Age distribution, by sex, education authority, language of instruction, and province – 2018, 2019, 2020</t>
  </si>
  <si>
    <t>Table 1.3.10.b. Age distribution, by sex, education authority, language of instruction, and province – 2018, 2019, 2020</t>
  </si>
  <si>
    <t>Table 1.3.10.c. Age distribution, by sex, education authority, language of instruction, and province – 2018, 2019,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</si>
</sst>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 x14ac:knownFonts="1">
    <font>
      <sz val="11"/>
      <color theme="1"/>
      <name val="Calibri"/>
      <family val="2"/>
      <scheme val="minor"/>
    </font>
    <font>
      <sz val="8"/>
      <color rgb="FF000000"/>
      <name val="Roboto"/>
      <charset val="162"/>
    </font>
    <font>
      <sz val="11"/>
      <color theme="1"/>
      <name val="Calibri"/>
      <family val="2"/>
      <scheme val="minor"/>
    </font>
  </fonts>
  <fills count="2">
    <fill>
      <patternFill patternType="none"/>
    </fill>
    <fill>
      <patternFill patternType="gray125"/>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9" fontId="2" fillId="0" borderId="0" applyFont="0" applyFill="0" applyBorder="0" applyAlignment="0" applyProtection="0"/>
  </cellStyleXfs>
  <cellXfs count="30">
    <xf numFmtId="0" fontId="0" fillId="0" borderId="0" xfId="0"/>
    <xf numFmtId="0" fontId="0" fillId="0" borderId="0" xfId="0"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center" vertical="center" wrapText="1"/>
    </xf>
    <xf numFmtId="17" fontId="0" fillId="0" borderId="0" xfId="0" applyNumberFormat="1" applyAlignment="1">
      <alignment horizontal="center" vertical="center" wrapText="1"/>
    </xf>
    <xf numFmtId="0" fontId="0" fillId="0" borderId="0" xfId="0" applyAlignment="1">
      <alignment horizontal="center" vertical="center"/>
    </xf>
    <xf numFmtId="9" fontId="0" fillId="0" borderId="0" xfId="1" applyFont="1" applyAlignment="1">
      <alignment horizontal="center" vertical="center" wrapText="1"/>
    </xf>
    <xf numFmtId="0" fontId="0" fillId="0" borderId="1" xfId="0" applyBorder="1"/>
    <xf numFmtId="9" fontId="0" fillId="0" borderId="1" xfId="1" applyFont="1" applyBorder="1" applyAlignment="1">
      <alignment horizontal="center" vertical="center" wrapText="1"/>
    </xf>
    <xf numFmtId="164" fontId="0" fillId="0" borderId="1" xfId="1" applyNumberFormat="1" applyFont="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center"/>
    </xf>
    <xf numFmtId="0" fontId="0" fillId="0" borderId="1" xfId="0" applyBorder="1" applyAlignment="1">
      <alignment horizontal="center" vertical="center" wrapText="1"/>
    </xf>
    <xf numFmtId="0" fontId="0" fillId="0" borderId="1" xfId="0" applyBorder="1" applyAlignment="1">
      <alignment vertical="center" wrapText="1"/>
    </xf>
    <xf numFmtId="0" fontId="0" fillId="0" borderId="1" xfId="0" applyBorder="1" applyAlignment="1">
      <alignment horizontal="center" vertical="center"/>
    </xf>
    <xf numFmtId="164" fontId="0" fillId="0" borderId="0" xfId="1" applyNumberFormat="1" applyFont="1" applyAlignment="1">
      <alignment horizontal="center" vertical="center" wrapText="1"/>
    </xf>
    <xf numFmtId="0" fontId="0" fillId="0" borderId="1" xfId="0"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1" fillId="0" borderId="0" xfId="0" applyFont="1" applyAlignment="1">
      <alignment horizontal="left" vertical="center" wrapText="1"/>
    </xf>
    <xf numFmtId="0" fontId="0" fillId="0" borderId="1" xfId="0" applyBorder="1" applyAlignment="1">
      <alignment horizontal="center"/>
    </xf>
    <xf numFmtId="0" fontId="0" fillId="0" borderId="1"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tr-TR" sz="1200"/>
              <a:t>Rate</a:t>
            </a:r>
            <a:r>
              <a:rPr lang="tr-TR" sz="1200" baseline="0"/>
              <a:t> of education at the right age, by education authority, by language of instruction, by gender, 2018, 2019, 2020</a:t>
            </a:r>
            <a:endParaRPr lang="en-GB" sz="1200"/>
          </a:p>
        </c:rich>
      </c:tx>
      <c:layout>
        <c:manualLayout>
          <c:xMode val="edge"/>
          <c:yMode val="edge"/>
          <c:x val="0.10167085172627337"/>
          <c:y val="1.2716936415918721E-2"/>
        </c:manualLayout>
      </c:layout>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barChart>
        <c:barDir val="col"/>
        <c:grouping val="clustered"/>
        <c:varyColors val="0"/>
        <c:ser>
          <c:idx val="0"/>
          <c:order val="0"/>
          <c:tx>
            <c:strRef>
              <c:f>'edu right age'!$A$5</c:f>
              <c:strCache>
                <c:ptCount val="1"/>
                <c:pt idx="0">
                  <c:v>2018</c:v>
                </c:pt>
              </c:strCache>
            </c:strRef>
          </c:tx>
          <c:spPr>
            <a:solidFill>
              <a:schemeClr val="accent1"/>
            </a:solidFill>
            <a:ln>
              <a:noFill/>
            </a:ln>
            <a:effectLst/>
          </c:spPr>
          <c:invertIfNegative val="0"/>
          <c:dLbls>
            <c:dLbl>
              <c:idx val="2"/>
              <c:layout>
                <c:manualLayout>
                  <c:x val="0"/>
                  <c:y val="-4.5780971097307395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2480-49B7-801D-9B87002ABC70}"/>
                </c:ext>
              </c:extLst>
            </c:dLbl>
            <c:dLbl>
              <c:idx val="4"/>
              <c:layout>
                <c:manualLayout>
                  <c:x val="1.2426899011190667E-3"/>
                  <c:y val="-3.5607421964572443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2480-49B7-801D-9B87002ABC70}"/>
                </c:ext>
              </c:extLst>
            </c:dLbl>
            <c:dLbl>
              <c:idx val="9"/>
              <c:layout>
                <c:manualLayout>
                  <c:x val="0"/>
                  <c:y val="-3.0520647398204953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2480-49B7-801D-9B87002ABC70}"/>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'edu right age'!$B$2:$O$4</c:f>
              <c:multiLvlStrCache>
                <c:ptCount val="14"/>
                <c:lvl>
                  <c:pt idx="0">
                    <c:v>F</c:v>
                  </c:pt>
                  <c:pt idx="1">
                    <c:v>M</c:v>
                  </c:pt>
                  <c:pt idx="2">
                    <c:v>F</c:v>
                  </c:pt>
                  <c:pt idx="3">
                    <c:v>M</c:v>
                  </c:pt>
                  <c:pt idx="4">
                    <c:v>F</c:v>
                  </c:pt>
                  <c:pt idx="5">
                    <c:v>M</c:v>
                  </c:pt>
                  <c:pt idx="6">
                    <c:v>F</c:v>
                  </c:pt>
                  <c:pt idx="7">
                    <c:v>M</c:v>
                  </c:pt>
                  <c:pt idx="8">
                    <c:v>F</c:v>
                  </c:pt>
                  <c:pt idx="9">
                    <c:v>M</c:v>
                  </c:pt>
                  <c:pt idx="10">
                    <c:v>F</c:v>
                  </c:pt>
                  <c:pt idx="11">
                    <c:v>M</c:v>
                  </c:pt>
                  <c:pt idx="12">
                    <c:v>F</c:v>
                  </c:pt>
                  <c:pt idx="13">
                    <c:v>M</c:v>
                  </c:pt>
                </c:lvl>
                <c:lvl>
                  <c:pt idx="0">
                    <c:v>ENG</c:v>
                  </c:pt>
                  <c:pt idx="2">
                    <c:v>FRE</c:v>
                  </c:pt>
                  <c:pt idx="4">
                    <c:v>ENG</c:v>
                  </c:pt>
                  <c:pt idx="6">
                    <c:v>FRE</c:v>
                  </c:pt>
                  <c:pt idx="8">
                    <c:v>ENG</c:v>
                  </c:pt>
                  <c:pt idx="10">
                    <c:v>ENG</c:v>
                  </c:pt>
                  <c:pt idx="12">
                    <c:v>FRE</c:v>
                  </c:pt>
                </c:lvl>
                <c:lvl>
                  <c:pt idx="0">
                    <c:v>Church (Government Assisted)</c:v>
                  </c:pt>
                  <c:pt idx="4">
                    <c:v>Government of Vanuatu</c:v>
                  </c:pt>
                  <c:pt idx="8">
                    <c:v>Church (Not Government Assisted)</c:v>
                  </c:pt>
                  <c:pt idx="10">
                    <c:v>Private</c:v>
                  </c:pt>
                </c:lvl>
              </c:multiLvlStrCache>
            </c:multiLvlStrRef>
          </c:cat>
          <c:val>
            <c:numRef>
              <c:f>'edu right age'!$B$5:$O$5</c:f>
              <c:numCache>
                <c:formatCode>0%</c:formatCode>
                <c:ptCount val="14"/>
                <c:pt idx="0">
                  <c:v>0.97573495100326646</c:v>
                </c:pt>
                <c:pt idx="1">
                  <c:v>0.96642134314627415</c:v>
                </c:pt>
                <c:pt idx="2" formatCode="0.0%">
                  <c:v>0.93548387096774188</c:v>
                </c:pt>
                <c:pt idx="3" formatCode="0.0%">
                  <c:v>0.94239290989660263</c:v>
                </c:pt>
                <c:pt idx="4" formatCode="0.0%">
                  <c:v>0.96111975116640747</c:v>
                </c:pt>
                <c:pt idx="5" formatCode="0.0%">
                  <c:v>0.96468401486988853</c:v>
                </c:pt>
                <c:pt idx="6">
                  <c:v>0.93998811645870473</c:v>
                </c:pt>
                <c:pt idx="7">
                  <c:v>0.93904889484259879</c:v>
                </c:pt>
                <c:pt idx="8">
                  <c:v>0.875</c:v>
                </c:pt>
                <c:pt idx="9" formatCode="0.0%">
                  <c:v>0.98484848484848486</c:v>
                </c:pt>
                <c:pt idx="10">
                  <c:v>0.89166666666666672</c:v>
                </c:pt>
                <c:pt idx="11">
                  <c:v>0.92146596858638741</c:v>
                </c:pt>
                <c:pt idx="12">
                  <c:v>0.5</c:v>
                </c:pt>
                <c:pt idx="13">
                  <c:v>0.57377049180327866</c:v>
                </c:pt>
              </c:numCache>
            </c:numRef>
          </c:val>
          <c:extLst>
            <c:ext xmlns:c16="http://schemas.microsoft.com/office/drawing/2014/chart" uri="{C3380CC4-5D6E-409C-BE32-E72D297353CC}">
              <c16:uniqueId val="{00000000-2480-49B7-801D-9B87002ABC70}"/>
            </c:ext>
          </c:extLst>
        </c:ser>
        <c:ser>
          <c:idx val="1"/>
          <c:order val="1"/>
          <c:tx>
            <c:strRef>
              <c:f>'edu right age'!$A$6</c:f>
              <c:strCache>
                <c:ptCount val="1"/>
                <c:pt idx="0">
                  <c:v>2019</c:v>
                </c:pt>
              </c:strCache>
            </c:strRef>
          </c:tx>
          <c:spPr>
            <a:solidFill>
              <a:schemeClr val="accent2"/>
            </a:solidFill>
            <a:ln>
              <a:noFill/>
            </a:ln>
            <a:effectLst/>
          </c:spPr>
          <c:invertIfNegative val="0"/>
          <c:dLbls>
            <c:dLbl>
              <c:idx val="3"/>
              <c:layout>
                <c:manualLayout>
                  <c:x val="-4.5564770006254476E-17"/>
                  <c:y val="-2.7977260115021184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2480-49B7-801D-9B87002ABC70}"/>
                </c:ext>
              </c:extLst>
            </c:dLbl>
            <c:dLbl>
              <c:idx val="5"/>
              <c:layout>
                <c:manualLayout>
                  <c:x val="-9.1129540012508953E-17"/>
                  <c:y val="-3.8150809247756164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2480-49B7-801D-9B87002ABC70}"/>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'edu right age'!$B$2:$O$4</c:f>
              <c:multiLvlStrCache>
                <c:ptCount val="14"/>
                <c:lvl>
                  <c:pt idx="0">
                    <c:v>F</c:v>
                  </c:pt>
                  <c:pt idx="1">
                    <c:v>M</c:v>
                  </c:pt>
                  <c:pt idx="2">
                    <c:v>F</c:v>
                  </c:pt>
                  <c:pt idx="3">
                    <c:v>M</c:v>
                  </c:pt>
                  <c:pt idx="4">
                    <c:v>F</c:v>
                  </c:pt>
                  <c:pt idx="5">
                    <c:v>M</c:v>
                  </c:pt>
                  <c:pt idx="6">
                    <c:v>F</c:v>
                  </c:pt>
                  <c:pt idx="7">
                    <c:v>M</c:v>
                  </c:pt>
                  <c:pt idx="8">
                    <c:v>F</c:v>
                  </c:pt>
                  <c:pt idx="9">
                    <c:v>M</c:v>
                  </c:pt>
                  <c:pt idx="10">
                    <c:v>F</c:v>
                  </c:pt>
                  <c:pt idx="11">
                    <c:v>M</c:v>
                  </c:pt>
                  <c:pt idx="12">
                    <c:v>F</c:v>
                  </c:pt>
                  <c:pt idx="13">
                    <c:v>M</c:v>
                  </c:pt>
                </c:lvl>
                <c:lvl>
                  <c:pt idx="0">
                    <c:v>ENG</c:v>
                  </c:pt>
                  <c:pt idx="2">
                    <c:v>FRE</c:v>
                  </c:pt>
                  <c:pt idx="4">
                    <c:v>ENG</c:v>
                  </c:pt>
                  <c:pt idx="6">
                    <c:v>FRE</c:v>
                  </c:pt>
                  <c:pt idx="8">
                    <c:v>ENG</c:v>
                  </c:pt>
                  <c:pt idx="10">
                    <c:v>ENG</c:v>
                  </c:pt>
                  <c:pt idx="12">
                    <c:v>FRE</c:v>
                  </c:pt>
                </c:lvl>
                <c:lvl>
                  <c:pt idx="0">
                    <c:v>Church (Government Assisted)</c:v>
                  </c:pt>
                  <c:pt idx="4">
                    <c:v>Government of Vanuatu</c:v>
                  </c:pt>
                  <c:pt idx="8">
                    <c:v>Church (Not Government Assisted)</c:v>
                  </c:pt>
                  <c:pt idx="10">
                    <c:v>Private</c:v>
                  </c:pt>
                </c:lvl>
              </c:multiLvlStrCache>
            </c:multiLvlStrRef>
          </c:cat>
          <c:val>
            <c:numRef>
              <c:f>'edu right age'!$B$6:$O$6</c:f>
              <c:numCache>
                <c:formatCode>0%</c:formatCode>
                <c:ptCount val="14"/>
                <c:pt idx="0">
                  <c:v>0.96711111111111114</c:v>
                </c:pt>
                <c:pt idx="1">
                  <c:v>0.96367924528301885</c:v>
                </c:pt>
                <c:pt idx="2" formatCode="0.0%">
                  <c:v>0.94189799870884439</c:v>
                </c:pt>
                <c:pt idx="3" formatCode="0.0%">
                  <c:v>0.93823733518390007</c:v>
                </c:pt>
                <c:pt idx="4" formatCode="0.0%">
                  <c:v>0.95856353591160226</c:v>
                </c:pt>
                <c:pt idx="5" formatCode="0.0%">
                  <c:v>0.95553725813091805</c:v>
                </c:pt>
                <c:pt idx="6">
                  <c:v>0.94746268656716415</c:v>
                </c:pt>
                <c:pt idx="7">
                  <c:v>0.92402464065708423</c:v>
                </c:pt>
                <c:pt idx="8">
                  <c:v>0.93442622950819676</c:v>
                </c:pt>
                <c:pt idx="9" formatCode="0.0%">
                  <c:v>0.9821428571428571</c:v>
                </c:pt>
                <c:pt idx="10">
                  <c:v>0.96566523605150212</c:v>
                </c:pt>
                <c:pt idx="11">
                  <c:v>0.89438943894389444</c:v>
                </c:pt>
                <c:pt idx="12">
                  <c:v>0.7407407407407407</c:v>
                </c:pt>
                <c:pt idx="13">
                  <c:v>0.70866141732283461</c:v>
                </c:pt>
              </c:numCache>
            </c:numRef>
          </c:val>
          <c:extLst>
            <c:ext xmlns:c16="http://schemas.microsoft.com/office/drawing/2014/chart" uri="{C3380CC4-5D6E-409C-BE32-E72D297353CC}">
              <c16:uniqueId val="{00000001-2480-49B7-801D-9B87002ABC70}"/>
            </c:ext>
          </c:extLst>
        </c:ser>
        <c:ser>
          <c:idx val="2"/>
          <c:order val="2"/>
          <c:tx>
            <c:strRef>
              <c:f>'edu right age'!$A$7</c:f>
              <c:strCache>
                <c:ptCount val="1"/>
                <c:pt idx="0">
                  <c:v>2020</c:v>
                </c:pt>
              </c:strCache>
            </c:strRef>
          </c:tx>
          <c:spPr>
            <a:solidFill>
              <a:schemeClr val="accent3"/>
            </a:solidFill>
            <a:ln>
              <a:noFill/>
            </a:ln>
            <a:effectLst/>
          </c:spPr>
          <c:invertIfNegative val="0"/>
          <c:dLbls>
            <c:dLbl>
              <c:idx val="2"/>
              <c:layout>
                <c:manualLayout>
                  <c:x val="-4.5564770006254476E-17"/>
                  <c:y val="-4.3237583814123647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2480-49B7-801D-9B87002ABC70}"/>
                </c:ext>
              </c:extLst>
            </c:dLbl>
            <c:dLbl>
              <c:idx val="4"/>
              <c:layout>
                <c:manualLayout>
                  <c:x val="-4.5564770006254476E-17"/>
                  <c:y val="-5.0867745663674906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2480-49B7-801D-9B87002ABC70}"/>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'edu right age'!$B$2:$O$4</c:f>
              <c:multiLvlStrCache>
                <c:ptCount val="14"/>
                <c:lvl>
                  <c:pt idx="0">
                    <c:v>F</c:v>
                  </c:pt>
                  <c:pt idx="1">
                    <c:v>M</c:v>
                  </c:pt>
                  <c:pt idx="2">
                    <c:v>F</c:v>
                  </c:pt>
                  <c:pt idx="3">
                    <c:v>M</c:v>
                  </c:pt>
                  <c:pt idx="4">
                    <c:v>F</c:v>
                  </c:pt>
                  <c:pt idx="5">
                    <c:v>M</c:v>
                  </c:pt>
                  <c:pt idx="6">
                    <c:v>F</c:v>
                  </c:pt>
                  <c:pt idx="7">
                    <c:v>M</c:v>
                  </c:pt>
                  <c:pt idx="8">
                    <c:v>F</c:v>
                  </c:pt>
                  <c:pt idx="9">
                    <c:v>M</c:v>
                  </c:pt>
                  <c:pt idx="10">
                    <c:v>F</c:v>
                  </c:pt>
                  <c:pt idx="11">
                    <c:v>M</c:v>
                  </c:pt>
                  <c:pt idx="12">
                    <c:v>F</c:v>
                  </c:pt>
                  <c:pt idx="13">
                    <c:v>M</c:v>
                  </c:pt>
                </c:lvl>
                <c:lvl>
                  <c:pt idx="0">
                    <c:v>ENG</c:v>
                  </c:pt>
                  <c:pt idx="2">
                    <c:v>FRE</c:v>
                  </c:pt>
                  <c:pt idx="4">
                    <c:v>ENG</c:v>
                  </c:pt>
                  <c:pt idx="6">
                    <c:v>FRE</c:v>
                  </c:pt>
                  <c:pt idx="8">
                    <c:v>ENG</c:v>
                  </c:pt>
                  <c:pt idx="10">
                    <c:v>ENG</c:v>
                  </c:pt>
                  <c:pt idx="12">
                    <c:v>FRE</c:v>
                  </c:pt>
                </c:lvl>
                <c:lvl>
                  <c:pt idx="0">
                    <c:v>Church (Government Assisted)</c:v>
                  </c:pt>
                  <c:pt idx="4">
                    <c:v>Government of Vanuatu</c:v>
                  </c:pt>
                  <c:pt idx="8">
                    <c:v>Church (Not Government Assisted)</c:v>
                  </c:pt>
                  <c:pt idx="10">
                    <c:v>Private</c:v>
                  </c:pt>
                </c:lvl>
              </c:multiLvlStrCache>
            </c:multiLvlStrRef>
          </c:cat>
          <c:val>
            <c:numRef>
              <c:f>'edu right age'!$B$7:$O$7</c:f>
              <c:numCache>
                <c:formatCode>0%</c:formatCode>
                <c:ptCount val="14"/>
                <c:pt idx="0">
                  <c:v>0.95541143088771785</c:v>
                </c:pt>
                <c:pt idx="1">
                  <c:v>0.95045239121068503</c:v>
                </c:pt>
                <c:pt idx="2" formatCode="0.0%">
                  <c:v>0.93946731234866832</c:v>
                </c:pt>
                <c:pt idx="3">
                  <c:v>0.94570446735395186</c:v>
                </c:pt>
                <c:pt idx="4">
                  <c:v>0.95244905255631029</c:v>
                </c:pt>
                <c:pt idx="5" formatCode="0.0%">
                  <c:v>0.95543175487465182</c:v>
                </c:pt>
                <c:pt idx="6">
                  <c:v>0.93011363636363631</c:v>
                </c:pt>
                <c:pt idx="7">
                  <c:v>0.90025094102885816</c:v>
                </c:pt>
                <c:pt idx="8">
                  <c:v>0.90196078431372551</c:v>
                </c:pt>
                <c:pt idx="9">
                  <c:v>0.93333333333333335</c:v>
                </c:pt>
                <c:pt idx="10">
                  <c:v>0.94474153297682706</c:v>
                </c:pt>
                <c:pt idx="11">
                  <c:v>0.90720000000000001</c:v>
                </c:pt>
                <c:pt idx="12">
                  <c:v>0.78030303030303028</c:v>
                </c:pt>
                <c:pt idx="13">
                  <c:v>0.69047619047619047</c:v>
                </c:pt>
              </c:numCache>
            </c:numRef>
          </c:val>
          <c:extLst>
            <c:ext xmlns:c16="http://schemas.microsoft.com/office/drawing/2014/chart" uri="{C3380CC4-5D6E-409C-BE32-E72D297353CC}">
              <c16:uniqueId val="{00000002-2480-49B7-801D-9B87002ABC70}"/>
            </c:ext>
          </c:extLst>
        </c:ser>
        <c:dLbls>
          <c:dLblPos val="outEnd"/>
          <c:showLegendKey val="0"/>
          <c:showVal val="1"/>
          <c:showCatName val="0"/>
          <c:showSerName val="0"/>
          <c:showPercent val="0"/>
          <c:showBubbleSize val="0"/>
        </c:dLbls>
        <c:gapWidth val="35"/>
        <c:overlap val="-41"/>
        <c:axId val="92264864"/>
        <c:axId val="92255296"/>
      </c:barChart>
      <c:catAx>
        <c:axId val="922648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92255296"/>
        <c:crosses val="autoZero"/>
        <c:auto val="1"/>
        <c:lblAlgn val="ctr"/>
        <c:lblOffset val="100"/>
        <c:noMultiLvlLbl val="0"/>
      </c:catAx>
      <c:valAx>
        <c:axId val="92255296"/>
        <c:scaling>
          <c:orientation val="minMax"/>
        </c:scaling>
        <c:delete val="1"/>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crossAx val="9226486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0" i="0" u="none" strike="noStrike" kern="1200" spc="0" baseline="0">
                <a:solidFill>
                  <a:schemeClr val="tx1">
                    <a:lumMod val="65000"/>
                    <a:lumOff val="35000"/>
                  </a:schemeClr>
                </a:solidFill>
                <a:latin typeface="+mn-lt"/>
                <a:ea typeface="+mn-ea"/>
                <a:cs typeface="+mn-cs"/>
              </a:defRPr>
            </a:pPr>
            <a:r>
              <a:rPr lang="en-GB" sz="1100"/>
              <a:t>Rate of education at the right age, by</a:t>
            </a:r>
            <a:r>
              <a:rPr lang="tr-TR" sz="1100" baseline="0"/>
              <a:t> two main</a:t>
            </a:r>
            <a:r>
              <a:rPr lang="en-GB" sz="1100"/>
              <a:t> education authorit</a:t>
            </a:r>
            <a:r>
              <a:rPr lang="tr-TR" sz="1100"/>
              <a:t>ies,</a:t>
            </a:r>
            <a:r>
              <a:rPr lang="tr-TR" sz="1100" baseline="0"/>
              <a:t> Government assisted Churches and Government of Vanuatu</a:t>
            </a:r>
            <a:r>
              <a:rPr lang="en-GB" sz="1100"/>
              <a:t>, by language of instruction, by gender, 2018, 2019, 2020</a:t>
            </a:r>
          </a:p>
        </c:rich>
      </c:tx>
      <c:overlay val="0"/>
      <c:spPr>
        <a:noFill/>
        <a:ln>
          <a:noFill/>
        </a:ln>
        <a:effectLst/>
      </c:spPr>
      <c:txPr>
        <a:bodyPr rot="0" spcFirstLastPara="1" vertOverflow="ellipsis" vert="horz" wrap="square" anchor="ctr" anchorCtr="1"/>
        <a:lstStyle/>
        <a:p>
          <a:pPr>
            <a:defRPr sz="11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barChart>
        <c:barDir val="bar"/>
        <c:grouping val="clustered"/>
        <c:varyColors val="0"/>
        <c:ser>
          <c:idx val="0"/>
          <c:order val="0"/>
          <c:tx>
            <c:v>2018</c:v>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n-lt"/>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'edu right age'!$B$63:$AU$66</c:f>
              <c:multiLvlStrCache>
                <c:ptCount val="46"/>
                <c:lvl>
                  <c:pt idx="0">
                    <c:v>F</c:v>
                  </c:pt>
                  <c:pt idx="1">
                    <c:v>M</c:v>
                  </c:pt>
                  <c:pt idx="2">
                    <c:v>F</c:v>
                  </c:pt>
                  <c:pt idx="3">
                    <c:v>M</c:v>
                  </c:pt>
                  <c:pt idx="4">
                    <c:v>F</c:v>
                  </c:pt>
                  <c:pt idx="5">
                    <c:v>M</c:v>
                  </c:pt>
                  <c:pt idx="6">
                    <c:v>F</c:v>
                  </c:pt>
                  <c:pt idx="7">
                    <c:v>M</c:v>
                  </c:pt>
                  <c:pt idx="8">
                    <c:v>F</c:v>
                  </c:pt>
                  <c:pt idx="9">
                    <c:v>M</c:v>
                  </c:pt>
                  <c:pt idx="10">
                    <c:v>F</c:v>
                  </c:pt>
                  <c:pt idx="11">
                    <c:v>M</c:v>
                  </c:pt>
                  <c:pt idx="12">
                    <c:v>F</c:v>
                  </c:pt>
                  <c:pt idx="13">
                    <c:v>M</c:v>
                  </c:pt>
                  <c:pt idx="14">
                    <c:v>F</c:v>
                  </c:pt>
                  <c:pt idx="15">
                    <c:v>M</c:v>
                  </c:pt>
                  <c:pt idx="16">
                    <c:v>F</c:v>
                  </c:pt>
                  <c:pt idx="17">
                    <c:v>M</c:v>
                  </c:pt>
                  <c:pt idx="18">
                    <c:v>F</c:v>
                  </c:pt>
                  <c:pt idx="19">
                    <c:v>M</c:v>
                  </c:pt>
                  <c:pt idx="20">
                    <c:v>F</c:v>
                  </c:pt>
                  <c:pt idx="21">
                    <c:v>M</c:v>
                  </c:pt>
                  <c:pt idx="22">
                    <c:v>F</c:v>
                  </c:pt>
                  <c:pt idx="23">
                    <c:v>M</c:v>
                  </c:pt>
                  <c:pt idx="24">
                    <c:v>F</c:v>
                  </c:pt>
                  <c:pt idx="25">
                    <c:v>M</c:v>
                  </c:pt>
                  <c:pt idx="26">
                    <c:v>F</c:v>
                  </c:pt>
                  <c:pt idx="27">
                    <c:v>M</c:v>
                  </c:pt>
                  <c:pt idx="28">
                    <c:v>F</c:v>
                  </c:pt>
                  <c:pt idx="29">
                    <c:v>M</c:v>
                  </c:pt>
                  <c:pt idx="30">
                    <c:v>F</c:v>
                  </c:pt>
                  <c:pt idx="31">
                    <c:v>M</c:v>
                  </c:pt>
                  <c:pt idx="32">
                    <c:v>F</c:v>
                  </c:pt>
                  <c:pt idx="33">
                    <c:v>M</c:v>
                  </c:pt>
                  <c:pt idx="34">
                    <c:v>F</c:v>
                  </c:pt>
                  <c:pt idx="35">
                    <c:v>M</c:v>
                  </c:pt>
                  <c:pt idx="36">
                    <c:v>F</c:v>
                  </c:pt>
                  <c:pt idx="37">
                    <c:v>M</c:v>
                  </c:pt>
                  <c:pt idx="38">
                    <c:v>F</c:v>
                  </c:pt>
                  <c:pt idx="39">
                    <c:v>M</c:v>
                  </c:pt>
                  <c:pt idx="40">
                    <c:v>F</c:v>
                  </c:pt>
                  <c:pt idx="41">
                    <c:v>M</c:v>
                  </c:pt>
                  <c:pt idx="42">
                    <c:v>F</c:v>
                  </c:pt>
                  <c:pt idx="43">
                    <c:v>M</c:v>
                  </c:pt>
                  <c:pt idx="44">
                    <c:v>F</c:v>
                  </c:pt>
                  <c:pt idx="45">
                    <c:v>M</c:v>
                  </c:pt>
                </c:lvl>
                <c:lvl>
                  <c:pt idx="0">
                    <c:v>ENG</c:v>
                  </c:pt>
                  <c:pt idx="2">
                    <c:v>FRE</c:v>
                  </c:pt>
                  <c:pt idx="4">
                    <c:v>ENG</c:v>
                  </c:pt>
                  <c:pt idx="6">
                    <c:v>FRE</c:v>
                  </c:pt>
                  <c:pt idx="8">
                    <c:v>ENG</c:v>
                  </c:pt>
                  <c:pt idx="10">
                    <c:v>FRE</c:v>
                  </c:pt>
                  <c:pt idx="12">
                    <c:v>ENG</c:v>
                  </c:pt>
                  <c:pt idx="14">
                    <c:v>FRE</c:v>
                  </c:pt>
                  <c:pt idx="16">
                    <c:v>ENG</c:v>
                  </c:pt>
                  <c:pt idx="18">
                    <c:v>FRE</c:v>
                  </c:pt>
                  <c:pt idx="20">
                    <c:v>ENG</c:v>
                  </c:pt>
                  <c:pt idx="22">
                    <c:v>FRE</c:v>
                  </c:pt>
                  <c:pt idx="24">
                    <c:v>ENG</c:v>
                  </c:pt>
                  <c:pt idx="26">
                    <c:v>FRE</c:v>
                  </c:pt>
                  <c:pt idx="28">
                    <c:v>ENG</c:v>
                  </c:pt>
                  <c:pt idx="30">
                    <c:v>FRE</c:v>
                  </c:pt>
                  <c:pt idx="32">
                    <c:v>ENG</c:v>
                  </c:pt>
                  <c:pt idx="34">
                    <c:v>FRE</c:v>
                  </c:pt>
                  <c:pt idx="36">
                    <c:v>ENG</c:v>
                  </c:pt>
                  <c:pt idx="38">
                    <c:v>FRE</c:v>
                  </c:pt>
                  <c:pt idx="40">
                    <c:v>ENG</c:v>
                  </c:pt>
                  <c:pt idx="42">
                    <c:v>ENG</c:v>
                  </c:pt>
                  <c:pt idx="44">
                    <c:v>FRE</c:v>
                  </c:pt>
                </c:lvl>
                <c:lvl>
                  <c:pt idx="0">
                    <c:v>Church - Gov. Assisted</c:v>
                  </c:pt>
                  <c:pt idx="4">
                    <c:v>Gov. of Vanuatu</c:v>
                  </c:pt>
                  <c:pt idx="8">
                    <c:v>Church - Gov. Assisted</c:v>
                  </c:pt>
                  <c:pt idx="12">
                    <c:v>Gov. of Vanuatu</c:v>
                  </c:pt>
                  <c:pt idx="16">
                    <c:v>Church - Gov. Assisted</c:v>
                  </c:pt>
                  <c:pt idx="20">
                    <c:v>Gov. of Vanuatu</c:v>
                  </c:pt>
                  <c:pt idx="24">
                    <c:v>Church - Gov. Assisted</c:v>
                  </c:pt>
                  <c:pt idx="28">
                    <c:v>Gov. of Vanuatu</c:v>
                  </c:pt>
                  <c:pt idx="32">
                    <c:v>Church - Gov. Assisted</c:v>
                  </c:pt>
                  <c:pt idx="36">
                    <c:v>Gov. of Vanuatu</c:v>
                  </c:pt>
                  <c:pt idx="40">
                    <c:v>Church - Gov. Assisted</c:v>
                  </c:pt>
                  <c:pt idx="42">
                    <c:v>Gov. of Vanuatu</c:v>
                  </c:pt>
                </c:lvl>
                <c:lvl>
                  <c:pt idx="0">
                    <c:v>Malampa</c:v>
                  </c:pt>
                  <c:pt idx="8">
                    <c:v>Penama</c:v>
                  </c:pt>
                  <c:pt idx="16">
                    <c:v>Sanma</c:v>
                  </c:pt>
                  <c:pt idx="24">
                    <c:v>Shefa</c:v>
                  </c:pt>
                  <c:pt idx="32">
                    <c:v>Tafea</c:v>
                  </c:pt>
                  <c:pt idx="40">
                    <c:v>Torba</c:v>
                  </c:pt>
                </c:lvl>
              </c:multiLvlStrCache>
            </c:multiLvlStrRef>
          </c:cat>
          <c:val>
            <c:numRef>
              <c:f>'edu right age'!$B$69:$AU$69</c:f>
              <c:numCache>
                <c:formatCode>0%</c:formatCode>
                <c:ptCount val="46"/>
                <c:pt idx="0">
                  <c:v>0.97972972972972971</c:v>
                </c:pt>
                <c:pt idx="1">
                  <c:v>0.95597484276729561</c:v>
                </c:pt>
                <c:pt idx="2">
                  <c:v>0.91860465116279066</c:v>
                </c:pt>
                <c:pt idx="3" formatCode="0.0%">
                  <c:v>0.97307692307692306</c:v>
                </c:pt>
                <c:pt idx="4">
                  <c:v>0.95892351274787535</c:v>
                </c:pt>
                <c:pt idx="5">
                  <c:v>0.97372262773722629</c:v>
                </c:pt>
                <c:pt idx="6">
                  <c:v>0.93969849246231152</c:v>
                </c:pt>
                <c:pt idx="7">
                  <c:v>0.98235294117647054</c:v>
                </c:pt>
                <c:pt idx="8">
                  <c:v>0.98719999999999997</c:v>
                </c:pt>
                <c:pt idx="9">
                  <c:v>0.97283531409168078</c:v>
                </c:pt>
                <c:pt idx="10">
                  <c:v>0.96644295302013428</c:v>
                </c:pt>
                <c:pt idx="11">
                  <c:v>0.98039215686274506</c:v>
                </c:pt>
                <c:pt idx="12">
                  <c:v>0.99019607843137258</c:v>
                </c:pt>
                <c:pt idx="13">
                  <c:v>0.98104265402843605</c:v>
                </c:pt>
                <c:pt idx="14">
                  <c:v>0.95238095238095233</c:v>
                </c:pt>
                <c:pt idx="15">
                  <c:v>1</c:v>
                </c:pt>
                <c:pt idx="16">
                  <c:v>0.97058823529411764</c:v>
                </c:pt>
                <c:pt idx="17">
                  <c:v>0.97243107769423553</c:v>
                </c:pt>
                <c:pt idx="18">
                  <c:v>0.9371980676328503</c:v>
                </c:pt>
                <c:pt idx="19">
                  <c:v>0.9576271186440678</c:v>
                </c:pt>
                <c:pt idx="20">
                  <c:v>0.96160558464223389</c:v>
                </c:pt>
                <c:pt idx="21">
                  <c:v>0.96877787689562889</c:v>
                </c:pt>
                <c:pt idx="22">
                  <c:v>0.94972067039106145</c:v>
                </c:pt>
                <c:pt idx="23">
                  <c:v>0.94648829431438131</c:v>
                </c:pt>
                <c:pt idx="24">
                  <c:v>0.9664536741214057</c:v>
                </c:pt>
                <c:pt idx="25">
                  <c:v>0.96087636932707354</c:v>
                </c:pt>
                <c:pt idx="26">
                  <c:v>0.93119266055045868</c:v>
                </c:pt>
                <c:pt idx="27">
                  <c:v>0.89926289926289926</c:v>
                </c:pt>
                <c:pt idx="28">
                  <c:v>0.9541130386121992</c:v>
                </c:pt>
                <c:pt idx="29">
                  <c:v>0.95442708333333337</c:v>
                </c:pt>
                <c:pt idx="30">
                  <c:v>0.93181818181818177</c:v>
                </c:pt>
                <c:pt idx="31">
                  <c:v>0.92101740294511381</c:v>
                </c:pt>
                <c:pt idx="32">
                  <c:v>0.96902654867256632</c:v>
                </c:pt>
                <c:pt idx="33">
                  <c:v>0.94736842105263153</c:v>
                </c:pt>
                <c:pt idx="34">
                  <c:v>0.93939393939393945</c:v>
                </c:pt>
                <c:pt idx="35">
                  <c:v>0.94372294372294374</c:v>
                </c:pt>
                <c:pt idx="36">
                  <c:v>0.97345132743362828</c:v>
                </c:pt>
                <c:pt idx="37">
                  <c:v>0.96504559270516721</c:v>
                </c:pt>
                <c:pt idx="38">
                  <c:v>0.95358649789029537</c:v>
                </c:pt>
                <c:pt idx="39">
                  <c:v>0.9527896995708155</c:v>
                </c:pt>
                <c:pt idx="40">
                  <c:v>0.98611111111111116</c:v>
                </c:pt>
                <c:pt idx="41">
                  <c:v>1</c:v>
                </c:pt>
                <c:pt idx="42">
                  <c:v>0.967741935483871</c:v>
                </c:pt>
                <c:pt idx="43">
                  <c:v>0.978494623655914</c:v>
                </c:pt>
                <c:pt idx="44">
                  <c:v>0.9375</c:v>
                </c:pt>
                <c:pt idx="45">
                  <c:v>0.93103448275862066</c:v>
                </c:pt>
              </c:numCache>
            </c:numRef>
          </c:val>
          <c:extLst>
            <c:ext xmlns:c16="http://schemas.microsoft.com/office/drawing/2014/chart" uri="{C3380CC4-5D6E-409C-BE32-E72D297353CC}">
              <c16:uniqueId val="{00000000-812D-4A42-8306-B47DF25E41DD}"/>
            </c:ext>
          </c:extLst>
        </c:ser>
        <c:ser>
          <c:idx val="1"/>
          <c:order val="1"/>
          <c:tx>
            <c:v>2019</c:v>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n-lt"/>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'edu right age'!$B$77:$AU$77</c:f>
              <c:numCache>
                <c:formatCode>0%</c:formatCode>
                <c:ptCount val="46"/>
                <c:pt idx="0">
                  <c:v>0.98026315789473684</c:v>
                </c:pt>
                <c:pt idx="1">
                  <c:v>0.97350993377483441</c:v>
                </c:pt>
                <c:pt idx="2">
                  <c:v>0.93984962406015038</c:v>
                </c:pt>
                <c:pt idx="3">
                  <c:v>0.95925925925925926</c:v>
                </c:pt>
                <c:pt idx="4">
                  <c:v>0.96754057428214735</c:v>
                </c:pt>
                <c:pt idx="5">
                  <c:v>0.97028423772609818</c:v>
                </c:pt>
                <c:pt idx="6">
                  <c:v>0.97487437185929648</c:v>
                </c:pt>
                <c:pt idx="7">
                  <c:v>0.97515527950310554</c:v>
                </c:pt>
                <c:pt idx="8">
                  <c:v>0.9662921348314607</c:v>
                </c:pt>
                <c:pt idx="9">
                  <c:v>0.96787148594377514</c:v>
                </c:pt>
                <c:pt idx="10">
                  <c:v>0.98373983739837401</c:v>
                </c:pt>
                <c:pt idx="11">
                  <c:v>0.97619047619047616</c:v>
                </c:pt>
                <c:pt idx="12">
                  <c:v>0.98253275109170302</c:v>
                </c:pt>
                <c:pt idx="13">
                  <c:v>0.97489539748953979</c:v>
                </c:pt>
                <c:pt idx="14">
                  <c:v>1</c:v>
                </c:pt>
                <c:pt idx="15">
                  <c:v>1</c:v>
                </c:pt>
                <c:pt idx="16">
                  <c:v>0.98601398601398604</c:v>
                </c:pt>
                <c:pt idx="17">
                  <c:v>0.97528089887640446</c:v>
                </c:pt>
                <c:pt idx="18">
                  <c:v>0.95011876484560565</c:v>
                </c:pt>
                <c:pt idx="19">
                  <c:v>0.95571095571095566</c:v>
                </c:pt>
                <c:pt idx="20">
                  <c:v>0.95830337886412653</c:v>
                </c:pt>
                <c:pt idx="21">
                  <c:v>0.95694135115070522</c:v>
                </c:pt>
                <c:pt idx="22">
                  <c:v>0.93111638954869358</c:v>
                </c:pt>
                <c:pt idx="23">
                  <c:v>0.92038216560509556</c:v>
                </c:pt>
                <c:pt idx="24">
                  <c:v>0.95454545454545459</c:v>
                </c:pt>
                <c:pt idx="25">
                  <c:v>0.95396825396825402</c:v>
                </c:pt>
                <c:pt idx="26">
                  <c:v>0.91910112359550566</c:v>
                </c:pt>
                <c:pt idx="27">
                  <c:v>0.90330788804071249</c:v>
                </c:pt>
                <c:pt idx="28">
                  <c:v>0.94956253216675246</c:v>
                </c:pt>
                <c:pt idx="29">
                  <c:v>0.94431279620853081</c:v>
                </c:pt>
                <c:pt idx="30">
                  <c:v>0.94611528822055135</c:v>
                </c:pt>
                <c:pt idx="31">
                  <c:v>0.90368271954674217</c:v>
                </c:pt>
                <c:pt idx="32">
                  <c:v>0.96787148594377514</c:v>
                </c:pt>
                <c:pt idx="33">
                  <c:v>0.94927536231884058</c:v>
                </c:pt>
                <c:pt idx="34">
                  <c:v>0.94897959183673475</c:v>
                </c:pt>
                <c:pt idx="35">
                  <c:v>0.92830188679245285</c:v>
                </c:pt>
                <c:pt idx="36">
                  <c:v>0.96618357487922701</c:v>
                </c:pt>
                <c:pt idx="37">
                  <c:v>0.95543175487465182</c:v>
                </c:pt>
                <c:pt idx="38">
                  <c:v>0.95614035087719296</c:v>
                </c:pt>
                <c:pt idx="39">
                  <c:v>0.94354838709677424</c:v>
                </c:pt>
                <c:pt idx="40">
                  <c:v>0.96250000000000002</c:v>
                </c:pt>
                <c:pt idx="41">
                  <c:v>0.97499999999999998</c:v>
                </c:pt>
                <c:pt idx="42">
                  <c:v>0.96385542168674698</c:v>
                </c:pt>
                <c:pt idx="43">
                  <c:v>0.96739130434782605</c:v>
                </c:pt>
                <c:pt idx="44">
                  <c:v>0.94444444444444442</c:v>
                </c:pt>
                <c:pt idx="45">
                  <c:v>1</c:v>
                </c:pt>
              </c:numCache>
            </c:numRef>
          </c:val>
          <c:extLst>
            <c:ext xmlns:c16="http://schemas.microsoft.com/office/drawing/2014/chart" uri="{C3380CC4-5D6E-409C-BE32-E72D297353CC}">
              <c16:uniqueId val="{00000001-812D-4A42-8306-B47DF25E41DD}"/>
            </c:ext>
          </c:extLst>
        </c:ser>
        <c:ser>
          <c:idx val="2"/>
          <c:order val="2"/>
          <c:tx>
            <c:v>2020</c:v>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n-lt"/>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'edu right age'!$B$84:$AU$84</c:f>
              <c:numCache>
                <c:formatCode>0%</c:formatCode>
                <c:ptCount val="46"/>
                <c:pt idx="0">
                  <c:v>0.9609375</c:v>
                </c:pt>
                <c:pt idx="1">
                  <c:v>0.97826086956521741</c:v>
                </c:pt>
                <c:pt idx="2">
                  <c:v>0.95508982035928147</c:v>
                </c:pt>
                <c:pt idx="3" formatCode="0.0%">
                  <c:v>0.97411003236245952</c:v>
                </c:pt>
                <c:pt idx="4">
                  <c:v>0.9620535714285714</c:v>
                </c:pt>
                <c:pt idx="5">
                  <c:v>0.96116504854368934</c:v>
                </c:pt>
                <c:pt idx="6">
                  <c:v>0.96634615384615385</c:v>
                </c:pt>
                <c:pt idx="7">
                  <c:v>0.93706293706293708</c:v>
                </c:pt>
                <c:pt idx="8">
                  <c:v>0.95041322314049592</c:v>
                </c:pt>
                <c:pt idx="9">
                  <c:v>0.94252873563218387</c:v>
                </c:pt>
                <c:pt idx="10">
                  <c:v>0.96598639455782309</c:v>
                </c:pt>
                <c:pt idx="11">
                  <c:v>0.9509803921568627</c:v>
                </c:pt>
                <c:pt idx="12">
                  <c:v>0.98550724637681164</c:v>
                </c:pt>
                <c:pt idx="13">
                  <c:v>0.98581560283687941</c:v>
                </c:pt>
                <c:pt idx="14">
                  <c:v>0.89473684210526316</c:v>
                </c:pt>
                <c:pt idx="15">
                  <c:v>1</c:v>
                </c:pt>
                <c:pt idx="16">
                  <c:v>0.96320346320346317</c:v>
                </c:pt>
                <c:pt idx="17">
                  <c:v>0.967741935483871</c:v>
                </c:pt>
                <c:pt idx="18">
                  <c:v>0.94858611825192807</c:v>
                </c:pt>
                <c:pt idx="19">
                  <c:v>0.95767195767195767</c:v>
                </c:pt>
                <c:pt idx="20">
                  <c:v>0.94401133947554927</c:v>
                </c:pt>
                <c:pt idx="21">
                  <c:v>0.9546452084857352</c:v>
                </c:pt>
                <c:pt idx="22">
                  <c:v>0.9366754617414248</c:v>
                </c:pt>
                <c:pt idx="23">
                  <c:v>0.88087774294670851</c:v>
                </c:pt>
                <c:pt idx="24">
                  <c:v>0.94584382871536521</c:v>
                </c:pt>
                <c:pt idx="25">
                  <c:v>0.94265734265734269</c:v>
                </c:pt>
                <c:pt idx="26">
                  <c:v>0.92662473794549272</c:v>
                </c:pt>
                <c:pt idx="27">
                  <c:v>0.93333333333333335</c:v>
                </c:pt>
                <c:pt idx="28">
                  <c:v>0.95132942767012163</c:v>
                </c:pt>
                <c:pt idx="29">
                  <c:v>0.95432458697764821</c:v>
                </c:pt>
                <c:pt idx="30">
                  <c:v>0.91496598639455784</c:v>
                </c:pt>
                <c:pt idx="31">
                  <c:v>0.89650872817955107</c:v>
                </c:pt>
                <c:pt idx="32">
                  <c:v>0.967741935483871</c:v>
                </c:pt>
                <c:pt idx="33">
                  <c:v>0.94925373134328361</c:v>
                </c:pt>
                <c:pt idx="34">
                  <c:v>0.91803278688524592</c:v>
                </c:pt>
                <c:pt idx="35">
                  <c:v>0.91304347826086951</c:v>
                </c:pt>
                <c:pt idx="36">
                  <c:v>0.94640338504936528</c:v>
                </c:pt>
                <c:pt idx="37">
                  <c:v>0.93982074263764404</c:v>
                </c:pt>
                <c:pt idx="38">
                  <c:v>0.95081967213114749</c:v>
                </c:pt>
                <c:pt idx="39">
                  <c:v>0.90175438596491231</c:v>
                </c:pt>
                <c:pt idx="40">
                  <c:v>0.97023809523809523</c:v>
                </c:pt>
                <c:pt idx="41">
                  <c:v>0.93835616438356162</c:v>
                </c:pt>
                <c:pt idx="42">
                  <c:v>0.96385542168674698</c:v>
                </c:pt>
                <c:pt idx="43">
                  <c:v>0.98630136986301364</c:v>
                </c:pt>
                <c:pt idx="44">
                  <c:v>0.8928571428571429</c:v>
                </c:pt>
                <c:pt idx="45">
                  <c:v>0.97058823529411764</c:v>
                </c:pt>
              </c:numCache>
            </c:numRef>
          </c:val>
          <c:extLst>
            <c:ext xmlns:c16="http://schemas.microsoft.com/office/drawing/2014/chart" uri="{C3380CC4-5D6E-409C-BE32-E72D297353CC}">
              <c16:uniqueId val="{00000002-812D-4A42-8306-B47DF25E41DD}"/>
            </c:ext>
          </c:extLst>
        </c:ser>
        <c:dLbls>
          <c:dLblPos val="outEnd"/>
          <c:showLegendKey val="0"/>
          <c:showVal val="1"/>
          <c:showCatName val="0"/>
          <c:showSerName val="0"/>
          <c:showPercent val="0"/>
          <c:showBubbleSize val="0"/>
        </c:dLbls>
        <c:gapWidth val="98"/>
        <c:overlap val="-66"/>
        <c:axId val="1926989312"/>
        <c:axId val="1926993056"/>
      </c:barChart>
      <c:catAx>
        <c:axId val="192698931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fr-FR"/>
          </a:p>
        </c:txPr>
        <c:crossAx val="1926993056"/>
        <c:crosses val="autoZero"/>
        <c:auto val="1"/>
        <c:lblAlgn val="ctr"/>
        <c:lblOffset val="100"/>
        <c:noMultiLvlLbl val="0"/>
      </c:catAx>
      <c:valAx>
        <c:axId val="1926993056"/>
        <c:scaling>
          <c:orientation val="minMax"/>
        </c:scaling>
        <c:delete val="1"/>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crossAx val="192698931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tr-TR" sz="1200" b="0" i="0" baseline="0">
                <a:effectLst/>
              </a:rPr>
              <a:t>Rate of education at the right age of secondary education with Private and Churches not assisted by government as education authority , by language of instruction, by province, by gender, 2018, 2019, 2020</a:t>
            </a:r>
            <a:endParaRPr lang="en-GB" sz="1200">
              <a:effectLst/>
            </a:endParaRPr>
          </a:p>
        </c:rich>
      </c:tx>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barChart>
        <c:barDir val="bar"/>
        <c:grouping val="clustered"/>
        <c:varyColors val="0"/>
        <c:ser>
          <c:idx val="0"/>
          <c:order val="0"/>
          <c:tx>
            <c:strRef>
              <c:f>'edu right age'!$B$58</c:f>
              <c:strCache>
                <c:ptCount val="1"/>
                <c:pt idx="0">
                  <c:v>2018</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'edu right age'!$B$88:$O$91</c:f>
              <c:multiLvlStrCache>
                <c:ptCount val="14"/>
                <c:lvl>
                  <c:pt idx="0">
                    <c:v>F</c:v>
                  </c:pt>
                  <c:pt idx="1">
                    <c:v>M</c:v>
                  </c:pt>
                  <c:pt idx="2">
                    <c:v>F</c:v>
                  </c:pt>
                  <c:pt idx="3">
                    <c:v>M</c:v>
                  </c:pt>
                  <c:pt idx="4">
                    <c:v>F</c:v>
                  </c:pt>
                  <c:pt idx="5">
                    <c:v>M</c:v>
                  </c:pt>
                  <c:pt idx="6">
                    <c:v>F</c:v>
                  </c:pt>
                  <c:pt idx="7">
                    <c:v>M</c:v>
                  </c:pt>
                  <c:pt idx="8">
                    <c:v>F</c:v>
                  </c:pt>
                  <c:pt idx="9">
                    <c:v>M</c:v>
                  </c:pt>
                  <c:pt idx="10">
                    <c:v>F</c:v>
                  </c:pt>
                  <c:pt idx="11">
                    <c:v>M</c:v>
                  </c:pt>
                  <c:pt idx="12">
                    <c:v>F</c:v>
                  </c:pt>
                  <c:pt idx="13">
                    <c:v>M</c:v>
                  </c:pt>
                </c:lvl>
                <c:lvl>
                  <c:pt idx="0">
                    <c:v>ENG</c:v>
                  </c:pt>
                  <c:pt idx="2">
                    <c:v>ENG</c:v>
                  </c:pt>
                  <c:pt idx="4">
                    <c:v>ENG</c:v>
                  </c:pt>
                  <c:pt idx="6">
                    <c:v>ENG</c:v>
                  </c:pt>
                  <c:pt idx="8">
                    <c:v>ENG</c:v>
                  </c:pt>
                  <c:pt idx="10">
                    <c:v>FRE</c:v>
                  </c:pt>
                  <c:pt idx="12">
                    <c:v>ENG</c:v>
                  </c:pt>
                </c:lvl>
                <c:lvl>
                  <c:pt idx="0">
                    <c:v>Church - not Gov. Assisted</c:v>
                  </c:pt>
                  <c:pt idx="2">
                    <c:v>Church - not Gov. Assisted</c:v>
                  </c:pt>
                  <c:pt idx="4">
                    <c:v>Private</c:v>
                  </c:pt>
                  <c:pt idx="6">
                    <c:v>Church - not Gov. Assisted</c:v>
                  </c:pt>
                  <c:pt idx="8">
                    <c:v>Private</c:v>
                  </c:pt>
                  <c:pt idx="12">
                    <c:v>Private</c:v>
                  </c:pt>
                </c:lvl>
                <c:lvl>
                  <c:pt idx="0">
                    <c:v>Malampa</c:v>
                  </c:pt>
                  <c:pt idx="2">
                    <c:v>Sanma</c:v>
                  </c:pt>
                  <c:pt idx="6">
                    <c:v>Shefa</c:v>
                  </c:pt>
                  <c:pt idx="12">
                    <c:v>Tafea</c:v>
                  </c:pt>
                </c:lvl>
              </c:multiLvlStrCache>
            </c:multiLvlStrRef>
          </c:cat>
          <c:val>
            <c:numRef>
              <c:f>'edu right age'!$B$94:$O$94</c:f>
              <c:numCache>
                <c:formatCode>0%</c:formatCode>
                <c:ptCount val="14"/>
                <c:pt idx="0">
                  <c:v>0.94594594594594594</c:v>
                </c:pt>
                <c:pt idx="1">
                  <c:v>1</c:v>
                </c:pt>
                <c:pt idx="2">
                  <c:v>1</c:v>
                </c:pt>
                <c:pt idx="3">
                  <c:v>1</c:v>
                </c:pt>
                <c:pt idx="6">
                  <c:v>0.625</c:v>
                </c:pt>
                <c:pt idx="7">
                  <c:v>0.9375</c:v>
                </c:pt>
                <c:pt idx="8">
                  <c:v>0.87777777777777777</c:v>
                </c:pt>
                <c:pt idx="9">
                  <c:v>0.91333333333333333</c:v>
                </c:pt>
                <c:pt idx="10">
                  <c:v>0.5</c:v>
                </c:pt>
                <c:pt idx="11">
                  <c:v>0.57377049180327866</c:v>
                </c:pt>
                <c:pt idx="12">
                  <c:v>0.93333333333333335</c:v>
                </c:pt>
                <c:pt idx="13">
                  <c:v>0.95121951219512191</c:v>
                </c:pt>
              </c:numCache>
            </c:numRef>
          </c:val>
          <c:extLst>
            <c:ext xmlns:c16="http://schemas.microsoft.com/office/drawing/2014/chart" uri="{C3380CC4-5D6E-409C-BE32-E72D297353CC}">
              <c16:uniqueId val="{00000000-B472-4BB7-9955-449339E1DF03}"/>
            </c:ext>
          </c:extLst>
        </c:ser>
        <c:ser>
          <c:idx val="1"/>
          <c:order val="1"/>
          <c:tx>
            <c:strRef>
              <c:f>'edu right age'!$B$59</c:f>
              <c:strCache>
                <c:ptCount val="1"/>
                <c:pt idx="0">
                  <c:v>2019</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'edu right age'!$B$88:$O$91</c:f>
              <c:multiLvlStrCache>
                <c:ptCount val="14"/>
                <c:lvl>
                  <c:pt idx="0">
                    <c:v>F</c:v>
                  </c:pt>
                  <c:pt idx="1">
                    <c:v>M</c:v>
                  </c:pt>
                  <c:pt idx="2">
                    <c:v>F</c:v>
                  </c:pt>
                  <c:pt idx="3">
                    <c:v>M</c:v>
                  </c:pt>
                  <c:pt idx="4">
                    <c:v>F</c:v>
                  </c:pt>
                  <c:pt idx="5">
                    <c:v>M</c:v>
                  </c:pt>
                  <c:pt idx="6">
                    <c:v>F</c:v>
                  </c:pt>
                  <c:pt idx="7">
                    <c:v>M</c:v>
                  </c:pt>
                  <c:pt idx="8">
                    <c:v>F</c:v>
                  </c:pt>
                  <c:pt idx="9">
                    <c:v>M</c:v>
                  </c:pt>
                  <c:pt idx="10">
                    <c:v>F</c:v>
                  </c:pt>
                  <c:pt idx="11">
                    <c:v>M</c:v>
                  </c:pt>
                  <c:pt idx="12">
                    <c:v>F</c:v>
                  </c:pt>
                  <c:pt idx="13">
                    <c:v>M</c:v>
                  </c:pt>
                </c:lvl>
                <c:lvl>
                  <c:pt idx="0">
                    <c:v>ENG</c:v>
                  </c:pt>
                  <c:pt idx="2">
                    <c:v>ENG</c:v>
                  </c:pt>
                  <c:pt idx="4">
                    <c:v>ENG</c:v>
                  </c:pt>
                  <c:pt idx="6">
                    <c:v>ENG</c:v>
                  </c:pt>
                  <c:pt idx="8">
                    <c:v>ENG</c:v>
                  </c:pt>
                  <c:pt idx="10">
                    <c:v>FRE</c:v>
                  </c:pt>
                  <c:pt idx="12">
                    <c:v>ENG</c:v>
                  </c:pt>
                </c:lvl>
                <c:lvl>
                  <c:pt idx="0">
                    <c:v>Church - not Gov. Assisted</c:v>
                  </c:pt>
                  <c:pt idx="2">
                    <c:v>Church - not Gov. Assisted</c:v>
                  </c:pt>
                  <c:pt idx="4">
                    <c:v>Private</c:v>
                  </c:pt>
                  <c:pt idx="6">
                    <c:v>Church - not Gov. Assisted</c:v>
                  </c:pt>
                  <c:pt idx="8">
                    <c:v>Private</c:v>
                  </c:pt>
                  <c:pt idx="12">
                    <c:v>Private</c:v>
                  </c:pt>
                </c:lvl>
                <c:lvl>
                  <c:pt idx="0">
                    <c:v>Malampa</c:v>
                  </c:pt>
                  <c:pt idx="2">
                    <c:v>Sanma</c:v>
                  </c:pt>
                  <c:pt idx="6">
                    <c:v>Shefa</c:v>
                  </c:pt>
                  <c:pt idx="12">
                    <c:v>Tafea</c:v>
                  </c:pt>
                </c:lvl>
              </c:multiLvlStrCache>
            </c:multiLvlStrRef>
          </c:cat>
          <c:val>
            <c:numRef>
              <c:f>'edu right age'!$B$97:$O$97</c:f>
              <c:numCache>
                <c:formatCode>0%</c:formatCode>
                <c:ptCount val="14"/>
                <c:pt idx="0">
                  <c:v>0.9555555555555556</c:v>
                </c:pt>
                <c:pt idx="1">
                  <c:v>1</c:v>
                </c:pt>
                <c:pt idx="6">
                  <c:v>0.875</c:v>
                </c:pt>
                <c:pt idx="7">
                  <c:v>0.93333333333333335</c:v>
                </c:pt>
                <c:pt idx="8">
                  <c:v>0.96954314720812185</c:v>
                </c:pt>
                <c:pt idx="9">
                  <c:v>0.88888888888888884</c:v>
                </c:pt>
                <c:pt idx="10">
                  <c:v>0.7407407407407407</c:v>
                </c:pt>
                <c:pt idx="11">
                  <c:v>0.70866141732283461</c:v>
                </c:pt>
                <c:pt idx="12">
                  <c:v>0.94444444444444442</c:v>
                </c:pt>
                <c:pt idx="13">
                  <c:v>0.91304347826086951</c:v>
                </c:pt>
              </c:numCache>
            </c:numRef>
          </c:val>
          <c:extLst>
            <c:ext xmlns:c16="http://schemas.microsoft.com/office/drawing/2014/chart" uri="{C3380CC4-5D6E-409C-BE32-E72D297353CC}">
              <c16:uniqueId val="{00000001-B472-4BB7-9955-449339E1DF03}"/>
            </c:ext>
          </c:extLst>
        </c:ser>
        <c:ser>
          <c:idx val="2"/>
          <c:order val="2"/>
          <c:tx>
            <c:strRef>
              <c:f>'edu right age'!$B$60</c:f>
              <c:strCache>
                <c:ptCount val="1"/>
                <c:pt idx="0">
                  <c:v>2020</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'edu right age'!$B$88:$O$91</c:f>
              <c:multiLvlStrCache>
                <c:ptCount val="14"/>
                <c:lvl>
                  <c:pt idx="0">
                    <c:v>F</c:v>
                  </c:pt>
                  <c:pt idx="1">
                    <c:v>M</c:v>
                  </c:pt>
                  <c:pt idx="2">
                    <c:v>F</c:v>
                  </c:pt>
                  <c:pt idx="3">
                    <c:v>M</c:v>
                  </c:pt>
                  <c:pt idx="4">
                    <c:v>F</c:v>
                  </c:pt>
                  <c:pt idx="5">
                    <c:v>M</c:v>
                  </c:pt>
                  <c:pt idx="6">
                    <c:v>F</c:v>
                  </c:pt>
                  <c:pt idx="7">
                    <c:v>M</c:v>
                  </c:pt>
                  <c:pt idx="8">
                    <c:v>F</c:v>
                  </c:pt>
                  <c:pt idx="9">
                    <c:v>M</c:v>
                  </c:pt>
                  <c:pt idx="10">
                    <c:v>F</c:v>
                  </c:pt>
                  <c:pt idx="11">
                    <c:v>M</c:v>
                  </c:pt>
                  <c:pt idx="12">
                    <c:v>F</c:v>
                  </c:pt>
                  <c:pt idx="13">
                    <c:v>M</c:v>
                  </c:pt>
                </c:lvl>
                <c:lvl>
                  <c:pt idx="0">
                    <c:v>ENG</c:v>
                  </c:pt>
                  <c:pt idx="2">
                    <c:v>ENG</c:v>
                  </c:pt>
                  <c:pt idx="4">
                    <c:v>ENG</c:v>
                  </c:pt>
                  <c:pt idx="6">
                    <c:v>ENG</c:v>
                  </c:pt>
                  <c:pt idx="8">
                    <c:v>ENG</c:v>
                  </c:pt>
                  <c:pt idx="10">
                    <c:v>FRE</c:v>
                  </c:pt>
                  <c:pt idx="12">
                    <c:v>ENG</c:v>
                  </c:pt>
                </c:lvl>
                <c:lvl>
                  <c:pt idx="0">
                    <c:v>Church - not Gov. Assisted</c:v>
                  </c:pt>
                  <c:pt idx="2">
                    <c:v>Church - not Gov. Assisted</c:v>
                  </c:pt>
                  <c:pt idx="4">
                    <c:v>Private</c:v>
                  </c:pt>
                  <c:pt idx="6">
                    <c:v>Church - not Gov. Assisted</c:v>
                  </c:pt>
                  <c:pt idx="8">
                    <c:v>Private</c:v>
                  </c:pt>
                  <c:pt idx="12">
                    <c:v>Private</c:v>
                  </c:pt>
                </c:lvl>
                <c:lvl>
                  <c:pt idx="0">
                    <c:v>Malampa</c:v>
                  </c:pt>
                  <c:pt idx="2">
                    <c:v>Sanma</c:v>
                  </c:pt>
                  <c:pt idx="6">
                    <c:v>Shefa</c:v>
                  </c:pt>
                  <c:pt idx="12">
                    <c:v>Tafea</c:v>
                  </c:pt>
                </c:lvl>
              </c:multiLvlStrCache>
            </c:multiLvlStrRef>
          </c:cat>
          <c:val>
            <c:numRef>
              <c:f>'edu right age'!$B$100:$O$100</c:f>
              <c:numCache>
                <c:formatCode>0%</c:formatCode>
                <c:ptCount val="14"/>
                <c:pt idx="0">
                  <c:v>0.94736842105263153</c:v>
                </c:pt>
                <c:pt idx="1">
                  <c:v>0.95238095238095233</c:v>
                </c:pt>
                <c:pt idx="4">
                  <c:v>1</c:v>
                </c:pt>
                <c:pt idx="5">
                  <c:v>1</c:v>
                </c:pt>
                <c:pt idx="6">
                  <c:v>0.76923076923076927</c:v>
                </c:pt>
                <c:pt idx="7">
                  <c:v>0.88888888888888884</c:v>
                </c:pt>
                <c:pt idx="8">
                  <c:v>0.93992248062015504</c:v>
                </c:pt>
                <c:pt idx="9">
                  <c:v>0.90310786106032903</c:v>
                </c:pt>
                <c:pt idx="10">
                  <c:v>0.78030303030303028</c:v>
                </c:pt>
                <c:pt idx="11">
                  <c:v>0.69047619047619047</c:v>
                </c:pt>
                <c:pt idx="12">
                  <c:v>1</c:v>
                </c:pt>
                <c:pt idx="13">
                  <c:v>0.93333333333333335</c:v>
                </c:pt>
              </c:numCache>
            </c:numRef>
          </c:val>
          <c:extLst>
            <c:ext xmlns:c16="http://schemas.microsoft.com/office/drawing/2014/chart" uri="{C3380CC4-5D6E-409C-BE32-E72D297353CC}">
              <c16:uniqueId val="{00000002-B472-4BB7-9955-449339E1DF03}"/>
            </c:ext>
          </c:extLst>
        </c:ser>
        <c:dLbls>
          <c:dLblPos val="outEnd"/>
          <c:showLegendKey val="0"/>
          <c:showVal val="1"/>
          <c:showCatName val="0"/>
          <c:showSerName val="0"/>
          <c:showPercent val="0"/>
          <c:showBubbleSize val="0"/>
        </c:dLbls>
        <c:gapWidth val="182"/>
        <c:axId val="56584272"/>
        <c:axId val="56582608"/>
      </c:barChart>
      <c:catAx>
        <c:axId val="5658427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6582608"/>
        <c:crosses val="autoZero"/>
        <c:auto val="1"/>
        <c:lblAlgn val="ctr"/>
        <c:lblOffset val="100"/>
        <c:noMultiLvlLbl val="0"/>
      </c:catAx>
      <c:valAx>
        <c:axId val="56582608"/>
        <c:scaling>
          <c:orientation val="minMax"/>
        </c:scaling>
        <c:delete val="1"/>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crossAx val="5658427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609599</xdr:colOff>
      <xdr:row>1</xdr:row>
      <xdr:rowOff>0</xdr:rowOff>
    </xdr:from>
    <xdr:to>
      <xdr:col>17</xdr:col>
      <xdr:colOff>466165</xdr:colOff>
      <xdr:row>28</xdr:row>
      <xdr:rowOff>152400</xdr:rowOff>
    </xdr:to>
    <xdr:graphicFrame macro="">
      <xdr:nvGraphicFramePr>
        <xdr:cNvPr id="2" name="Chart 1">
          <a:extLst>
            <a:ext uri="{FF2B5EF4-FFF2-40B4-BE49-F238E27FC236}">
              <a16:creationId xmlns:a16="http://schemas.microsoft.com/office/drawing/2014/main" id="{4B3434BE-6437-49C5-A361-F83F2D103A0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xdr:col>
      <xdr:colOff>555171</xdr:colOff>
      <xdr:row>0</xdr:row>
      <xdr:rowOff>108857</xdr:rowOff>
    </xdr:from>
    <xdr:to>
      <xdr:col>25</xdr:col>
      <xdr:colOff>119741</xdr:colOff>
      <xdr:row>50</xdr:row>
      <xdr:rowOff>119743</xdr:rowOff>
    </xdr:to>
    <xdr:graphicFrame macro="">
      <xdr:nvGraphicFramePr>
        <xdr:cNvPr id="6" name="Chart 5">
          <a:extLst>
            <a:ext uri="{FF2B5EF4-FFF2-40B4-BE49-F238E27FC236}">
              <a16:creationId xmlns:a16="http://schemas.microsoft.com/office/drawing/2014/main" id="{BE534F11-F220-445C-888E-6F2DBC53A1D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25</xdr:col>
      <xdr:colOff>402771</xdr:colOff>
      <xdr:row>0</xdr:row>
      <xdr:rowOff>152399</xdr:rowOff>
    </xdr:from>
    <xdr:to>
      <xdr:col>33</xdr:col>
      <xdr:colOff>239486</xdr:colOff>
      <xdr:row>35</xdr:row>
      <xdr:rowOff>65312</xdr:rowOff>
    </xdr:to>
    <xdr:graphicFrame macro="">
      <xdr:nvGraphicFramePr>
        <xdr:cNvPr id="8" name="Chart 7">
          <a:extLst>
            <a:ext uri="{FF2B5EF4-FFF2-40B4-BE49-F238E27FC236}">
              <a16:creationId xmlns:a16="http://schemas.microsoft.com/office/drawing/2014/main" id="{BA2C247F-4A3A-4856-8611-20D281E42C6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783111-2217-4663-94AF-545407A3713E}">
  <dimension ref="B2:BX44"/>
  <sheetViews>
    <sheetView zoomScale="55" zoomScaleNormal="55" workbookViewId="0">
      <selection activeCell="L44" sqref="L44"/>
    </sheetView>
  </sheetViews>
  <sheetFormatPr defaultColWidth="8.86328125" defaultRowHeight="14.25" x14ac:dyDescent="0.45"/>
  <cols>
    <col min="1" max="1" width="8.86328125" style="1"/>
    <col min="2" max="61" width="8.33203125" style="1" customWidth="1"/>
    <col min="62" max="16384" width="8.86328125" style="1"/>
  </cols>
  <sheetData>
    <row r="2" spans="2:76" ht="28.5" x14ac:dyDescent="0.45">
      <c r="B2" s="2"/>
      <c r="C2" s="17" t="s">
        <v>1</v>
      </c>
      <c r="D2" s="17"/>
      <c r="E2" s="17"/>
      <c r="F2" s="17"/>
      <c r="G2" s="17"/>
      <c r="H2" s="17"/>
      <c r="I2" s="17"/>
      <c r="J2" s="17"/>
      <c r="K2" s="17"/>
      <c r="L2" s="17"/>
      <c r="M2" s="17" t="s">
        <v>2</v>
      </c>
      <c r="N2" s="17"/>
      <c r="O2" s="17"/>
      <c r="P2" s="17"/>
      <c r="Q2" s="17"/>
      <c r="R2" s="17"/>
      <c r="S2" s="17"/>
      <c r="T2" s="17"/>
      <c r="U2" s="17" t="s">
        <v>3</v>
      </c>
      <c r="V2" s="17"/>
      <c r="W2" s="17"/>
      <c r="X2" s="17"/>
      <c r="Y2" s="17"/>
      <c r="Z2" s="17"/>
      <c r="AA2" s="17"/>
      <c r="AB2" s="17"/>
      <c r="AC2" s="17"/>
      <c r="AD2" s="17"/>
      <c r="AE2" s="17" t="s">
        <v>4</v>
      </c>
      <c r="AF2" s="17"/>
      <c r="AG2" s="17"/>
      <c r="AH2" s="17"/>
      <c r="AI2" s="17"/>
      <c r="AJ2" s="17"/>
      <c r="AK2" s="17"/>
      <c r="AL2" s="17"/>
      <c r="AM2" s="17"/>
      <c r="AN2" s="17"/>
      <c r="AO2" s="17"/>
      <c r="AP2" s="17"/>
      <c r="AQ2" s="17"/>
      <c r="AR2" s="17"/>
      <c r="AS2" s="17" t="s">
        <v>5</v>
      </c>
      <c r="AT2" s="17"/>
      <c r="AU2" s="17"/>
      <c r="AV2" s="17"/>
      <c r="AW2" s="17"/>
      <c r="AX2" s="17"/>
      <c r="AY2" s="17"/>
      <c r="AZ2" s="17"/>
      <c r="BA2" s="17"/>
      <c r="BB2" s="17"/>
      <c r="BC2" s="17" t="s">
        <v>6</v>
      </c>
      <c r="BD2" s="17"/>
      <c r="BE2" s="17"/>
      <c r="BF2" s="17"/>
      <c r="BG2" s="17"/>
      <c r="BH2" s="17"/>
      <c r="BI2" s="2" t="s">
        <v>8</v>
      </c>
    </row>
    <row r="3" spans="2:76" ht="72" customHeight="1" x14ac:dyDescent="0.45">
      <c r="B3" s="2"/>
      <c r="C3" s="17" t="s">
        <v>9</v>
      </c>
      <c r="D3" s="17"/>
      <c r="E3" s="17"/>
      <c r="F3" s="17"/>
      <c r="G3" s="17" t="s">
        <v>10</v>
      </c>
      <c r="H3" s="17"/>
      <c r="I3" s="17" t="s">
        <v>11</v>
      </c>
      <c r="J3" s="17"/>
      <c r="K3" s="17"/>
      <c r="L3" s="17"/>
      <c r="M3" s="17" t="s">
        <v>9</v>
      </c>
      <c r="N3" s="17"/>
      <c r="O3" s="17"/>
      <c r="P3" s="17"/>
      <c r="Q3" s="17" t="s">
        <v>11</v>
      </c>
      <c r="R3" s="17"/>
      <c r="S3" s="17"/>
      <c r="T3" s="17"/>
      <c r="U3" s="17" t="s">
        <v>9</v>
      </c>
      <c r="V3" s="17"/>
      <c r="W3" s="17"/>
      <c r="X3" s="17"/>
      <c r="Y3" s="17" t="s">
        <v>10</v>
      </c>
      <c r="Z3" s="17"/>
      <c r="AA3" s="17" t="s">
        <v>11</v>
      </c>
      <c r="AB3" s="17"/>
      <c r="AC3" s="17"/>
      <c r="AD3" s="17"/>
      <c r="AE3" s="17" t="s">
        <v>9</v>
      </c>
      <c r="AF3" s="17"/>
      <c r="AG3" s="17"/>
      <c r="AH3" s="17"/>
      <c r="AI3" s="17" t="s">
        <v>10</v>
      </c>
      <c r="AJ3" s="17"/>
      <c r="AK3" s="17" t="s">
        <v>11</v>
      </c>
      <c r="AL3" s="17"/>
      <c r="AM3" s="17"/>
      <c r="AN3" s="17"/>
      <c r="AO3" s="17" t="s">
        <v>12</v>
      </c>
      <c r="AP3" s="17"/>
      <c r="AQ3" s="17"/>
      <c r="AR3" s="17"/>
      <c r="AS3" s="17" t="s">
        <v>9</v>
      </c>
      <c r="AT3" s="17"/>
      <c r="AU3" s="17"/>
      <c r="AV3" s="17"/>
      <c r="AW3" s="17" t="s">
        <v>11</v>
      </c>
      <c r="AX3" s="17"/>
      <c r="AY3" s="17"/>
      <c r="AZ3" s="17"/>
      <c r="BA3" s="17" t="s">
        <v>12</v>
      </c>
      <c r="BB3" s="17"/>
      <c r="BC3" s="17" t="s">
        <v>9</v>
      </c>
      <c r="BD3" s="17"/>
      <c r="BE3" s="17" t="s">
        <v>11</v>
      </c>
      <c r="BF3" s="17"/>
      <c r="BG3" s="17"/>
      <c r="BH3" s="17"/>
      <c r="BI3" s="2"/>
      <c r="BK3" s="17" t="s">
        <v>9</v>
      </c>
      <c r="BL3" s="17"/>
      <c r="BM3" s="17"/>
      <c r="BN3" s="17"/>
      <c r="BO3" s="17" t="s">
        <v>11</v>
      </c>
      <c r="BP3" s="17"/>
      <c r="BQ3" s="17"/>
      <c r="BR3" s="17"/>
      <c r="BS3" s="17" t="s">
        <v>10</v>
      </c>
      <c r="BT3" s="17"/>
      <c r="BU3" s="17" t="s">
        <v>12</v>
      </c>
      <c r="BV3" s="17"/>
      <c r="BW3" s="17"/>
      <c r="BX3" s="17"/>
    </row>
    <row r="4" spans="2:76" x14ac:dyDescent="0.45">
      <c r="B4" s="2"/>
      <c r="C4" s="2" t="s">
        <v>13</v>
      </c>
      <c r="D4" s="2"/>
      <c r="E4" s="2" t="s">
        <v>14</v>
      </c>
      <c r="F4" s="2"/>
      <c r="G4" s="2" t="s">
        <v>13</v>
      </c>
      <c r="H4" s="2"/>
      <c r="I4" s="2" t="s">
        <v>13</v>
      </c>
      <c r="J4" s="2"/>
      <c r="K4" s="2" t="s">
        <v>14</v>
      </c>
      <c r="L4" s="2"/>
      <c r="M4" s="2" t="s">
        <v>13</v>
      </c>
      <c r="N4" s="2"/>
      <c r="O4" s="2" t="s">
        <v>14</v>
      </c>
      <c r="P4" s="2"/>
      <c r="Q4" s="2" t="s">
        <v>13</v>
      </c>
      <c r="R4" s="2"/>
      <c r="S4" s="2" t="s">
        <v>14</v>
      </c>
      <c r="T4" s="2"/>
      <c r="U4" s="2" t="s">
        <v>13</v>
      </c>
      <c r="V4" s="2"/>
      <c r="W4" s="2" t="s">
        <v>14</v>
      </c>
      <c r="X4" s="2"/>
      <c r="Y4" s="2" t="s">
        <v>13</v>
      </c>
      <c r="Z4" s="2"/>
      <c r="AA4" s="2" t="s">
        <v>13</v>
      </c>
      <c r="AB4" s="2"/>
      <c r="AC4" s="2" t="s">
        <v>14</v>
      </c>
      <c r="AD4" s="2"/>
      <c r="AE4" s="2" t="s">
        <v>13</v>
      </c>
      <c r="AF4" s="2"/>
      <c r="AG4" s="2" t="s">
        <v>14</v>
      </c>
      <c r="AH4" s="2"/>
      <c r="AI4" s="2" t="s">
        <v>13</v>
      </c>
      <c r="AJ4" s="2"/>
      <c r="AK4" s="2" t="s">
        <v>13</v>
      </c>
      <c r="AL4" s="2"/>
      <c r="AM4" s="2" t="s">
        <v>14</v>
      </c>
      <c r="AN4" s="2"/>
      <c r="AO4" s="2" t="s">
        <v>13</v>
      </c>
      <c r="AP4" s="2"/>
      <c r="AQ4" s="2" t="s">
        <v>14</v>
      </c>
      <c r="AR4" s="2"/>
      <c r="AS4" s="2" t="s">
        <v>13</v>
      </c>
      <c r="AT4" s="2"/>
      <c r="AU4" s="2" t="s">
        <v>14</v>
      </c>
      <c r="AV4" s="2"/>
      <c r="AW4" s="2" t="s">
        <v>13</v>
      </c>
      <c r="AX4" s="2"/>
      <c r="AY4" s="2" t="s">
        <v>14</v>
      </c>
      <c r="AZ4" s="2"/>
      <c r="BA4" s="2" t="s">
        <v>13</v>
      </c>
      <c r="BB4" s="2"/>
      <c r="BC4" s="2" t="s">
        <v>13</v>
      </c>
      <c r="BD4" s="2"/>
      <c r="BE4" s="2" t="s">
        <v>13</v>
      </c>
      <c r="BF4" s="2"/>
      <c r="BG4" s="2" t="s">
        <v>14</v>
      </c>
      <c r="BH4" s="2"/>
      <c r="BI4" s="2"/>
      <c r="BK4" s="3" t="s">
        <v>13</v>
      </c>
      <c r="BL4" s="3"/>
      <c r="BM4" s="3" t="s">
        <v>14</v>
      </c>
      <c r="BN4" s="3"/>
      <c r="BO4" s="3" t="s">
        <v>13</v>
      </c>
      <c r="BP4" s="3"/>
      <c r="BQ4" s="3" t="s">
        <v>14</v>
      </c>
      <c r="BR4" s="3"/>
      <c r="BS4" s="3" t="s">
        <v>13</v>
      </c>
      <c r="BT4" s="3"/>
      <c r="BU4" s="3" t="s">
        <v>13</v>
      </c>
      <c r="BV4" s="3"/>
      <c r="BW4" s="3" t="s">
        <v>14</v>
      </c>
      <c r="BX4" s="3"/>
    </row>
    <row r="5" spans="2:76" x14ac:dyDescent="0.45">
      <c r="B5" s="2" t="s">
        <v>18</v>
      </c>
      <c r="C5" s="2" t="s">
        <v>16</v>
      </c>
      <c r="D5" s="2" t="s">
        <v>17</v>
      </c>
      <c r="E5" s="2" t="s">
        <v>16</v>
      </c>
      <c r="F5" s="2" t="s">
        <v>17</v>
      </c>
      <c r="G5" s="2" t="s">
        <v>16</v>
      </c>
      <c r="H5" s="2" t="s">
        <v>17</v>
      </c>
      <c r="I5" s="2" t="s">
        <v>16</v>
      </c>
      <c r="J5" s="2" t="s">
        <v>17</v>
      </c>
      <c r="K5" s="2" t="s">
        <v>16</v>
      </c>
      <c r="L5" s="2" t="s">
        <v>17</v>
      </c>
      <c r="M5" s="2" t="s">
        <v>16</v>
      </c>
      <c r="N5" s="2" t="s">
        <v>17</v>
      </c>
      <c r="O5" s="2" t="s">
        <v>16</v>
      </c>
      <c r="P5" s="2" t="s">
        <v>17</v>
      </c>
      <c r="Q5" s="2" t="s">
        <v>16</v>
      </c>
      <c r="R5" s="2" t="s">
        <v>17</v>
      </c>
      <c r="S5" s="2" t="s">
        <v>16</v>
      </c>
      <c r="T5" s="2" t="s">
        <v>17</v>
      </c>
      <c r="U5" s="2" t="s">
        <v>16</v>
      </c>
      <c r="V5" s="2" t="s">
        <v>17</v>
      </c>
      <c r="W5" s="2" t="s">
        <v>16</v>
      </c>
      <c r="X5" s="2" t="s">
        <v>17</v>
      </c>
      <c r="Y5" s="2" t="s">
        <v>16</v>
      </c>
      <c r="Z5" s="2" t="s">
        <v>17</v>
      </c>
      <c r="AA5" s="2" t="s">
        <v>16</v>
      </c>
      <c r="AB5" s="2" t="s">
        <v>17</v>
      </c>
      <c r="AC5" s="2" t="s">
        <v>16</v>
      </c>
      <c r="AD5" s="2" t="s">
        <v>17</v>
      </c>
      <c r="AE5" s="2" t="s">
        <v>16</v>
      </c>
      <c r="AF5" s="2" t="s">
        <v>17</v>
      </c>
      <c r="AG5" s="2" t="s">
        <v>16</v>
      </c>
      <c r="AH5" s="2" t="s">
        <v>17</v>
      </c>
      <c r="AI5" s="2" t="s">
        <v>16</v>
      </c>
      <c r="AJ5" s="2" t="s">
        <v>17</v>
      </c>
      <c r="AK5" s="2" t="s">
        <v>16</v>
      </c>
      <c r="AL5" s="2" t="s">
        <v>17</v>
      </c>
      <c r="AM5" s="2" t="s">
        <v>16</v>
      </c>
      <c r="AN5" s="2" t="s">
        <v>17</v>
      </c>
      <c r="AO5" s="2" t="s">
        <v>16</v>
      </c>
      <c r="AP5" s="2" t="s">
        <v>17</v>
      </c>
      <c r="AQ5" s="2" t="s">
        <v>16</v>
      </c>
      <c r="AR5" s="2" t="s">
        <v>17</v>
      </c>
      <c r="AS5" s="2" t="s">
        <v>16</v>
      </c>
      <c r="AT5" s="2" t="s">
        <v>17</v>
      </c>
      <c r="AU5" s="2" t="s">
        <v>16</v>
      </c>
      <c r="AV5" s="2" t="s">
        <v>17</v>
      </c>
      <c r="AW5" s="2" t="s">
        <v>16</v>
      </c>
      <c r="AX5" s="2" t="s">
        <v>17</v>
      </c>
      <c r="AY5" s="2" t="s">
        <v>16</v>
      </c>
      <c r="AZ5" s="2" t="s">
        <v>17</v>
      </c>
      <c r="BA5" s="2" t="s">
        <v>16</v>
      </c>
      <c r="BB5" s="2" t="s">
        <v>17</v>
      </c>
      <c r="BC5" s="2" t="s">
        <v>16</v>
      </c>
      <c r="BD5" s="2" t="s">
        <v>17</v>
      </c>
      <c r="BE5" s="2" t="s">
        <v>16</v>
      </c>
      <c r="BF5" s="2" t="s">
        <v>17</v>
      </c>
      <c r="BG5" s="2" t="s">
        <v>16</v>
      </c>
      <c r="BH5" s="2" t="s">
        <v>17</v>
      </c>
      <c r="BI5" s="2"/>
      <c r="BK5" s="3" t="s">
        <v>16</v>
      </c>
      <c r="BL5" s="3" t="s">
        <v>17</v>
      </c>
      <c r="BM5" s="3" t="s">
        <v>16</v>
      </c>
      <c r="BN5" s="3" t="s">
        <v>17</v>
      </c>
      <c r="BO5" s="3" t="s">
        <v>16</v>
      </c>
      <c r="BP5" s="3" t="s">
        <v>17</v>
      </c>
      <c r="BQ5" s="3" t="s">
        <v>16</v>
      </c>
      <c r="BR5" s="3" t="s">
        <v>17</v>
      </c>
      <c r="BS5" s="3" t="s">
        <v>16</v>
      </c>
      <c r="BT5" s="3" t="s">
        <v>17</v>
      </c>
      <c r="BU5" s="3" t="s">
        <v>16</v>
      </c>
      <c r="BV5" s="3" t="s">
        <v>17</v>
      </c>
      <c r="BW5" s="3" t="s">
        <v>16</v>
      </c>
      <c r="BX5" s="3" t="s">
        <v>17</v>
      </c>
    </row>
    <row r="6" spans="2:76" x14ac:dyDescent="0.45">
      <c r="B6" s="2">
        <v>2</v>
      </c>
      <c r="C6" s="2"/>
      <c r="D6" s="2"/>
      <c r="E6" s="2"/>
      <c r="F6" s="2"/>
      <c r="G6" s="2"/>
      <c r="H6" s="2"/>
      <c r="I6" s="2"/>
      <c r="J6" s="2"/>
      <c r="K6" s="2"/>
      <c r="L6" s="2"/>
      <c r="M6" s="2"/>
      <c r="N6" s="2"/>
      <c r="O6" s="2"/>
      <c r="P6" s="2"/>
      <c r="Q6" s="2"/>
      <c r="R6" s="2"/>
      <c r="S6" s="2"/>
      <c r="T6" s="2"/>
      <c r="U6" s="2"/>
      <c r="V6" s="2"/>
      <c r="W6" s="2"/>
      <c r="X6" s="2"/>
      <c r="Y6" s="2"/>
      <c r="Z6" s="2"/>
      <c r="AA6" s="2"/>
      <c r="AB6" s="2"/>
      <c r="AC6" s="2"/>
      <c r="AD6" s="2"/>
      <c r="AE6" s="2"/>
      <c r="AF6" s="2"/>
      <c r="AG6" s="2"/>
      <c r="AH6" s="2"/>
      <c r="AI6" s="2"/>
      <c r="AJ6" s="2"/>
      <c r="AK6" s="2"/>
      <c r="AL6" s="2">
        <v>1</v>
      </c>
      <c r="AM6" s="2"/>
      <c r="AN6" s="2"/>
      <c r="AO6" s="2"/>
      <c r="AP6" s="2"/>
      <c r="AQ6" s="2"/>
      <c r="AR6" s="2"/>
      <c r="AS6" s="2">
        <v>1</v>
      </c>
      <c r="AT6" s="2"/>
      <c r="AU6" s="2"/>
      <c r="AV6" s="2"/>
      <c r="AW6" s="2"/>
      <c r="AX6" s="2"/>
      <c r="AY6" s="2"/>
      <c r="AZ6" s="2"/>
      <c r="BA6" s="2"/>
      <c r="BB6" s="2"/>
      <c r="BC6" s="2"/>
      <c r="BD6" s="2"/>
      <c r="BE6" s="2"/>
      <c r="BF6" s="2"/>
      <c r="BG6" s="2"/>
      <c r="BH6" s="2"/>
      <c r="BI6" s="2">
        <v>2</v>
      </c>
      <c r="BK6" s="3">
        <f>SUM(C6,M6,U6,AE6,AS6,BC6)</f>
        <v>1</v>
      </c>
      <c r="BL6" s="3">
        <f>SUM(D6,N6,V6,AF6,AT6,BD6)</f>
        <v>0</v>
      </c>
      <c r="BM6" s="3">
        <f>SUM(E6,O6,W6,AG6,AU6)</f>
        <v>0</v>
      </c>
      <c r="BN6" s="3">
        <f>SUM(F6,P6,X6,AH6,AV6)</f>
        <v>0</v>
      </c>
      <c r="BO6" s="3">
        <f>SUM(I6,Q6,AA6,AK6,AW6,BE6)</f>
        <v>0</v>
      </c>
      <c r="BP6" s="3">
        <f>SUM(J6,R6,AB6,AL6,AX6,BF6)</f>
        <v>1</v>
      </c>
      <c r="BQ6" s="3">
        <f>SUM(K6,S6,AC6,AM6,AY6,BG6)</f>
        <v>0</v>
      </c>
      <c r="BR6" s="3">
        <f>SUM(L6,T6,AD6,AN6,AZ6,BH6)</f>
        <v>0</v>
      </c>
      <c r="BS6" s="3">
        <f>SUM(G6,Y6,AI6)</f>
        <v>0</v>
      </c>
      <c r="BT6" s="3">
        <f>SUM(H6,Z6,AJ6)</f>
        <v>0</v>
      </c>
      <c r="BU6" s="3">
        <f>SUM(AO6,BA6)</f>
        <v>0</v>
      </c>
      <c r="BV6" s="3">
        <f>SUM(AP6,BB6)</f>
        <v>0</v>
      </c>
      <c r="BW6" s="3"/>
      <c r="BX6" s="3"/>
    </row>
    <row r="7" spans="2:76" x14ac:dyDescent="0.45">
      <c r="B7" s="2">
        <v>3</v>
      </c>
      <c r="C7" s="2"/>
      <c r="D7" s="2"/>
      <c r="E7" s="2"/>
      <c r="F7" s="2"/>
      <c r="G7" s="2"/>
      <c r="H7" s="2"/>
      <c r="I7" s="2"/>
      <c r="J7" s="2"/>
      <c r="K7" s="2"/>
      <c r="L7" s="2"/>
      <c r="M7" s="2"/>
      <c r="N7" s="2"/>
      <c r="O7" s="2"/>
      <c r="P7" s="2"/>
      <c r="Q7" s="2"/>
      <c r="R7" s="2"/>
      <c r="S7" s="2"/>
      <c r="T7" s="2"/>
      <c r="U7" s="2"/>
      <c r="V7" s="2">
        <v>1</v>
      </c>
      <c r="W7" s="2"/>
      <c r="X7" s="2"/>
      <c r="Y7" s="2"/>
      <c r="Z7" s="2"/>
      <c r="AA7" s="2"/>
      <c r="AB7" s="2"/>
      <c r="AC7" s="2"/>
      <c r="AD7" s="2"/>
      <c r="AE7" s="2"/>
      <c r="AF7" s="2"/>
      <c r="AG7" s="2"/>
      <c r="AH7" s="2"/>
      <c r="AI7" s="2"/>
      <c r="AJ7" s="2"/>
      <c r="AK7" s="2"/>
      <c r="AL7" s="2"/>
      <c r="AM7" s="2"/>
      <c r="AN7" s="2"/>
      <c r="AO7" s="2"/>
      <c r="AP7" s="2"/>
      <c r="AQ7" s="2"/>
      <c r="AR7" s="2"/>
      <c r="AS7" s="2"/>
      <c r="AT7" s="2"/>
      <c r="AU7" s="2">
        <v>2</v>
      </c>
      <c r="AV7" s="2"/>
      <c r="AW7" s="2"/>
      <c r="AX7" s="2"/>
      <c r="AY7" s="2"/>
      <c r="AZ7" s="2"/>
      <c r="BA7" s="2"/>
      <c r="BB7" s="2"/>
      <c r="BC7" s="2"/>
      <c r="BD7" s="2"/>
      <c r="BE7" s="2"/>
      <c r="BF7" s="2"/>
      <c r="BG7" s="2"/>
      <c r="BH7" s="2"/>
      <c r="BI7" s="2">
        <v>3</v>
      </c>
      <c r="BK7" s="3">
        <f t="shared" ref="BK7:BL35" si="0">SUM(C7,M7,U7,AE7,AS7,BC7)</f>
        <v>0</v>
      </c>
      <c r="BL7" s="3">
        <f t="shared" si="0"/>
        <v>1</v>
      </c>
      <c r="BM7" s="3">
        <f t="shared" ref="BM7:BN35" si="1">SUM(E7,O7,W7,AG7,AU7)</f>
        <v>2</v>
      </c>
      <c r="BN7" s="3">
        <f t="shared" si="1"/>
        <v>0</v>
      </c>
      <c r="BO7" s="3">
        <f t="shared" ref="BO7:BP35" si="2">SUM(I7,Q7,AA7,AK7,AW7,BE7)</f>
        <v>0</v>
      </c>
      <c r="BP7" s="3">
        <f t="shared" si="2"/>
        <v>0</v>
      </c>
      <c r="BQ7" s="3">
        <f t="shared" ref="BQ7:BQ35" si="3">SUM(K7,S7,AC7,AM7,AY7,BG7)</f>
        <v>0</v>
      </c>
      <c r="BR7" s="3">
        <f t="shared" ref="BR7:BR35" si="4">SUM(L7,T7,AD7,AN7,AZ7,BH7)</f>
        <v>0</v>
      </c>
      <c r="BS7" s="3">
        <f t="shared" ref="BS7:BT35" si="5">SUM(G7,Y7,AI7)</f>
        <v>0</v>
      </c>
      <c r="BT7" s="3">
        <f t="shared" si="5"/>
        <v>0</v>
      </c>
      <c r="BU7" s="3">
        <f t="shared" ref="BU7:BV35" si="6">SUM(AO7,BA7)</f>
        <v>0</v>
      </c>
      <c r="BV7" s="3">
        <f t="shared" si="6"/>
        <v>0</v>
      </c>
      <c r="BW7" s="3"/>
      <c r="BX7" s="3"/>
    </row>
    <row r="8" spans="2:76" x14ac:dyDescent="0.45">
      <c r="B8" s="2">
        <v>4</v>
      </c>
      <c r="C8" s="2"/>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v>2</v>
      </c>
      <c r="AN8" s="2"/>
      <c r="AO8" s="2"/>
      <c r="AP8" s="2"/>
      <c r="AQ8" s="2"/>
      <c r="AR8" s="2"/>
      <c r="AS8" s="2"/>
      <c r="AT8" s="2"/>
      <c r="AU8" s="2"/>
      <c r="AV8" s="2"/>
      <c r="AW8" s="2"/>
      <c r="AX8" s="2"/>
      <c r="AY8" s="2"/>
      <c r="AZ8" s="2"/>
      <c r="BA8" s="2"/>
      <c r="BB8" s="2"/>
      <c r="BC8" s="2"/>
      <c r="BD8" s="2"/>
      <c r="BE8" s="2"/>
      <c r="BF8" s="2"/>
      <c r="BG8" s="2"/>
      <c r="BH8" s="2"/>
      <c r="BI8" s="2">
        <v>2</v>
      </c>
      <c r="BK8" s="3">
        <f t="shared" si="0"/>
        <v>0</v>
      </c>
      <c r="BL8" s="3">
        <f t="shared" si="0"/>
        <v>0</v>
      </c>
      <c r="BM8" s="3">
        <f t="shared" si="1"/>
        <v>0</v>
      </c>
      <c r="BN8" s="3">
        <f t="shared" si="1"/>
        <v>0</v>
      </c>
      <c r="BO8" s="3">
        <f t="shared" si="2"/>
        <v>0</v>
      </c>
      <c r="BP8" s="3">
        <f t="shared" si="2"/>
        <v>0</v>
      </c>
      <c r="BQ8" s="3">
        <f t="shared" si="3"/>
        <v>2</v>
      </c>
      <c r="BR8" s="3">
        <f t="shared" si="4"/>
        <v>0</v>
      </c>
      <c r="BS8" s="3">
        <f t="shared" si="5"/>
        <v>0</v>
      </c>
      <c r="BT8" s="3">
        <f t="shared" si="5"/>
        <v>0</v>
      </c>
      <c r="BU8" s="3">
        <f t="shared" si="6"/>
        <v>0</v>
      </c>
      <c r="BV8" s="3">
        <f t="shared" si="6"/>
        <v>0</v>
      </c>
      <c r="BW8" s="3"/>
      <c r="BX8" s="3"/>
    </row>
    <row r="9" spans="2:76" x14ac:dyDescent="0.45">
      <c r="B9" s="2">
        <v>5</v>
      </c>
      <c r="C9" s="2"/>
      <c r="D9" s="2"/>
      <c r="E9" s="2"/>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2">
        <v>1</v>
      </c>
      <c r="AN9" s="2"/>
      <c r="AO9" s="2"/>
      <c r="AP9" s="2"/>
      <c r="AQ9" s="2"/>
      <c r="AR9" s="2"/>
      <c r="AS9" s="2"/>
      <c r="AT9" s="2"/>
      <c r="AU9" s="2"/>
      <c r="AV9" s="2"/>
      <c r="AW9" s="2"/>
      <c r="AX9" s="2"/>
      <c r="AY9" s="2"/>
      <c r="AZ9" s="2"/>
      <c r="BA9" s="2"/>
      <c r="BB9" s="2"/>
      <c r="BC9" s="2"/>
      <c r="BD9" s="2"/>
      <c r="BE9" s="2"/>
      <c r="BF9" s="2"/>
      <c r="BG9" s="2"/>
      <c r="BH9" s="2"/>
      <c r="BI9" s="2">
        <v>1</v>
      </c>
      <c r="BK9" s="3">
        <f t="shared" si="0"/>
        <v>0</v>
      </c>
      <c r="BL9" s="3">
        <f t="shared" si="0"/>
        <v>0</v>
      </c>
      <c r="BM9" s="3">
        <f t="shared" si="1"/>
        <v>0</v>
      </c>
      <c r="BN9" s="3">
        <f t="shared" si="1"/>
        <v>0</v>
      </c>
      <c r="BO9" s="3">
        <f t="shared" si="2"/>
        <v>0</v>
      </c>
      <c r="BP9" s="3">
        <f t="shared" si="2"/>
        <v>0</v>
      </c>
      <c r="BQ9" s="3">
        <f t="shared" si="3"/>
        <v>1</v>
      </c>
      <c r="BR9" s="3">
        <f t="shared" si="4"/>
        <v>0</v>
      </c>
      <c r="BS9" s="3">
        <f t="shared" si="5"/>
        <v>0</v>
      </c>
      <c r="BT9" s="3">
        <f t="shared" si="5"/>
        <v>0</v>
      </c>
      <c r="BU9" s="3">
        <f t="shared" si="6"/>
        <v>0</v>
      </c>
      <c r="BV9" s="3">
        <f t="shared" si="6"/>
        <v>0</v>
      </c>
      <c r="BW9" s="3"/>
      <c r="BX9" s="3"/>
    </row>
    <row r="10" spans="2:76" x14ac:dyDescent="0.45">
      <c r="B10" s="2">
        <v>6</v>
      </c>
      <c r="C10" s="2"/>
      <c r="D10" s="2"/>
      <c r="E10" s="2">
        <v>1</v>
      </c>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2"/>
      <c r="AI10" s="2"/>
      <c r="AJ10" s="2"/>
      <c r="AK10" s="2"/>
      <c r="AL10" s="2"/>
      <c r="AM10" s="2"/>
      <c r="AN10" s="2"/>
      <c r="AO10" s="2"/>
      <c r="AP10" s="2"/>
      <c r="AQ10" s="2"/>
      <c r="AR10" s="2"/>
      <c r="AS10" s="2"/>
      <c r="AT10" s="2"/>
      <c r="AU10" s="2"/>
      <c r="AV10" s="2"/>
      <c r="AW10" s="2"/>
      <c r="AX10" s="2"/>
      <c r="AY10" s="2"/>
      <c r="AZ10" s="2"/>
      <c r="BA10" s="2"/>
      <c r="BB10" s="2"/>
      <c r="BC10" s="2"/>
      <c r="BD10" s="2"/>
      <c r="BE10" s="2"/>
      <c r="BF10" s="2"/>
      <c r="BG10" s="2"/>
      <c r="BH10" s="2"/>
      <c r="BI10" s="2">
        <v>1</v>
      </c>
      <c r="BK10" s="3">
        <f t="shared" si="0"/>
        <v>0</v>
      </c>
      <c r="BL10" s="3">
        <f t="shared" si="0"/>
        <v>0</v>
      </c>
      <c r="BM10" s="3">
        <f t="shared" si="1"/>
        <v>1</v>
      </c>
      <c r="BN10" s="3">
        <f t="shared" si="1"/>
        <v>0</v>
      </c>
      <c r="BO10" s="3">
        <f t="shared" si="2"/>
        <v>0</v>
      </c>
      <c r="BP10" s="3">
        <f t="shared" si="2"/>
        <v>0</v>
      </c>
      <c r="BQ10" s="3">
        <f t="shared" si="3"/>
        <v>0</v>
      </c>
      <c r="BR10" s="3">
        <f t="shared" si="4"/>
        <v>0</v>
      </c>
      <c r="BS10" s="3">
        <f t="shared" si="5"/>
        <v>0</v>
      </c>
      <c r="BT10" s="3">
        <f t="shared" si="5"/>
        <v>0</v>
      </c>
      <c r="BU10" s="3">
        <f t="shared" si="6"/>
        <v>0</v>
      </c>
      <c r="BV10" s="3">
        <f t="shared" si="6"/>
        <v>0</v>
      </c>
      <c r="BW10" s="3"/>
      <c r="BX10" s="3"/>
    </row>
    <row r="11" spans="2:76" x14ac:dyDescent="0.45">
      <c r="B11" s="2">
        <v>7</v>
      </c>
      <c r="C11" s="2"/>
      <c r="D11" s="2"/>
      <c r="E11" s="2"/>
      <c r="F11" s="2"/>
      <c r="G11" s="2"/>
      <c r="H11" s="2"/>
      <c r="I11" s="2">
        <v>1</v>
      </c>
      <c r="J11" s="2">
        <v>1</v>
      </c>
      <c r="K11" s="2"/>
      <c r="L11" s="2">
        <v>1</v>
      </c>
      <c r="M11" s="2"/>
      <c r="N11" s="2"/>
      <c r="O11" s="2"/>
      <c r="P11" s="2"/>
      <c r="Q11" s="2"/>
      <c r="R11" s="2"/>
      <c r="S11" s="2"/>
      <c r="T11" s="2"/>
      <c r="U11" s="2"/>
      <c r="V11" s="2"/>
      <c r="W11" s="2"/>
      <c r="X11" s="2"/>
      <c r="Y11" s="2"/>
      <c r="Z11" s="2"/>
      <c r="AA11" s="2"/>
      <c r="AB11" s="2">
        <v>1</v>
      </c>
      <c r="AC11" s="2"/>
      <c r="AD11" s="2"/>
      <c r="AE11" s="2"/>
      <c r="AF11" s="2"/>
      <c r="AG11" s="2"/>
      <c r="AH11" s="2"/>
      <c r="AI11" s="2"/>
      <c r="AJ11" s="2"/>
      <c r="AK11" s="2"/>
      <c r="AL11" s="2">
        <v>1</v>
      </c>
      <c r="AM11" s="2"/>
      <c r="AN11" s="2"/>
      <c r="AO11" s="2"/>
      <c r="AP11" s="2">
        <v>2</v>
      </c>
      <c r="AQ11" s="2"/>
      <c r="AR11" s="2"/>
      <c r="AS11" s="2"/>
      <c r="AT11" s="2"/>
      <c r="AU11" s="2">
        <v>1</v>
      </c>
      <c r="AV11" s="2"/>
      <c r="AW11" s="2"/>
      <c r="AX11" s="2">
        <v>2</v>
      </c>
      <c r="AY11" s="2"/>
      <c r="AZ11" s="2"/>
      <c r="BA11" s="2"/>
      <c r="BB11" s="2"/>
      <c r="BC11" s="2"/>
      <c r="BD11" s="2"/>
      <c r="BE11" s="2"/>
      <c r="BF11" s="2"/>
      <c r="BG11" s="2"/>
      <c r="BH11" s="2"/>
      <c r="BI11" s="2">
        <v>10</v>
      </c>
      <c r="BK11" s="3">
        <f t="shared" si="0"/>
        <v>0</v>
      </c>
      <c r="BL11" s="3">
        <f t="shared" si="0"/>
        <v>0</v>
      </c>
      <c r="BM11" s="3">
        <f t="shared" si="1"/>
        <v>1</v>
      </c>
      <c r="BN11" s="3">
        <f t="shared" si="1"/>
        <v>0</v>
      </c>
      <c r="BO11" s="3">
        <f t="shared" si="2"/>
        <v>1</v>
      </c>
      <c r="BP11" s="3">
        <f t="shared" si="2"/>
        <v>5</v>
      </c>
      <c r="BQ11" s="3">
        <f t="shared" si="3"/>
        <v>0</v>
      </c>
      <c r="BR11" s="3">
        <f t="shared" si="4"/>
        <v>1</v>
      </c>
      <c r="BS11" s="3">
        <f t="shared" si="5"/>
        <v>0</v>
      </c>
      <c r="BT11" s="3">
        <f t="shared" si="5"/>
        <v>0</v>
      </c>
      <c r="BU11" s="3">
        <f t="shared" si="6"/>
        <v>0</v>
      </c>
      <c r="BV11" s="3">
        <f t="shared" si="6"/>
        <v>2</v>
      </c>
      <c r="BW11" s="3"/>
      <c r="BX11" s="3"/>
    </row>
    <row r="12" spans="2:76" x14ac:dyDescent="0.45">
      <c r="B12" s="2">
        <v>8</v>
      </c>
      <c r="C12" s="2"/>
      <c r="D12" s="2">
        <v>1</v>
      </c>
      <c r="E12" s="2">
        <v>2</v>
      </c>
      <c r="F12" s="2"/>
      <c r="G12" s="2"/>
      <c r="H12" s="2"/>
      <c r="I12" s="2"/>
      <c r="J12" s="2"/>
      <c r="K12" s="2"/>
      <c r="L12" s="2"/>
      <c r="M12" s="2"/>
      <c r="N12" s="2"/>
      <c r="O12" s="2"/>
      <c r="P12" s="2"/>
      <c r="Q12" s="2"/>
      <c r="R12" s="2"/>
      <c r="S12" s="2"/>
      <c r="T12" s="2"/>
      <c r="U12" s="2"/>
      <c r="V12" s="2"/>
      <c r="W12" s="2"/>
      <c r="X12" s="2"/>
      <c r="Y12" s="2"/>
      <c r="Z12" s="2"/>
      <c r="AA12" s="2">
        <v>2</v>
      </c>
      <c r="AB12" s="2">
        <v>1</v>
      </c>
      <c r="AC12" s="2">
        <v>1</v>
      </c>
      <c r="AD12" s="2"/>
      <c r="AE12" s="2"/>
      <c r="AF12" s="2"/>
      <c r="AG12" s="2"/>
      <c r="AH12" s="2"/>
      <c r="AI12" s="2"/>
      <c r="AJ12" s="2"/>
      <c r="AK12" s="2">
        <v>1</v>
      </c>
      <c r="AL12" s="2">
        <v>1</v>
      </c>
      <c r="AM12" s="2"/>
      <c r="AN12" s="2">
        <v>1</v>
      </c>
      <c r="AO12" s="2">
        <v>2</v>
      </c>
      <c r="AP12" s="2">
        <v>2</v>
      </c>
      <c r="AQ12" s="2"/>
      <c r="AR12" s="2"/>
      <c r="AS12" s="2"/>
      <c r="AT12" s="2"/>
      <c r="AU12" s="2">
        <v>1</v>
      </c>
      <c r="AV12" s="2">
        <v>1</v>
      </c>
      <c r="AW12" s="2"/>
      <c r="AX12" s="2"/>
      <c r="AY12" s="2"/>
      <c r="AZ12" s="2">
        <v>1</v>
      </c>
      <c r="BA12" s="2"/>
      <c r="BB12" s="2"/>
      <c r="BC12" s="2"/>
      <c r="BD12" s="2"/>
      <c r="BE12" s="2"/>
      <c r="BF12" s="2"/>
      <c r="BG12" s="2"/>
      <c r="BH12" s="2"/>
      <c r="BI12" s="2">
        <v>17</v>
      </c>
      <c r="BK12" s="3">
        <f t="shared" si="0"/>
        <v>0</v>
      </c>
      <c r="BL12" s="3">
        <f t="shared" si="0"/>
        <v>1</v>
      </c>
      <c r="BM12" s="3">
        <f t="shared" si="1"/>
        <v>3</v>
      </c>
      <c r="BN12" s="3">
        <f t="shared" si="1"/>
        <v>1</v>
      </c>
      <c r="BO12" s="3">
        <f t="shared" si="2"/>
        <v>3</v>
      </c>
      <c r="BP12" s="3">
        <f t="shared" si="2"/>
        <v>2</v>
      </c>
      <c r="BQ12" s="3">
        <f t="shared" si="3"/>
        <v>1</v>
      </c>
      <c r="BR12" s="3">
        <f t="shared" si="4"/>
        <v>2</v>
      </c>
      <c r="BS12" s="3">
        <f t="shared" si="5"/>
        <v>0</v>
      </c>
      <c r="BT12" s="3">
        <f t="shared" si="5"/>
        <v>0</v>
      </c>
      <c r="BU12" s="3">
        <f t="shared" si="6"/>
        <v>2</v>
      </c>
      <c r="BV12" s="3">
        <f t="shared" si="6"/>
        <v>2</v>
      </c>
      <c r="BW12" s="3"/>
      <c r="BX12" s="3"/>
    </row>
    <row r="13" spans="2:76" x14ac:dyDescent="0.45">
      <c r="B13" s="2">
        <v>9</v>
      </c>
      <c r="C13" s="2"/>
      <c r="D13" s="2"/>
      <c r="E13" s="2"/>
      <c r="F13" s="2"/>
      <c r="G13" s="2">
        <v>1</v>
      </c>
      <c r="H13" s="2"/>
      <c r="I13" s="2">
        <v>1</v>
      </c>
      <c r="J13" s="2"/>
      <c r="K13" s="2"/>
      <c r="L13" s="2"/>
      <c r="M13" s="2"/>
      <c r="N13" s="2"/>
      <c r="O13" s="2"/>
      <c r="P13" s="2"/>
      <c r="Q13" s="2"/>
      <c r="R13" s="2"/>
      <c r="S13" s="2"/>
      <c r="T13" s="2"/>
      <c r="U13" s="2"/>
      <c r="V13" s="2">
        <v>1</v>
      </c>
      <c r="W13" s="2"/>
      <c r="X13" s="2"/>
      <c r="Y13" s="2"/>
      <c r="Z13" s="2"/>
      <c r="AA13" s="2">
        <v>3</v>
      </c>
      <c r="AB13" s="2"/>
      <c r="AC13" s="2"/>
      <c r="AD13" s="2"/>
      <c r="AE13" s="2"/>
      <c r="AF13" s="2">
        <v>1</v>
      </c>
      <c r="AG13" s="2"/>
      <c r="AH13" s="2"/>
      <c r="AI13" s="2"/>
      <c r="AJ13" s="2"/>
      <c r="AK13" s="2">
        <v>1</v>
      </c>
      <c r="AL13" s="2">
        <v>2</v>
      </c>
      <c r="AM13" s="2">
        <v>2</v>
      </c>
      <c r="AN13" s="2">
        <v>1</v>
      </c>
      <c r="AO13" s="2"/>
      <c r="AP13" s="2"/>
      <c r="AQ13" s="2"/>
      <c r="AR13" s="2"/>
      <c r="AS13" s="2">
        <v>1</v>
      </c>
      <c r="AT13" s="2"/>
      <c r="AU13" s="2">
        <v>1</v>
      </c>
      <c r="AV13" s="2"/>
      <c r="AW13" s="2"/>
      <c r="AX13" s="2">
        <v>1</v>
      </c>
      <c r="AY13" s="2"/>
      <c r="AZ13" s="2"/>
      <c r="BA13" s="2"/>
      <c r="BB13" s="2"/>
      <c r="BC13" s="2"/>
      <c r="BD13" s="2"/>
      <c r="BE13" s="2"/>
      <c r="BF13" s="2"/>
      <c r="BG13" s="2"/>
      <c r="BH13" s="2"/>
      <c r="BI13" s="2">
        <v>16</v>
      </c>
      <c r="BK13" s="3">
        <f t="shared" si="0"/>
        <v>1</v>
      </c>
      <c r="BL13" s="3">
        <f t="shared" si="0"/>
        <v>2</v>
      </c>
      <c r="BM13" s="3">
        <f t="shared" si="1"/>
        <v>1</v>
      </c>
      <c r="BN13" s="3">
        <f t="shared" si="1"/>
        <v>0</v>
      </c>
      <c r="BO13" s="3">
        <f t="shared" si="2"/>
        <v>5</v>
      </c>
      <c r="BP13" s="3">
        <f t="shared" si="2"/>
        <v>3</v>
      </c>
      <c r="BQ13" s="3">
        <f t="shared" si="3"/>
        <v>2</v>
      </c>
      <c r="BR13" s="3">
        <f t="shared" si="4"/>
        <v>1</v>
      </c>
      <c r="BS13" s="3">
        <f t="shared" si="5"/>
        <v>1</v>
      </c>
      <c r="BT13" s="3">
        <f t="shared" si="5"/>
        <v>0</v>
      </c>
      <c r="BU13" s="3">
        <f t="shared" si="6"/>
        <v>0</v>
      </c>
      <c r="BV13" s="3">
        <f t="shared" si="6"/>
        <v>0</v>
      </c>
      <c r="BW13" s="3"/>
      <c r="BX13" s="3"/>
    </row>
    <row r="14" spans="2:76" x14ac:dyDescent="0.45">
      <c r="B14" s="2">
        <v>10</v>
      </c>
      <c r="C14" s="2"/>
      <c r="D14" s="2">
        <v>1</v>
      </c>
      <c r="E14" s="2">
        <v>2</v>
      </c>
      <c r="F14" s="2"/>
      <c r="G14" s="2"/>
      <c r="H14" s="2"/>
      <c r="I14" s="2">
        <v>2</v>
      </c>
      <c r="J14" s="2"/>
      <c r="K14" s="2"/>
      <c r="L14" s="2"/>
      <c r="M14" s="2"/>
      <c r="N14" s="2"/>
      <c r="O14" s="2"/>
      <c r="P14" s="2"/>
      <c r="Q14" s="2"/>
      <c r="R14" s="2"/>
      <c r="S14" s="2"/>
      <c r="T14" s="2"/>
      <c r="U14" s="2"/>
      <c r="V14" s="2"/>
      <c r="W14" s="2">
        <v>1</v>
      </c>
      <c r="X14" s="2"/>
      <c r="Y14" s="2"/>
      <c r="Z14" s="2"/>
      <c r="AA14" s="2">
        <v>1</v>
      </c>
      <c r="AB14" s="2">
        <v>2</v>
      </c>
      <c r="AC14" s="2"/>
      <c r="AD14" s="2">
        <v>1</v>
      </c>
      <c r="AE14" s="2">
        <v>1</v>
      </c>
      <c r="AF14" s="2">
        <v>2</v>
      </c>
      <c r="AG14" s="2"/>
      <c r="AH14" s="2"/>
      <c r="AI14" s="2"/>
      <c r="AJ14" s="2"/>
      <c r="AK14" s="2"/>
      <c r="AL14" s="2">
        <v>4</v>
      </c>
      <c r="AM14" s="2">
        <v>2</v>
      </c>
      <c r="AN14" s="2">
        <v>3</v>
      </c>
      <c r="AO14" s="2"/>
      <c r="AP14" s="2"/>
      <c r="AQ14" s="2">
        <v>5</v>
      </c>
      <c r="AR14" s="2">
        <v>9</v>
      </c>
      <c r="AS14" s="2"/>
      <c r="AT14" s="2">
        <v>1</v>
      </c>
      <c r="AU14" s="2">
        <v>1</v>
      </c>
      <c r="AV14" s="2">
        <v>1</v>
      </c>
      <c r="AW14" s="2"/>
      <c r="AX14" s="2">
        <v>1</v>
      </c>
      <c r="AY14" s="2"/>
      <c r="AZ14" s="2"/>
      <c r="BA14" s="2"/>
      <c r="BB14" s="2"/>
      <c r="BC14" s="2"/>
      <c r="BD14" s="2"/>
      <c r="BE14" s="2"/>
      <c r="BF14" s="2"/>
      <c r="BG14" s="2">
        <v>1</v>
      </c>
      <c r="BH14" s="2"/>
      <c r="BI14" s="2">
        <v>41</v>
      </c>
      <c r="BK14" s="3">
        <f t="shared" si="0"/>
        <v>1</v>
      </c>
      <c r="BL14" s="3">
        <f t="shared" si="0"/>
        <v>4</v>
      </c>
      <c r="BM14" s="3">
        <f t="shared" si="1"/>
        <v>4</v>
      </c>
      <c r="BN14" s="3">
        <f t="shared" si="1"/>
        <v>1</v>
      </c>
      <c r="BO14" s="3">
        <f t="shared" si="2"/>
        <v>3</v>
      </c>
      <c r="BP14" s="3">
        <f t="shared" si="2"/>
        <v>7</v>
      </c>
      <c r="BQ14" s="3">
        <f t="shared" si="3"/>
        <v>3</v>
      </c>
      <c r="BR14" s="3">
        <f t="shared" si="4"/>
        <v>4</v>
      </c>
      <c r="BS14" s="3">
        <f t="shared" si="5"/>
        <v>0</v>
      </c>
      <c r="BT14" s="3">
        <f t="shared" si="5"/>
        <v>0</v>
      </c>
      <c r="BU14" s="3">
        <f t="shared" si="6"/>
        <v>0</v>
      </c>
      <c r="BV14" s="3">
        <f t="shared" si="6"/>
        <v>0</v>
      </c>
      <c r="BW14" s="3">
        <v>5</v>
      </c>
      <c r="BX14" s="3">
        <v>9</v>
      </c>
    </row>
    <row r="15" spans="2:76" x14ac:dyDescent="0.45">
      <c r="B15" s="2">
        <v>11</v>
      </c>
      <c r="C15" s="2">
        <v>3</v>
      </c>
      <c r="D15" s="2">
        <v>5</v>
      </c>
      <c r="E15" s="2">
        <v>16</v>
      </c>
      <c r="F15" s="2">
        <v>6</v>
      </c>
      <c r="G15" s="2">
        <v>1</v>
      </c>
      <c r="H15" s="2"/>
      <c r="I15" s="2">
        <v>20</v>
      </c>
      <c r="J15" s="2">
        <v>10</v>
      </c>
      <c r="K15" s="2">
        <v>9</v>
      </c>
      <c r="L15" s="2">
        <v>1</v>
      </c>
      <c r="M15" s="2">
        <v>5</v>
      </c>
      <c r="N15" s="2">
        <v>5</v>
      </c>
      <c r="O15" s="2">
        <v>5</v>
      </c>
      <c r="P15" s="2">
        <v>2</v>
      </c>
      <c r="Q15" s="2">
        <v>2</v>
      </c>
      <c r="R15" s="2">
        <v>2</v>
      </c>
      <c r="S15" s="2">
        <v>1</v>
      </c>
      <c r="T15" s="2"/>
      <c r="U15" s="2">
        <v>3</v>
      </c>
      <c r="V15" s="2">
        <v>4</v>
      </c>
      <c r="W15" s="2">
        <v>17</v>
      </c>
      <c r="X15" s="2">
        <v>2</v>
      </c>
      <c r="Y15" s="2"/>
      <c r="Z15" s="2"/>
      <c r="AA15" s="2">
        <v>27</v>
      </c>
      <c r="AB15" s="2">
        <v>11</v>
      </c>
      <c r="AC15" s="2">
        <v>5</v>
      </c>
      <c r="AD15" s="2">
        <v>3</v>
      </c>
      <c r="AE15" s="2">
        <v>19</v>
      </c>
      <c r="AF15" s="2">
        <v>13</v>
      </c>
      <c r="AG15" s="2">
        <v>22</v>
      </c>
      <c r="AH15" s="2">
        <v>27</v>
      </c>
      <c r="AI15" s="2">
        <v>6</v>
      </c>
      <c r="AJ15" s="2">
        <v>1</v>
      </c>
      <c r="AK15" s="2">
        <v>76</v>
      </c>
      <c r="AL15" s="2">
        <v>50</v>
      </c>
      <c r="AM15" s="2">
        <v>18</v>
      </c>
      <c r="AN15" s="2">
        <v>7</v>
      </c>
      <c r="AO15" s="2">
        <v>6</v>
      </c>
      <c r="AP15" s="2">
        <v>4</v>
      </c>
      <c r="AQ15" s="2">
        <v>24</v>
      </c>
      <c r="AR15" s="2">
        <v>17</v>
      </c>
      <c r="AS15" s="2">
        <v>3</v>
      </c>
      <c r="AT15" s="2">
        <v>2</v>
      </c>
      <c r="AU15" s="2">
        <v>7</v>
      </c>
      <c r="AV15" s="2">
        <v>7</v>
      </c>
      <c r="AW15" s="2">
        <v>13</v>
      </c>
      <c r="AX15" s="2">
        <v>11</v>
      </c>
      <c r="AY15" s="2">
        <v>5</v>
      </c>
      <c r="AZ15" s="2">
        <v>3</v>
      </c>
      <c r="BA15" s="2">
        <v>2</v>
      </c>
      <c r="BB15" s="2">
        <v>2</v>
      </c>
      <c r="BC15" s="2">
        <v>2</v>
      </c>
      <c r="BD15" s="2"/>
      <c r="BE15" s="2">
        <v>1</v>
      </c>
      <c r="BF15" s="2"/>
      <c r="BG15" s="2"/>
      <c r="BH15" s="2">
        <v>2</v>
      </c>
      <c r="BI15" s="2">
        <v>515</v>
      </c>
      <c r="BK15" s="3">
        <f t="shared" si="0"/>
        <v>35</v>
      </c>
      <c r="BL15" s="3">
        <f t="shared" si="0"/>
        <v>29</v>
      </c>
      <c r="BM15" s="3">
        <f t="shared" si="1"/>
        <v>67</v>
      </c>
      <c r="BN15" s="3">
        <f t="shared" si="1"/>
        <v>44</v>
      </c>
      <c r="BO15" s="3">
        <f t="shared" si="2"/>
        <v>139</v>
      </c>
      <c r="BP15" s="3">
        <f t="shared" si="2"/>
        <v>84</v>
      </c>
      <c r="BQ15" s="3">
        <f t="shared" si="3"/>
        <v>38</v>
      </c>
      <c r="BR15" s="3">
        <f t="shared" si="4"/>
        <v>16</v>
      </c>
      <c r="BS15" s="3">
        <f t="shared" si="5"/>
        <v>7</v>
      </c>
      <c r="BT15" s="3">
        <f t="shared" si="5"/>
        <v>1</v>
      </c>
      <c r="BU15" s="3">
        <f t="shared" si="6"/>
        <v>8</v>
      </c>
      <c r="BV15" s="3">
        <f t="shared" si="6"/>
        <v>6</v>
      </c>
      <c r="BW15" s="3">
        <v>24</v>
      </c>
      <c r="BX15" s="3">
        <v>17</v>
      </c>
    </row>
    <row r="16" spans="2:76" x14ac:dyDescent="0.45">
      <c r="B16" s="2">
        <v>12</v>
      </c>
      <c r="C16" s="2">
        <v>11</v>
      </c>
      <c r="D16" s="2">
        <v>10</v>
      </c>
      <c r="E16" s="2">
        <v>32</v>
      </c>
      <c r="F16" s="2">
        <v>25</v>
      </c>
      <c r="G16" s="2">
        <v>1</v>
      </c>
      <c r="H16" s="2"/>
      <c r="I16" s="2">
        <v>75</v>
      </c>
      <c r="J16" s="2">
        <v>59</v>
      </c>
      <c r="K16" s="2">
        <v>18</v>
      </c>
      <c r="L16" s="2">
        <v>4</v>
      </c>
      <c r="M16" s="2">
        <v>36</v>
      </c>
      <c r="N16" s="2">
        <v>19</v>
      </c>
      <c r="O16" s="2">
        <v>15</v>
      </c>
      <c r="P16" s="2">
        <v>4</v>
      </c>
      <c r="Q16" s="2">
        <v>16</v>
      </c>
      <c r="R16" s="2">
        <v>12</v>
      </c>
      <c r="S16" s="2">
        <v>2</v>
      </c>
      <c r="T16" s="2">
        <v>1</v>
      </c>
      <c r="U16" s="2">
        <v>18</v>
      </c>
      <c r="V16" s="2">
        <v>17</v>
      </c>
      <c r="W16" s="2">
        <v>29</v>
      </c>
      <c r="X16" s="2">
        <v>27</v>
      </c>
      <c r="Y16" s="2"/>
      <c r="Z16" s="2"/>
      <c r="AA16" s="2">
        <v>121</v>
      </c>
      <c r="AB16" s="2">
        <v>84</v>
      </c>
      <c r="AC16" s="2">
        <v>16</v>
      </c>
      <c r="AD16" s="2">
        <v>12</v>
      </c>
      <c r="AE16" s="2">
        <v>36</v>
      </c>
      <c r="AF16" s="2">
        <v>44</v>
      </c>
      <c r="AG16" s="2">
        <v>60</v>
      </c>
      <c r="AH16" s="2">
        <v>62</v>
      </c>
      <c r="AI16" s="2">
        <v>7</v>
      </c>
      <c r="AJ16" s="2">
        <v>7</v>
      </c>
      <c r="AK16" s="2">
        <v>247</v>
      </c>
      <c r="AL16" s="2">
        <v>204</v>
      </c>
      <c r="AM16" s="2">
        <v>67</v>
      </c>
      <c r="AN16" s="2">
        <v>38</v>
      </c>
      <c r="AO16" s="2">
        <v>16</v>
      </c>
      <c r="AP16" s="2">
        <v>15</v>
      </c>
      <c r="AQ16" s="2">
        <v>16</v>
      </c>
      <c r="AR16" s="2">
        <v>20</v>
      </c>
      <c r="AS16" s="2">
        <v>12</v>
      </c>
      <c r="AT16" s="2">
        <v>9</v>
      </c>
      <c r="AU16" s="2">
        <v>8</v>
      </c>
      <c r="AV16" s="2">
        <v>8</v>
      </c>
      <c r="AW16" s="2">
        <v>28</v>
      </c>
      <c r="AX16" s="2">
        <v>32</v>
      </c>
      <c r="AY16" s="2">
        <v>6</v>
      </c>
      <c r="AZ16" s="2">
        <v>8</v>
      </c>
      <c r="BA16" s="2">
        <v>3</v>
      </c>
      <c r="BB16" s="2">
        <v>5</v>
      </c>
      <c r="BC16" s="2">
        <v>6</v>
      </c>
      <c r="BD16" s="2">
        <v>7</v>
      </c>
      <c r="BE16" s="2">
        <v>4</v>
      </c>
      <c r="BF16" s="2">
        <v>7</v>
      </c>
      <c r="BG16" s="2">
        <v>2</v>
      </c>
      <c r="BH16" s="2">
        <v>5</v>
      </c>
      <c r="BI16" s="2">
        <v>1653</v>
      </c>
      <c r="BK16" s="3">
        <f t="shared" si="0"/>
        <v>119</v>
      </c>
      <c r="BL16" s="3">
        <f t="shared" si="0"/>
        <v>106</v>
      </c>
      <c r="BM16" s="3">
        <f t="shared" si="1"/>
        <v>144</v>
      </c>
      <c r="BN16" s="3">
        <f t="shared" si="1"/>
        <v>126</v>
      </c>
      <c r="BO16" s="3">
        <f t="shared" si="2"/>
        <v>491</v>
      </c>
      <c r="BP16" s="3">
        <f t="shared" si="2"/>
        <v>398</v>
      </c>
      <c r="BQ16" s="3">
        <f t="shared" si="3"/>
        <v>111</v>
      </c>
      <c r="BR16" s="3">
        <f t="shared" si="4"/>
        <v>68</v>
      </c>
      <c r="BS16" s="3">
        <f t="shared" si="5"/>
        <v>8</v>
      </c>
      <c r="BT16" s="3">
        <f t="shared" si="5"/>
        <v>7</v>
      </c>
      <c r="BU16" s="3">
        <f t="shared" si="6"/>
        <v>19</v>
      </c>
      <c r="BV16" s="3">
        <f t="shared" si="6"/>
        <v>20</v>
      </c>
      <c r="BW16" s="3">
        <v>16</v>
      </c>
      <c r="BX16" s="3">
        <v>20</v>
      </c>
    </row>
    <row r="17" spans="2:76" x14ac:dyDescent="0.45">
      <c r="B17" s="2">
        <v>13</v>
      </c>
      <c r="C17" s="2">
        <v>32</v>
      </c>
      <c r="D17" s="2">
        <v>25</v>
      </c>
      <c r="E17" s="2">
        <v>61</v>
      </c>
      <c r="F17" s="2">
        <v>38</v>
      </c>
      <c r="G17" s="2">
        <v>8</v>
      </c>
      <c r="H17" s="2">
        <v>4</v>
      </c>
      <c r="I17" s="2">
        <v>130</v>
      </c>
      <c r="J17" s="2">
        <v>124</v>
      </c>
      <c r="K17" s="2">
        <v>20</v>
      </c>
      <c r="L17" s="2">
        <v>27</v>
      </c>
      <c r="M17" s="2">
        <v>91</v>
      </c>
      <c r="N17" s="2">
        <v>78</v>
      </c>
      <c r="O17" s="2">
        <v>29</v>
      </c>
      <c r="P17" s="2">
        <v>19</v>
      </c>
      <c r="Q17" s="2">
        <v>36</v>
      </c>
      <c r="R17" s="2">
        <v>18</v>
      </c>
      <c r="S17" s="2">
        <v>6</v>
      </c>
      <c r="T17" s="2">
        <v>2</v>
      </c>
      <c r="U17" s="2">
        <v>27</v>
      </c>
      <c r="V17" s="2">
        <v>39</v>
      </c>
      <c r="W17" s="2">
        <v>62</v>
      </c>
      <c r="X17" s="2">
        <v>39</v>
      </c>
      <c r="Y17" s="2"/>
      <c r="Z17" s="2">
        <v>1</v>
      </c>
      <c r="AA17" s="2">
        <v>196</v>
      </c>
      <c r="AB17" s="2">
        <v>196</v>
      </c>
      <c r="AC17" s="2">
        <v>34</v>
      </c>
      <c r="AD17" s="2">
        <v>25</v>
      </c>
      <c r="AE17" s="2">
        <v>81</v>
      </c>
      <c r="AF17" s="2">
        <v>66</v>
      </c>
      <c r="AG17" s="2">
        <v>87</v>
      </c>
      <c r="AH17" s="2">
        <v>68</v>
      </c>
      <c r="AI17" s="2">
        <v>1</v>
      </c>
      <c r="AJ17" s="2">
        <v>6</v>
      </c>
      <c r="AK17" s="2">
        <v>348</v>
      </c>
      <c r="AL17" s="2">
        <v>281</v>
      </c>
      <c r="AM17" s="2">
        <v>84</v>
      </c>
      <c r="AN17" s="2">
        <v>89</v>
      </c>
      <c r="AO17" s="2">
        <v>19</v>
      </c>
      <c r="AP17" s="2">
        <v>26</v>
      </c>
      <c r="AQ17" s="2">
        <v>13</v>
      </c>
      <c r="AR17" s="2">
        <v>12</v>
      </c>
      <c r="AS17" s="2">
        <v>26</v>
      </c>
      <c r="AT17" s="2">
        <v>30</v>
      </c>
      <c r="AU17" s="2">
        <v>25</v>
      </c>
      <c r="AV17" s="2">
        <v>26</v>
      </c>
      <c r="AW17" s="2">
        <v>84</v>
      </c>
      <c r="AX17" s="2">
        <v>83</v>
      </c>
      <c r="AY17" s="2">
        <v>29</v>
      </c>
      <c r="AZ17" s="2">
        <v>24</v>
      </c>
      <c r="BA17" s="2">
        <v>7</v>
      </c>
      <c r="BB17" s="2">
        <v>11</v>
      </c>
      <c r="BC17" s="2">
        <v>27</v>
      </c>
      <c r="BD17" s="2">
        <v>19</v>
      </c>
      <c r="BE17" s="2">
        <v>9</v>
      </c>
      <c r="BF17" s="2">
        <v>12</v>
      </c>
      <c r="BG17" s="2">
        <v>4</v>
      </c>
      <c r="BH17" s="2">
        <v>5</v>
      </c>
      <c r="BI17" s="2">
        <v>2969</v>
      </c>
      <c r="BK17" s="3">
        <f t="shared" si="0"/>
        <v>284</v>
      </c>
      <c r="BL17" s="3">
        <f t="shared" si="0"/>
        <v>257</v>
      </c>
      <c r="BM17" s="3">
        <f t="shared" si="1"/>
        <v>264</v>
      </c>
      <c r="BN17" s="3">
        <f t="shared" si="1"/>
        <v>190</v>
      </c>
      <c r="BO17" s="3">
        <f t="shared" si="2"/>
        <v>803</v>
      </c>
      <c r="BP17" s="3">
        <f t="shared" si="2"/>
        <v>714</v>
      </c>
      <c r="BQ17" s="3">
        <f t="shared" si="3"/>
        <v>177</v>
      </c>
      <c r="BR17" s="3">
        <f t="shared" si="4"/>
        <v>172</v>
      </c>
      <c r="BS17" s="3">
        <f t="shared" si="5"/>
        <v>9</v>
      </c>
      <c r="BT17" s="3">
        <f t="shared" si="5"/>
        <v>11</v>
      </c>
      <c r="BU17" s="3">
        <f t="shared" si="6"/>
        <v>26</v>
      </c>
      <c r="BV17" s="3">
        <f t="shared" si="6"/>
        <v>37</v>
      </c>
      <c r="BW17" s="3">
        <v>13</v>
      </c>
      <c r="BX17" s="3">
        <v>12</v>
      </c>
    </row>
    <row r="18" spans="2:76" x14ac:dyDescent="0.45">
      <c r="B18" s="2">
        <v>14</v>
      </c>
      <c r="C18" s="2">
        <v>42</v>
      </c>
      <c r="D18" s="2">
        <v>56</v>
      </c>
      <c r="E18" s="2">
        <v>57</v>
      </c>
      <c r="F18" s="2">
        <v>54</v>
      </c>
      <c r="G18" s="2">
        <v>7</v>
      </c>
      <c r="H18" s="2">
        <v>3</v>
      </c>
      <c r="I18" s="2">
        <v>148</v>
      </c>
      <c r="J18" s="2">
        <v>128</v>
      </c>
      <c r="K18" s="2">
        <v>32</v>
      </c>
      <c r="L18" s="2">
        <v>38</v>
      </c>
      <c r="M18" s="2">
        <v>115</v>
      </c>
      <c r="N18" s="2">
        <v>102</v>
      </c>
      <c r="O18" s="2">
        <v>35</v>
      </c>
      <c r="P18" s="2">
        <v>19</v>
      </c>
      <c r="Q18" s="2">
        <v>35</v>
      </c>
      <c r="R18" s="2">
        <v>34</v>
      </c>
      <c r="S18" s="2">
        <v>5</v>
      </c>
      <c r="T18" s="2">
        <v>4</v>
      </c>
      <c r="U18" s="2">
        <v>82</v>
      </c>
      <c r="V18" s="2">
        <v>76</v>
      </c>
      <c r="W18" s="2">
        <v>74</v>
      </c>
      <c r="X18" s="2">
        <v>55</v>
      </c>
      <c r="Y18" s="2"/>
      <c r="Z18" s="2"/>
      <c r="AA18" s="2">
        <v>191</v>
      </c>
      <c r="AB18" s="2">
        <v>181</v>
      </c>
      <c r="AC18" s="2">
        <v>59</v>
      </c>
      <c r="AD18" s="2">
        <v>39</v>
      </c>
      <c r="AE18" s="2">
        <v>129</v>
      </c>
      <c r="AF18" s="2">
        <v>91</v>
      </c>
      <c r="AG18" s="2">
        <v>82</v>
      </c>
      <c r="AH18" s="2">
        <v>81</v>
      </c>
      <c r="AI18" s="2">
        <v>2</v>
      </c>
      <c r="AJ18" s="2">
        <v>2</v>
      </c>
      <c r="AK18" s="2">
        <v>283</v>
      </c>
      <c r="AL18" s="2">
        <v>269</v>
      </c>
      <c r="AM18" s="2">
        <v>123</v>
      </c>
      <c r="AN18" s="2">
        <v>116</v>
      </c>
      <c r="AO18" s="2">
        <v>14</v>
      </c>
      <c r="AP18" s="2">
        <v>18</v>
      </c>
      <c r="AQ18" s="2"/>
      <c r="AR18" s="2">
        <v>3</v>
      </c>
      <c r="AS18" s="2">
        <v>47</v>
      </c>
      <c r="AT18" s="2">
        <v>50</v>
      </c>
      <c r="AU18" s="2">
        <v>43</v>
      </c>
      <c r="AV18" s="2">
        <v>32</v>
      </c>
      <c r="AW18" s="2">
        <v>110</v>
      </c>
      <c r="AX18" s="2">
        <v>113</v>
      </c>
      <c r="AY18" s="2">
        <v>38</v>
      </c>
      <c r="AZ18" s="2">
        <v>22</v>
      </c>
      <c r="BA18" s="2">
        <v>5</v>
      </c>
      <c r="BB18" s="2">
        <v>6</v>
      </c>
      <c r="BC18" s="2">
        <v>39</v>
      </c>
      <c r="BD18" s="2">
        <v>26</v>
      </c>
      <c r="BE18" s="2">
        <v>10</v>
      </c>
      <c r="BF18" s="2">
        <v>17</v>
      </c>
      <c r="BG18" s="2">
        <v>13</v>
      </c>
      <c r="BH18" s="2">
        <v>3</v>
      </c>
      <c r="BI18" s="2">
        <v>3458</v>
      </c>
      <c r="BK18" s="3">
        <f t="shared" si="0"/>
        <v>454</v>
      </c>
      <c r="BL18" s="3">
        <f t="shared" si="0"/>
        <v>401</v>
      </c>
      <c r="BM18" s="3">
        <f t="shared" si="1"/>
        <v>291</v>
      </c>
      <c r="BN18" s="3">
        <f t="shared" si="1"/>
        <v>241</v>
      </c>
      <c r="BO18" s="3">
        <f t="shared" si="2"/>
        <v>777</v>
      </c>
      <c r="BP18" s="3">
        <f t="shared" si="2"/>
        <v>742</v>
      </c>
      <c r="BQ18" s="3">
        <f t="shared" si="3"/>
        <v>270</v>
      </c>
      <c r="BR18" s="3">
        <f t="shared" si="4"/>
        <v>222</v>
      </c>
      <c r="BS18" s="3">
        <f t="shared" si="5"/>
        <v>9</v>
      </c>
      <c r="BT18" s="3">
        <f t="shared" si="5"/>
        <v>5</v>
      </c>
      <c r="BU18" s="3">
        <f t="shared" si="6"/>
        <v>19</v>
      </c>
      <c r="BV18" s="3">
        <f t="shared" si="6"/>
        <v>24</v>
      </c>
      <c r="BW18" s="3"/>
      <c r="BX18" s="3">
        <v>3</v>
      </c>
    </row>
    <row r="19" spans="2:76" x14ac:dyDescent="0.45">
      <c r="B19" s="2">
        <v>15</v>
      </c>
      <c r="C19" s="2">
        <v>34</v>
      </c>
      <c r="D19" s="2">
        <v>19</v>
      </c>
      <c r="E19" s="2">
        <v>46</v>
      </c>
      <c r="F19" s="2">
        <v>58</v>
      </c>
      <c r="G19" s="2">
        <v>6</v>
      </c>
      <c r="H19" s="2">
        <v>6</v>
      </c>
      <c r="I19" s="2">
        <v>129</v>
      </c>
      <c r="J19" s="2">
        <v>139</v>
      </c>
      <c r="K19" s="2">
        <v>37</v>
      </c>
      <c r="L19" s="2">
        <v>26</v>
      </c>
      <c r="M19" s="2">
        <v>103</v>
      </c>
      <c r="N19" s="2">
        <v>108</v>
      </c>
      <c r="O19" s="2">
        <v>29</v>
      </c>
      <c r="P19" s="2">
        <v>23</v>
      </c>
      <c r="Q19" s="2">
        <v>52</v>
      </c>
      <c r="R19" s="2">
        <v>44</v>
      </c>
      <c r="S19" s="2">
        <v>2</v>
      </c>
      <c r="T19" s="2">
        <v>4</v>
      </c>
      <c r="U19" s="2">
        <v>77</v>
      </c>
      <c r="V19" s="2">
        <v>88</v>
      </c>
      <c r="W19" s="2">
        <v>57</v>
      </c>
      <c r="X19" s="2">
        <v>54</v>
      </c>
      <c r="Y19" s="2"/>
      <c r="Z19" s="2">
        <v>1</v>
      </c>
      <c r="AA19" s="2">
        <v>186</v>
      </c>
      <c r="AB19" s="2">
        <v>181</v>
      </c>
      <c r="AC19" s="2">
        <v>55</v>
      </c>
      <c r="AD19" s="2">
        <v>69</v>
      </c>
      <c r="AE19" s="2">
        <v>133</v>
      </c>
      <c r="AF19" s="2">
        <v>127</v>
      </c>
      <c r="AG19" s="2">
        <v>54</v>
      </c>
      <c r="AH19" s="2">
        <v>40</v>
      </c>
      <c r="AI19" s="2"/>
      <c r="AJ19" s="2"/>
      <c r="AK19" s="2">
        <v>304</v>
      </c>
      <c r="AL19" s="2">
        <v>237</v>
      </c>
      <c r="AM19" s="2">
        <v>126</v>
      </c>
      <c r="AN19" s="2">
        <v>90</v>
      </c>
      <c r="AO19" s="2">
        <v>10</v>
      </c>
      <c r="AP19" s="2">
        <v>13</v>
      </c>
      <c r="AQ19" s="2"/>
      <c r="AR19" s="2"/>
      <c r="AS19" s="2">
        <v>55</v>
      </c>
      <c r="AT19" s="2">
        <v>48</v>
      </c>
      <c r="AU19" s="2">
        <v>42</v>
      </c>
      <c r="AV19" s="2">
        <v>41</v>
      </c>
      <c r="AW19" s="2">
        <v>110</v>
      </c>
      <c r="AX19" s="2">
        <v>119</v>
      </c>
      <c r="AY19" s="2">
        <v>37</v>
      </c>
      <c r="AZ19" s="2">
        <v>35</v>
      </c>
      <c r="BA19" s="2">
        <v>8</v>
      </c>
      <c r="BB19" s="2">
        <v>13</v>
      </c>
      <c r="BC19" s="2">
        <v>36</v>
      </c>
      <c r="BD19" s="2">
        <v>29</v>
      </c>
      <c r="BE19" s="2">
        <v>23</v>
      </c>
      <c r="BF19" s="2">
        <v>10</v>
      </c>
      <c r="BG19" s="2">
        <v>2</v>
      </c>
      <c r="BH19" s="2">
        <v>3</v>
      </c>
      <c r="BI19" s="2">
        <v>3378</v>
      </c>
      <c r="BK19" s="3">
        <f t="shared" si="0"/>
        <v>438</v>
      </c>
      <c r="BL19" s="3">
        <f t="shared" si="0"/>
        <v>419</v>
      </c>
      <c r="BM19" s="3">
        <f t="shared" si="1"/>
        <v>228</v>
      </c>
      <c r="BN19" s="3">
        <f t="shared" si="1"/>
        <v>216</v>
      </c>
      <c r="BO19" s="3">
        <f t="shared" si="2"/>
        <v>804</v>
      </c>
      <c r="BP19" s="3">
        <f t="shared" si="2"/>
        <v>730</v>
      </c>
      <c r="BQ19" s="3">
        <f t="shared" si="3"/>
        <v>259</v>
      </c>
      <c r="BR19" s="3">
        <f t="shared" si="4"/>
        <v>227</v>
      </c>
      <c r="BS19" s="3">
        <f t="shared" si="5"/>
        <v>6</v>
      </c>
      <c r="BT19" s="3">
        <f t="shared" si="5"/>
        <v>7</v>
      </c>
      <c r="BU19" s="3">
        <f t="shared" si="6"/>
        <v>18</v>
      </c>
      <c r="BV19" s="3">
        <f t="shared" si="6"/>
        <v>26</v>
      </c>
      <c r="BW19" s="3"/>
      <c r="BX19" s="3"/>
    </row>
    <row r="20" spans="2:76" x14ac:dyDescent="0.45">
      <c r="B20" s="2">
        <v>16</v>
      </c>
      <c r="C20" s="2">
        <v>22</v>
      </c>
      <c r="D20" s="2">
        <v>23</v>
      </c>
      <c r="E20" s="2">
        <v>20</v>
      </c>
      <c r="F20" s="2">
        <v>40</v>
      </c>
      <c r="G20" s="2">
        <v>2</v>
      </c>
      <c r="H20" s="2">
        <v>6</v>
      </c>
      <c r="I20" s="2">
        <v>93</v>
      </c>
      <c r="J20" s="2">
        <v>86</v>
      </c>
      <c r="K20" s="2">
        <v>28</v>
      </c>
      <c r="L20" s="2">
        <v>19</v>
      </c>
      <c r="M20" s="2">
        <v>99</v>
      </c>
      <c r="N20" s="2">
        <v>96</v>
      </c>
      <c r="O20" s="2">
        <v>10</v>
      </c>
      <c r="P20" s="2">
        <v>18</v>
      </c>
      <c r="Q20" s="2">
        <v>34</v>
      </c>
      <c r="R20" s="2">
        <v>48</v>
      </c>
      <c r="S20" s="2">
        <v>2</v>
      </c>
      <c r="T20" s="2">
        <v>3</v>
      </c>
      <c r="U20" s="2">
        <v>63</v>
      </c>
      <c r="V20" s="2">
        <v>70</v>
      </c>
      <c r="W20" s="2">
        <v>51</v>
      </c>
      <c r="X20" s="2">
        <v>56</v>
      </c>
      <c r="Y20" s="2">
        <v>3</v>
      </c>
      <c r="Z20" s="2">
        <v>5</v>
      </c>
      <c r="AA20" s="2">
        <v>143</v>
      </c>
      <c r="AB20" s="2">
        <v>155</v>
      </c>
      <c r="AC20" s="2">
        <v>56</v>
      </c>
      <c r="AD20" s="2">
        <v>39</v>
      </c>
      <c r="AE20" s="2">
        <v>83</v>
      </c>
      <c r="AF20" s="2">
        <v>92</v>
      </c>
      <c r="AG20" s="2">
        <v>45</v>
      </c>
      <c r="AH20" s="2">
        <v>40</v>
      </c>
      <c r="AI20" s="2"/>
      <c r="AJ20" s="2"/>
      <c r="AK20" s="2">
        <v>204</v>
      </c>
      <c r="AL20" s="2">
        <v>168</v>
      </c>
      <c r="AM20" s="2">
        <v>114</v>
      </c>
      <c r="AN20" s="2">
        <v>109</v>
      </c>
      <c r="AO20" s="2">
        <v>11</v>
      </c>
      <c r="AP20" s="2">
        <v>16</v>
      </c>
      <c r="AQ20" s="2"/>
      <c r="AR20" s="2"/>
      <c r="AS20" s="2">
        <v>33</v>
      </c>
      <c r="AT20" s="2">
        <v>47</v>
      </c>
      <c r="AU20" s="2">
        <v>30</v>
      </c>
      <c r="AV20" s="2">
        <v>25</v>
      </c>
      <c r="AW20" s="2">
        <v>91</v>
      </c>
      <c r="AX20" s="2">
        <v>98</v>
      </c>
      <c r="AY20" s="2">
        <v>38</v>
      </c>
      <c r="AZ20" s="2">
        <v>41</v>
      </c>
      <c r="BA20" s="2">
        <v>2</v>
      </c>
      <c r="BB20" s="2">
        <v>1</v>
      </c>
      <c r="BC20" s="2">
        <v>16</v>
      </c>
      <c r="BD20" s="2">
        <v>17</v>
      </c>
      <c r="BE20" s="2">
        <v>26</v>
      </c>
      <c r="BF20" s="2">
        <v>19</v>
      </c>
      <c r="BG20" s="2">
        <v>5</v>
      </c>
      <c r="BH20" s="2">
        <v>5</v>
      </c>
      <c r="BI20" s="2">
        <v>2666</v>
      </c>
      <c r="BK20" s="3">
        <f t="shared" si="0"/>
        <v>316</v>
      </c>
      <c r="BL20" s="3">
        <f t="shared" si="0"/>
        <v>345</v>
      </c>
      <c r="BM20" s="3">
        <f t="shared" si="1"/>
        <v>156</v>
      </c>
      <c r="BN20" s="3">
        <f t="shared" si="1"/>
        <v>179</v>
      </c>
      <c r="BO20" s="3">
        <f t="shared" si="2"/>
        <v>591</v>
      </c>
      <c r="BP20" s="3">
        <f t="shared" si="2"/>
        <v>574</v>
      </c>
      <c r="BQ20" s="3">
        <f t="shared" si="3"/>
        <v>243</v>
      </c>
      <c r="BR20" s="3">
        <f t="shared" si="4"/>
        <v>216</v>
      </c>
      <c r="BS20" s="3">
        <f t="shared" si="5"/>
        <v>5</v>
      </c>
      <c r="BT20" s="3">
        <f t="shared" si="5"/>
        <v>11</v>
      </c>
      <c r="BU20" s="3">
        <f t="shared" si="6"/>
        <v>13</v>
      </c>
      <c r="BV20" s="3">
        <f t="shared" si="6"/>
        <v>17</v>
      </c>
      <c r="BW20" s="3"/>
      <c r="BX20" s="3"/>
    </row>
    <row r="21" spans="2:76" x14ac:dyDescent="0.45">
      <c r="B21" s="2">
        <v>17</v>
      </c>
      <c r="C21" s="2">
        <v>2</v>
      </c>
      <c r="D21" s="2">
        <v>14</v>
      </c>
      <c r="E21" s="2">
        <v>17</v>
      </c>
      <c r="F21" s="2">
        <v>25</v>
      </c>
      <c r="G21" s="2">
        <v>10</v>
      </c>
      <c r="H21" s="2">
        <v>14</v>
      </c>
      <c r="I21" s="2">
        <v>60</v>
      </c>
      <c r="J21" s="2">
        <v>76</v>
      </c>
      <c r="K21" s="2">
        <v>36</v>
      </c>
      <c r="L21" s="2">
        <v>27</v>
      </c>
      <c r="M21" s="2">
        <v>89</v>
      </c>
      <c r="N21" s="2">
        <v>94</v>
      </c>
      <c r="O21" s="2">
        <v>11</v>
      </c>
      <c r="P21" s="2">
        <v>13</v>
      </c>
      <c r="Q21" s="2">
        <v>18</v>
      </c>
      <c r="R21" s="2">
        <v>31</v>
      </c>
      <c r="S21" s="2">
        <v>1</v>
      </c>
      <c r="T21" s="2">
        <v>1</v>
      </c>
      <c r="U21" s="2">
        <v>60</v>
      </c>
      <c r="V21" s="2">
        <v>60</v>
      </c>
      <c r="W21" s="2">
        <v>64</v>
      </c>
      <c r="X21" s="2">
        <v>44</v>
      </c>
      <c r="Y21" s="2">
        <v>4</v>
      </c>
      <c r="Z21" s="2">
        <v>1</v>
      </c>
      <c r="AA21" s="2">
        <v>149</v>
      </c>
      <c r="AB21" s="2">
        <v>146</v>
      </c>
      <c r="AC21" s="2">
        <v>57</v>
      </c>
      <c r="AD21" s="2">
        <v>49</v>
      </c>
      <c r="AE21" s="2">
        <v>80</v>
      </c>
      <c r="AF21" s="2">
        <v>99</v>
      </c>
      <c r="AG21" s="2">
        <v>32</v>
      </c>
      <c r="AH21" s="2">
        <v>41</v>
      </c>
      <c r="AI21" s="2"/>
      <c r="AJ21" s="2"/>
      <c r="AK21" s="2">
        <v>195</v>
      </c>
      <c r="AL21" s="2">
        <v>173</v>
      </c>
      <c r="AM21" s="2">
        <v>134</v>
      </c>
      <c r="AN21" s="2">
        <v>106</v>
      </c>
      <c r="AO21" s="2">
        <v>4</v>
      </c>
      <c r="AP21" s="2">
        <v>21</v>
      </c>
      <c r="AQ21" s="2"/>
      <c r="AR21" s="2"/>
      <c r="AS21" s="2">
        <v>29</v>
      </c>
      <c r="AT21" s="2">
        <v>34</v>
      </c>
      <c r="AU21" s="2">
        <v>35</v>
      </c>
      <c r="AV21" s="2">
        <v>42</v>
      </c>
      <c r="AW21" s="2">
        <v>73</v>
      </c>
      <c r="AX21" s="2">
        <v>92</v>
      </c>
      <c r="AY21" s="2">
        <v>39</v>
      </c>
      <c r="AZ21" s="2">
        <v>50</v>
      </c>
      <c r="BA21" s="2">
        <v>3</v>
      </c>
      <c r="BB21" s="2">
        <v>3</v>
      </c>
      <c r="BC21" s="2">
        <v>11</v>
      </c>
      <c r="BD21" s="2">
        <v>13</v>
      </c>
      <c r="BE21" s="2">
        <v>10</v>
      </c>
      <c r="BF21" s="2">
        <v>15</v>
      </c>
      <c r="BG21" s="2">
        <v>2</v>
      </c>
      <c r="BH21" s="2">
        <v>6</v>
      </c>
      <c r="BI21" s="2">
        <v>2515</v>
      </c>
      <c r="BK21" s="3">
        <f t="shared" si="0"/>
        <v>271</v>
      </c>
      <c r="BL21" s="3">
        <f t="shared" si="0"/>
        <v>314</v>
      </c>
      <c r="BM21" s="3">
        <f t="shared" si="1"/>
        <v>159</v>
      </c>
      <c r="BN21" s="3">
        <f t="shared" si="1"/>
        <v>165</v>
      </c>
      <c r="BO21" s="3">
        <f t="shared" si="2"/>
        <v>505</v>
      </c>
      <c r="BP21" s="3">
        <f t="shared" si="2"/>
        <v>533</v>
      </c>
      <c r="BQ21" s="3">
        <f t="shared" si="3"/>
        <v>269</v>
      </c>
      <c r="BR21" s="3">
        <f t="shared" si="4"/>
        <v>239</v>
      </c>
      <c r="BS21" s="3">
        <f t="shared" si="5"/>
        <v>14</v>
      </c>
      <c r="BT21" s="3">
        <f t="shared" si="5"/>
        <v>15</v>
      </c>
      <c r="BU21" s="3">
        <f t="shared" si="6"/>
        <v>7</v>
      </c>
      <c r="BV21" s="3">
        <f t="shared" si="6"/>
        <v>24</v>
      </c>
      <c r="BW21" s="3"/>
      <c r="BX21" s="3"/>
    </row>
    <row r="22" spans="2:76" x14ac:dyDescent="0.45">
      <c r="B22" s="2">
        <v>18</v>
      </c>
      <c r="C22" s="2">
        <v>1</v>
      </c>
      <c r="D22" s="2">
        <v>4</v>
      </c>
      <c r="E22" s="2">
        <v>4</v>
      </c>
      <c r="F22" s="2">
        <v>12</v>
      </c>
      <c r="G22" s="2">
        <v>1</v>
      </c>
      <c r="H22" s="2">
        <v>4</v>
      </c>
      <c r="I22" s="2">
        <v>34</v>
      </c>
      <c r="J22" s="2">
        <v>39</v>
      </c>
      <c r="K22" s="2">
        <v>12</v>
      </c>
      <c r="L22" s="2">
        <v>19</v>
      </c>
      <c r="M22" s="2">
        <v>60</v>
      </c>
      <c r="N22" s="2">
        <v>58</v>
      </c>
      <c r="O22" s="2">
        <v>9</v>
      </c>
      <c r="P22" s="2">
        <v>2</v>
      </c>
      <c r="Q22" s="2">
        <v>9</v>
      </c>
      <c r="R22" s="2">
        <v>16</v>
      </c>
      <c r="S22" s="2">
        <v>2</v>
      </c>
      <c r="T22" s="2"/>
      <c r="U22" s="2">
        <v>28</v>
      </c>
      <c r="V22" s="2">
        <v>23</v>
      </c>
      <c r="W22" s="2">
        <v>38</v>
      </c>
      <c r="X22" s="2">
        <v>47</v>
      </c>
      <c r="Y22" s="2">
        <v>4</v>
      </c>
      <c r="Z22" s="2">
        <v>1</v>
      </c>
      <c r="AA22" s="2">
        <v>84</v>
      </c>
      <c r="AB22" s="2">
        <v>89</v>
      </c>
      <c r="AC22" s="2">
        <v>43</v>
      </c>
      <c r="AD22" s="2">
        <v>35</v>
      </c>
      <c r="AE22" s="2">
        <v>48</v>
      </c>
      <c r="AF22" s="2">
        <v>72</v>
      </c>
      <c r="AG22" s="2">
        <v>27</v>
      </c>
      <c r="AH22" s="2">
        <v>19</v>
      </c>
      <c r="AI22" s="2"/>
      <c r="AJ22" s="2"/>
      <c r="AK22" s="2">
        <v>97</v>
      </c>
      <c r="AL22" s="2">
        <v>92</v>
      </c>
      <c r="AM22" s="2">
        <v>82</v>
      </c>
      <c r="AN22" s="2">
        <v>85</v>
      </c>
      <c r="AO22" s="2">
        <v>3</v>
      </c>
      <c r="AP22" s="2">
        <v>14</v>
      </c>
      <c r="AQ22" s="2"/>
      <c r="AR22" s="2"/>
      <c r="AS22" s="2">
        <v>13</v>
      </c>
      <c r="AT22" s="2">
        <v>25</v>
      </c>
      <c r="AU22" s="2">
        <v>26</v>
      </c>
      <c r="AV22" s="2">
        <v>30</v>
      </c>
      <c r="AW22" s="2">
        <v>43</v>
      </c>
      <c r="AX22" s="2">
        <v>70</v>
      </c>
      <c r="AY22" s="2">
        <v>28</v>
      </c>
      <c r="AZ22" s="2">
        <v>26</v>
      </c>
      <c r="BA22" s="2"/>
      <c r="BB22" s="2"/>
      <c r="BC22" s="2">
        <v>4</v>
      </c>
      <c r="BD22" s="2">
        <v>8</v>
      </c>
      <c r="BE22" s="2">
        <v>5</v>
      </c>
      <c r="BF22" s="2">
        <v>6</v>
      </c>
      <c r="BG22" s="2">
        <v>1</v>
      </c>
      <c r="BH22" s="2"/>
      <c r="BI22" s="2">
        <v>1502</v>
      </c>
      <c r="BK22" s="3">
        <f t="shared" si="0"/>
        <v>154</v>
      </c>
      <c r="BL22" s="3">
        <f t="shared" si="0"/>
        <v>190</v>
      </c>
      <c r="BM22" s="3">
        <f t="shared" si="1"/>
        <v>104</v>
      </c>
      <c r="BN22" s="3">
        <f t="shared" si="1"/>
        <v>110</v>
      </c>
      <c r="BO22" s="3">
        <f t="shared" si="2"/>
        <v>272</v>
      </c>
      <c r="BP22" s="3">
        <f t="shared" si="2"/>
        <v>312</v>
      </c>
      <c r="BQ22" s="3">
        <f t="shared" si="3"/>
        <v>168</v>
      </c>
      <c r="BR22" s="3">
        <f t="shared" si="4"/>
        <v>165</v>
      </c>
      <c r="BS22" s="3">
        <f t="shared" si="5"/>
        <v>5</v>
      </c>
      <c r="BT22" s="3">
        <f t="shared" si="5"/>
        <v>5</v>
      </c>
      <c r="BU22" s="3">
        <f t="shared" si="6"/>
        <v>3</v>
      </c>
      <c r="BV22" s="3">
        <f t="shared" si="6"/>
        <v>14</v>
      </c>
      <c r="BW22" s="3"/>
      <c r="BX22" s="3"/>
    </row>
    <row r="23" spans="2:76" x14ac:dyDescent="0.45">
      <c r="B23" s="2">
        <v>19</v>
      </c>
      <c r="C23" s="2">
        <v>1</v>
      </c>
      <c r="D23" s="2">
        <v>1</v>
      </c>
      <c r="E23" s="2"/>
      <c r="F23" s="2">
        <v>1</v>
      </c>
      <c r="G23" s="2"/>
      <c r="H23" s="2">
        <v>2</v>
      </c>
      <c r="I23" s="2">
        <v>8</v>
      </c>
      <c r="J23" s="2">
        <v>16</v>
      </c>
      <c r="K23" s="2">
        <v>4</v>
      </c>
      <c r="L23" s="2">
        <v>7</v>
      </c>
      <c r="M23" s="2">
        <v>24</v>
      </c>
      <c r="N23" s="2">
        <v>18</v>
      </c>
      <c r="O23" s="2">
        <v>6</v>
      </c>
      <c r="P23" s="2">
        <v>2</v>
      </c>
      <c r="Q23" s="2">
        <v>2</v>
      </c>
      <c r="R23" s="2">
        <v>4</v>
      </c>
      <c r="S23" s="2"/>
      <c r="T23" s="2"/>
      <c r="U23" s="2">
        <v>8</v>
      </c>
      <c r="V23" s="2">
        <v>15</v>
      </c>
      <c r="W23" s="2">
        <v>13</v>
      </c>
      <c r="X23" s="2">
        <v>17</v>
      </c>
      <c r="Y23" s="2"/>
      <c r="Z23" s="2">
        <v>2</v>
      </c>
      <c r="AA23" s="2">
        <v>32</v>
      </c>
      <c r="AB23" s="2">
        <v>54</v>
      </c>
      <c r="AC23" s="2">
        <v>20</v>
      </c>
      <c r="AD23" s="2">
        <v>15</v>
      </c>
      <c r="AE23" s="2">
        <v>15</v>
      </c>
      <c r="AF23" s="2">
        <v>23</v>
      </c>
      <c r="AG23" s="2">
        <v>19</v>
      </c>
      <c r="AH23" s="2">
        <v>15</v>
      </c>
      <c r="AI23" s="2"/>
      <c r="AJ23" s="2"/>
      <c r="AK23" s="2">
        <v>27</v>
      </c>
      <c r="AL23" s="2">
        <v>42</v>
      </c>
      <c r="AM23" s="2">
        <v>49</v>
      </c>
      <c r="AN23" s="2">
        <v>55</v>
      </c>
      <c r="AO23" s="2">
        <v>2</v>
      </c>
      <c r="AP23" s="2">
        <v>14</v>
      </c>
      <c r="AQ23" s="2"/>
      <c r="AR23" s="2"/>
      <c r="AS23" s="2">
        <v>4</v>
      </c>
      <c r="AT23" s="2">
        <v>9</v>
      </c>
      <c r="AU23" s="2">
        <v>8</v>
      </c>
      <c r="AV23" s="2">
        <v>14</v>
      </c>
      <c r="AW23" s="2">
        <v>11</v>
      </c>
      <c r="AX23" s="2">
        <v>28</v>
      </c>
      <c r="AY23" s="2">
        <v>11</v>
      </c>
      <c r="AZ23" s="2">
        <v>16</v>
      </c>
      <c r="BA23" s="2"/>
      <c r="BB23" s="2"/>
      <c r="BC23" s="2">
        <v>3</v>
      </c>
      <c r="BD23" s="2">
        <v>3</v>
      </c>
      <c r="BE23" s="2">
        <v>3</v>
      </c>
      <c r="BF23" s="2">
        <v>5</v>
      </c>
      <c r="BG23" s="2">
        <v>1</v>
      </c>
      <c r="BH23" s="2"/>
      <c r="BI23" s="2">
        <v>649</v>
      </c>
      <c r="BK23" s="3">
        <f t="shared" si="0"/>
        <v>55</v>
      </c>
      <c r="BL23" s="3">
        <f t="shared" si="0"/>
        <v>69</v>
      </c>
      <c r="BM23" s="3">
        <f t="shared" si="1"/>
        <v>46</v>
      </c>
      <c r="BN23" s="3">
        <f t="shared" si="1"/>
        <v>49</v>
      </c>
      <c r="BO23" s="3">
        <f t="shared" si="2"/>
        <v>83</v>
      </c>
      <c r="BP23" s="3">
        <f t="shared" si="2"/>
        <v>149</v>
      </c>
      <c r="BQ23" s="3">
        <f t="shared" si="3"/>
        <v>85</v>
      </c>
      <c r="BR23" s="3">
        <f t="shared" si="4"/>
        <v>93</v>
      </c>
      <c r="BS23" s="3">
        <f t="shared" si="5"/>
        <v>0</v>
      </c>
      <c r="BT23" s="3">
        <f t="shared" si="5"/>
        <v>4</v>
      </c>
      <c r="BU23" s="3">
        <f t="shared" si="6"/>
        <v>2</v>
      </c>
      <c r="BV23" s="3">
        <f t="shared" si="6"/>
        <v>14</v>
      </c>
      <c r="BW23" s="3"/>
      <c r="BX23" s="3"/>
    </row>
    <row r="24" spans="2:76" x14ac:dyDescent="0.45">
      <c r="B24" s="2">
        <v>20</v>
      </c>
      <c r="C24" s="2"/>
      <c r="D24" s="2"/>
      <c r="E24" s="2"/>
      <c r="F24" s="2">
        <v>1</v>
      </c>
      <c r="G24" s="2"/>
      <c r="H24" s="2"/>
      <c r="I24" s="2">
        <v>4</v>
      </c>
      <c r="J24" s="2">
        <v>3</v>
      </c>
      <c r="K24" s="2">
        <v>3</v>
      </c>
      <c r="L24" s="2">
        <v>1</v>
      </c>
      <c r="M24" s="2">
        <v>1</v>
      </c>
      <c r="N24" s="2">
        <v>5</v>
      </c>
      <c r="O24" s="2"/>
      <c r="P24" s="2"/>
      <c r="Q24" s="2"/>
      <c r="R24" s="2">
        <v>1</v>
      </c>
      <c r="S24" s="2"/>
      <c r="T24" s="2"/>
      <c r="U24" s="2">
        <v>6</v>
      </c>
      <c r="V24" s="2">
        <v>3</v>
      </c>
      <c r="W24" s="2">
        <v>5</v>
      </c>
      <c r="X24" s="2">
        <v>7</v>
      </c>
      <c r="Y24" s="2"/>
      <c r="Z24" s="2"/>
      <c r="AA24" s="2">
        <v>5</v>
      </c>
      <c r="AB24" s="2">
        <v>16</v>
      </c>
      <c r="AC24" s="2">
        <v>5</v>
      </c>
      <c r="AD24" s="2">
        <v>9</v>
      </c>
      <c r="AE24" s="2"/>
      <c r="AF24" s="2">
        <v>9</v>
      </c>
      <c r="AG24" s="2">
        <v>6</v>
      </c>
      <c r="AH24" s="2">
        <v>7</v>
      </c>
      <c r="AI24" s="2"/>
      <c r="AJ24" s="2"/>
      <c r="AK24" s="2">
        <v>3</v>
      </c>
      <c r="AL24" s="2">
        <v>9</v>
      </c>
      <c r="AM24" s="2">
        <v>22</v>
      </c>
      <c r="AN24" s="2">
        <v>37</v>
      </c>
      <c r="AO24" s="2">
        <v>2</v>
      </c>
      <c r="AP24" s="2">
        <v>3</v>
      </c>
      <c r="AQ24" s="2"/>
      <c r="AR24" s="2"/>
      <c r="AS24" s="2">
        <v>1</v>
      </c>
      <c r="AT24" s="2">
        <v>7</v>
      </c>
      <c r="AU24" s="2"/>
      <c r="AV24" s="2">
        <v>2</v>
      </c>
      <c r="AW24" s="2">
        <v>2</v>
      </c>
      <c r="AX24" s="2">
        <v>7</v>
      </c>
      <c r="AY24" s="2">
        <v>4</v>
      </c>
      <c r="AZ24" s="2">
        <v>7</v>
      </c>
      <c r="BA24" s="2"/>
      <c r="BB24" s="2"/>
      <c r="BC24" s="2"/>
      <c r="BD24" s="2"/>
      <c r="BE24" s="2">
        <v>2</v>
      </c>
      <c r="BF24" s="2">
        <v>1</v>
      </c>
      <c r="BG24" s="2">
        <v>1</v>
      </c>
      <c r="BH24" s="2"/>
      <c r="BI24" s="2">
        <v>207</v>
      </c>
      <c r="BK24" s="3">
        <f t="shared" si="0"/>
        <v>8</v>
      </c>
      <c r="BL24" s="3">
        <f t="shared" si="0"/>
        <v>24</v>
      </c>
      <c r="BM24" s="3">
        <f t="shared" si="1"/>
        <v>11</v>
      </c>
      <c r="BN24" s="3">
        <f t="shared" si="1"/>
        <v>17</v>
      </c>
      <c r="BO24" s="3">
        <f t="shared" si="2"/>
        <v>16</v>
      </c>
      <c r="BP24" s="3">
        <f t="shared" si="2"/>
        <v>37</v>
      </c>
      <c r="BQ24" s="3">
        <f t="shared" si="3"/>
        <v>35</v>
      </c>
      <c r="BR24" s="3">
        <f t="shared" si="4"/>
        <v>54</v>
      </c>
      <c r="BS24" s="3">
        <f t="shared" si="5"/>
        <v>0</v>
      </c>
      <c r="BT24" s="3">
        <f t="shared" si="5"/>
        <v>0</v>
      </c>
      <c r="BU24" s="3">
        <f t="shared" si="6"/>
        <v>2</v>
      </c>
      <c r="BV24" s="3">
        <f t="shared" si="6"/>
        <v>3</v>
      </c>
      <c r="BW24" s="3"/>
      <c r="BX24" s="3"/>
    </row>
    <row r="25" spans="2:76" x14ac:dyDescent="0.45">
      <c r="B25" s="2">
        <v>21</v>
      </c>
      <c r="C25" s="2"/>
      <c r="D25" s="2"/>
      <c r="E25" s="2"/>
      <c r="F25" s="2"/>
      <c r="G25" s="2"/>
      <c r="H25" s="2"/>
      <c r="I25" s="2"/>
      <c r="J25" s="2">
        <v>4</v>
      </c>
      <c r="K25" s="2"/>
      <c r="L25" s="2"/>
      <c r="M25" s="2">
        <v>2</v>
      </c>
      <c r="N25" s="2">
        <v>3</v>
      </c>
      <c r="O25" s="2"/>
      <c r="P25" s="2"/>
      <c r="Q25" s="2"/>
      <c r="R25" s="2">
        <v>1</v>
      </c>
      <c r="S25" s="2"/>
      <c r="T25" s="2"/>
      <c r="U25" s="2">
        <v>1</v>
      </c>
      <c r="V25" s="2">
        <v>1</v>
      </c>
      <c r="W25" s="2">
        <v>1</v>
      </c>
      <c r="X25" s="2">
        <v>3</v>
      </c>
      <c r="Y25" s="2"/>
      <c r="Z25" s="2"/>
      <c r="AA25" s="2">
        <v>4</v>
      </c>
      <c r="AB25" s="2">
        <v>2</v>
      </c>
      <c r="AC25" s="2">
        <v>2</v>
      </c>
      <c r="AD25" s="2">
        <v>1</v>
      </c>
      <c r="AE25" s="2">
        <v>1</v>
      </c>
      <c r="AF25" s="2"/>
      <c r="AG25" s="2">
        <v>1</v>
      </c>
      <c r="AH25" s="2">
        <v>6</v>
      </c>
      <c r="AI25" s="2"/>
      <c r="AJ25" s="2"/>
      <c r="AK25" s="2">
        <v>1</v>
      </c>
      <c r="AL25" s="2">
        <v>1</v>
      </c>
      <c r="AM25" s="2">
        <v>6</v>
      </c>
      <c r="AN25" s="2">
        <v>4</v>
      </c>
      <c r="AO25" s="2">
        <v>1</v>
      </c>
      <c r="AP25" s="2">
        <v>1</v>
      </c>
      <c r="AQ25" s="2"/>
      <c r="AR25" s="2"/>
      <c r="AS25" s="2">
        <v>1</v>
      </c>
      <c r="AT25" s="2">
        <v>2</v>
      </c>
      <c r="AU25" s="2"/>
      <c r="AV25" s="2">
        <v>2</v>
      </c>
      <c r="AW25" s="2"/>
      <c r="AX25" s="2">
        <v>1</v>
      </c>
      <c r="AY25" s="2">
        <v>1</v>
      </c>
      <c r="AZ25" s="2"/>
      <c r="BA25" s="2"/>
      <c r="BB25" s="2"/>
      <c r="BC25" s="2"/>
      <c r="BD25" s="2"/>
      <c r="BE25" s="2"/>
      <c r="BF25" s="2">
        <v>1</v>
      </c>
      <c r="BG25" s="2"/>
      <c r="BH25" s="2"/>
      <c r="BI25" s="2">
        <v>55</v>
      </c>
      <c r="BK25" s="3">
        <f t="shared" si="0"/>
        <v>5</v>
      </c>
      <c r="BL25" s="3">
        <f t="shared" si="0"/>
        <v>6</v>
      </c>
      <c r="BM25" s="3">
        <f t="shared" si="1"/>
        <v>2</v>
      </c>
      <c r="BN25" s="3">
        <f t="shared" si="1"/>
        <v>11</v>
      </c>
      <c r="BO25" s="3">
        <f t="shared" si="2"/>
        <v>5</v>
      </c>
      <c r="BP25" s="3">
        <f t="shared" si="2"/>
        <v>10</v>
      </c>
      <c r="BQ25" s="3">
        <f t="shared" si="3"/>
        <v>9</v>
      </c>
      <c r="BR25" s="3">
        <f t="shared" si="4"/>
        <v>5</v>
      </c>
      <c r="BS25" s="3">
        <f t="shared" si="5"/>
        <v>0</v>
      </c>
      <c r="BT25" s="3">
        <f t="shared" si="5"/>
        <v>0</v>
      </c>
      <c r="BU25" s="3">
        <f t="shared" si="6"/>
        <v>1</v>
      </c>
      <c r="BV25" s="3">
        <f t="shared" si="6"/>
        <v>1</v>
      </c>
      <c r="BW25" s="3"/>
      <c r="BX25" s="3"/>
    </row>
    <row r="26" spans="2:76" x14ac:dyDescent="0.45">
      <c r="B26" s="2">
        <v>22</v>
      </c>
      <c r="C26" s="2"/>
      <c r="D26" s="2"/>
      <c r="E26" s="2"/>
      <c r="F26" s="2"/>
      <c r="G26" s="2"/>
      <c r="H26" s="2"/>
      <c r="I26" s="2"/>
      <c r="J26" s="2"/>
      <c r="K26" s="2"/>
      <c r="L26" s="2"/>
      <c r="M26" s="2"/>
      <c r="N26" s="2">
        <v>2</v>
      </c>
      <c r="O26" s="2"/>
      <c r="P26" s="2"/>
      <c r="Q26" s="2"/>
      <c r="R26" s="2"/>
      <c r="S26" s="2"/>
      <c r="T26" s="2"/>
      <c r="U26" s="2">
        <v>1</v>
      </c>
      <c r="V26" s="2"/>
      <c r="W26" s="2">
        <v>1</v>
      </c>
      <c r="X26" s="2">
        <v>1</v>
      </c>
      <c r="Y26" s="2"/>
      <c r="Z26" s="2"/>
      <c r="AA26" s="2">
        <v>1</v>
      </c>
      <c r="AB26" s="2">
        <v>1</v>
      </c>
      <c r="AC26" s="2">
        <v>3</v>
      </c>
      <c r="AD26" s="2">
        <v>2</v>
      </c>
      <c r="AE26" s="2"/>
      <c r="AF26" s="2"/>
      <c r="AG26" s="2"/>
      <c r="AH26" s="2">
        <v>1</v>
      </c>
      <c r="AI26" s="2"/>
      <c r="AJ26" s="2"/>
      <c r="AK26" s="2"/>
      <c r="AL26" s="2"/>
      <c r="AM26" s="2">
        <v>2</v>
      </c>
      <c r="AN26" s="2">
        <v>4</v>
      </c>
      <c r="AO26" s="2"/>
      <c r="AP26" s="2">
        <v>1</v>
      </c>
      <c r="AQ26" s="2"/>
      <c r="AR26" s="2"/>
      <c r="AS26" s="2"/>
      <c r="AT26" s="2">
        <v>1</v>
      </c>
      <c r="AU26" s="2"/>
      <c r="AV26" s="2"/>
      <c r="AW26" s="2"/>
      <c r="AX26" s="2"/>
      <c r="AY26" s="2"/>
      <c r="AZ26" s="2"/>
      <c r="BA26" s="2"/>
      <c r="BB26" s="2"/>
      <c r="BC26" s="2"/>
      <c r="BD26" s="2"/>
      <c r="BE26" s="2"/>
      <c r="BF26" s="2"/>
      <c r="BG26" s="2"/>
      <c r="BH26" s="2"/>
      <c r="BI26" s="2">
        <v>21</v>
      </c>
      <c r="BK26" s="3">
        <f t="shared" si="0"/>
        <v>1</v>
      </c>
      <c r="BL26" s="3">
        <f t="shared" si="0"/>
        <v>3</v>
      </c>
      <c r="BM26" s="3">
        <f t="shared" si="1"/>
        <v>1</v>
      </c>
      <c r="BN26" s="3">
        <f t="shared" si="1"/>
        <v>2</v>
      </c>
      <c r="BO26" s="3">
        <f t="shared" si="2"/>
        <v>1</v>
      </c>
      <c r="BP26" s="3">
        <f t="shared" si="2"/>
        <v>1</v>
      </c>
      <c r="BQ26" s="3">
        <f t="shared" si="3"/>
        <v>5</v>
      </c>
      <c r="BR26" s="3">
        <f t="shared" si="4"/>
        <v>6</v>
      </c>
      <c r="BS26" s="3">
        <f t="shared" si="5"/>
        <v>0</v>
      </c>
      <c r="BT26" s="3">
        <f t="shared" si="5"/>
        <v>0</v>
      </c>
      <c r="BU26" s="3">
        <f t="shared" si="6"/>
        <v>0</v>
      </c>
      <c r="BV26" s="3">
        <f t="shared" si="6"/>
        <v>1</v>
      </c>
      <c r="BW26" s="3"/>
      <c r="BX26" s="3"/>
    </row>
    <row r="27" spans="2:76" x14ac:dyDescent="0.45">
      <c r="B27" s="2">
        <v>23</v>
      </c>
      <c r="C27" s="2"/>
      <c r="D27" s="2"/>
      <c r="E27" s="2"/>
      <c r="F27" s="2"/>
      <c r="G27" s="2"/>
      <c r="H27" s="2"/>
      <c r="I27" s="2"/>
      <c r="J27" s="2"/>
      <c r="K27" s="2"/>
      <c r="L27" s="2"/>
      <c r="M27" s="2"/>
      <c r="N27" s="2"/>
      <c r="O27" s="2"/>
      <c r="P27" s="2"/>
      <c r="Q27" s="2"/>
      <c r="R27" s="2"/>
      <c r="S27" s="2"/>
      <c r="T27" s="2"/>
      <c r="U27" s="2"/>
      <c r="V27" s="2"/>
      <c r="W27" s="2"/>
      <c r="X27" s="2"/>
      <c r="Y27" s="2"/>
      <c r="Z27" s="2"/>
      <c r="AA27" s="2">
        <v>1</v>
      </c>
      <c r="AB27" s="2"/>
      <c r="AC27" s="2">
        <v>1</v>
      </c>
      <c r="AD27" s="2"/>
      <c r="AE27" s="2"/>
      <c r="AF27" s="2"/>
      <c r="AG27" s="2">
        <v>1</v>
      </c>
      <c r="AH27" s="2"/>
      <c r="AI27" s="2"/>
      <c r="AJ27" s="2"/>
      <c r="AK27" s="2"/>
      <c r="AL27" s="2">
        <v>1</v>
      </c>
      <c r="AM27" s="2">
        <v>2</v>
      </c>
      <c r="AN27" s="2"/>
      <c r="AO27" s="2"/>
      <c r="AP27" s="2"/>
      <c r="AQ27" s="2"/>
      <c r="AR27" s="2"/>
      <c r="AS27" s="2"/>
      <c r="AT27" s="2">
        <v>1</v>
      </c>
      <c r="AU27" s="2"/>
      <c r="AV27" s="2"/>
      <c r="AW27" s="2"/>
      <c r="AX27" s="2"/>
      <c r="AY27" s="2"/>
      <c r="AZ27" s="2"/>
      <c r="BA27" s="2"/>
      <c r="BB27" s="2"/>
      <c r="BC27" s="2"/>
      <c r="BD27" s="2"/>
      <c r="BE27" s="2"/>
      <c r="BF27" s="2"/>
      <c r="BG27" s="2"/>
      <c r="BH27" s="2"/>
      <c r="BI27" s="2">
        <v>7</v>
      </c>
      <c r="BK27" s="3">
        <f t="shared" si="0"/>
        <v>0</v>
      </c>
      <c r="BL27" s="3">
        <f t="shared" si="0"/>
        <v>1</v>
      </c>
      <c r="BM27" s="3">
        <f t="shared" si="1"/>
        <v>1</v>
      </c>
      <c r="BN27" s="3">
        <f t="shared" si="1"/>
        <v>0</v>
      </c>
      <c r="BO27" s="3">
        <f t="shared" si="2"/>
        <v>1</v>
      </c>
      <c r="BP27" s="3">
        <f t="shared" si="2"/>
        <v>1</v>
      </c>
      <c r="BQ27" s="3">
        <f t="shared" si="3"/>
        <v>3</v>
      </c>
      <c r="BR27" s="3">
        <f t="shared" si="4"/>
        <v>0</v>
      </c>
      <c r="BS27" s="3">
        <f t="shared" si="5"/>
        <v>0</v>
      </c>
      <c r="BT27" s="3">
        <f t="shared" si="5"/>
        <v>0</v>
      </c>
      <c r="BU27" s="3">
        <f t="shared" si="6"/>
        <v>0</v>
      </c>
      <c r="BV27" s="3">
        <f t="shared" si="6"/>
        <v>0</v>
      </c>
      <c r="BW27" s="3"/>
      <c r="BX27" s="3"/>
    </row>
    <row r="28" spans="2:76" x14ac:dyDescent="0.45">
      <c r="B28" s="2">
        <v>24</v>
      </c>
      <c r="C28" s="2"/>
      <c r="D28" s="2"/>
      <c r="E28" s="2"/>
      <c r="F28" s="2"/>
      <c r="G28" s="2"/>
      <c r="H28" s="2"/>
      <c r="I28" s="2">
        <v>1</v>
      </c>
      <c r="J28" s="2"/>
      <c r="K28" s="2"/>
      <c r="L28" s="2"/>
      <c r="M28" s="2"/>
      <c r="N28" s="2"/>
      <c r="O28" s="2"/>
      <c r="P28" s="2"/>
      <c r="Q28" s="2"/>
      <c r="R28" s="2"/>
      <c r="S28" s="2"/>
      <c r="T28" s="2"/>
      <c r="U28" s="2"/>
      <c r="V28" s="2"/>
      <c r="W28" s="2">
        <v>1</v>
      </c>
      <c r="X28" s="2"/>
      <c r="Y28" s="2"/>
      <c r="Z28" s="2"/>
      <c r="AA28" s="2"/>
      <c r="AB28" s="2">
        <v>1</v>
      </c>
      <c r="AC28" s="2"/>
      <c r="AD28" s="2"/>
      <c r="AE28" s="2"/>
      <c r="AF28" s="2"/>
      <c r="AG28" s="2"/>
      <c r="AH28" s="2"/>
      <c r="AI28" s="2"/>
      <c r="AJ28" s="2"/>
      <c r="AK28" s="2"/>
      <c r="AL28" s="2"/>
      <c r="AM28" s="2"/>
      <c r="AN28" s="2">
        <v>2</v>
      </c>
      <c r="AO28" s="2"/>
      <c r="AP28" s="2"/>
      <c r="AQ28" s="2"/>
      <c r="AR28" s="2"/>
      <c r="AS28" s="2"/>
      <c r="AT28" s="2"/>
      <c r="AU28" s="2"/>
      <c r="AV28" s="2"/>
      <c r="AW28" s="2"/>
      <c r="AX28" s="2"/>
      <c r="AY28" s="2"/>
      <c r="AZ28" s="2"/>
      <c r="BA28" s="2"/>
      <c r="BB28" s="2"/>
      <c r="BC28" s="2"/>
      <c r="BD28" s="2"/>
      <c r="BE28" s="2"/>
      <c r="BF28" s="2"/>
      <c r="BG28" s="2"/>
      <c r="BH28" s="2"/>
      <c r="BI28" s="2">
        <v>5</v>
      </c>
      <c r="BK28" s="3">
        <f t="shared" si="0"/>
        <v>0</v>
      </c>
      <c r="BL28" s="3">
        <f t="shared" si="0"/>
        <v>0</v>
      </c>
      <c r="BM28" s="3">
        <f t="shared" si="1"/>
        <v>1</v>
      </c>
      <c r="BN28" s="3">
        <f t="shared" si="1"/>
        <v>0</v>
      </c>
      <c r="BO28" s="3">
        <f t="shared" si="2"/>
        <v>1</v>
      </c>
      <c r="BP28" s="3">
        <f t="shared" si="2"/>
        <v>1</v>
      </c>
      <c r="BQ28" s="3">
        <f t="shared" si="3"/>
        <v>0</v>
      </c>
      <c r="BR28" s="3">
        <f t="shared" si="4"/>
        <v>2</v>
      </c>
      <c r="BS28" s="3">
        <f t="shared" si="5"/>
        <v>0</v>
      </c>
      <c r="BT28" s="3">
        <f t="shared" si="5"/>
        <v>0</v>
      </c>
      <c r="BU28" s="3">
        <f t="shared" si="6"/>
        <v>0</v>
      </c>
      <c r="BV28" s="3">
        <f t="shared" si="6"/>
        <v>0</v>
      </c>
      <c r="BW28" s="3"/>
      <c r="BX28" s="3"/>
    </row>
    <row r="29" spans="2:76" x14ac:dyDescent="0.45">
      <c r="B29" s="2">
        <v>25</v>
      </c>
      <c r="C29" s="2"/>
      <c r="D29" s="2"/>
      <c r="E29" s="2"/>
      <c r="F29" s="2"/>
      <c r="G29" s="2"/>
      <c r="H29" s="2"/>
      <c r="I29" s="2"/>
      <c r="J29" s="2"/>
      <c r="K29" s="2"/>
      <c r="L29" s="2"/>
      <c r="M29" s="2"/>
      <c r="N29" s="2"/>
      <c r="O29" s="2"/>
      <c r="P29" s="2"/>
      <c r="Q29" s="2"/>
      <c r="R29" s="2"/>
      <c r="S29" s="2"/>
      <c r="T29" s="2"/>
      <c r="U29" s="2"/>
      <c r="V29" s="2"/>
      <c r="W29" s="2"/>
      <c r="X29" s="2"/>
      <c r="Y29" s="2"/>
      <c r="Z29" s="2"/>
      <c r="AA29" s="2"/>
      <c r="AB29" s="2"/>
      <c r="AC29" s="2">
        <v>1</v>
      </c>
      <c r="AD29" s="2"/>
      <c r="AE29" s="2"/>
      <c r="AF29" s="2"/>
      <c r="AG29" s="2"/>
      <c r="AH29" s="2"/>
      <c r="AI29" s="2"/>
      <c r="AJ29" s="2"/>
      <c r="AK29" s="2"/>
      <c r="AL29" s="2"/>
      <c r="AM29" s="2"/>
      <c r="AN29" s="2"/>
      <c r="AO29" s="2"/>
      <c r="AP29" s="2"/>
      <c r="AQ29" s="2"/>
      <c r="AR29" s="2"/>
      <c r="AS29" s="2"/>
      <c r="AT29" s="2"/>
      <c r="AU29" s="2">
        <v>1</v>
      </c>
      <c r="AV29" s="2"/>
      <c r="AW29" s="2"/>
      <c r="AX29" s="2"/>
      <c r="AY29" s="2"/>
      <c r="AZ29" s="2"/>
      <c r="BA29" s="2"/>
      <c r="BB29" s="2"/>
      <c r="BC29" s="2"/>
      <c r="BD29" s="2"/>
      <c r="BE29" s="2"/>
      <c r="BF29" s="2"/>
      <c r="BG29" s="2"/>
      <c r="BH29" s="2"/>
      <c r="BI29" s="2">
        <v>2</v>
      </c>
      <c r="BK29" s="3">
        <f t="shared" si="0"/>
        <v>0</v>
      </c>
      <c r="BL29" s="3">
        <f t="shared" si="0"/>
        <v>0</v>
      </c>
      <c r="BM29" s="3">
        <f t="shared" si="1"/>
        <v>1</v>
      </c>
      <c r="BN29" s="3">
        <f t="shared" si="1"/>
        <v>0</v>
      </c>
      <c r="BO29" s="3">
        <f t="shared" si="2"/>
        <v>0</v>
      </c>
      <c r="BP29" s="3">
        <f t="shared" si="2"/>
        <v>0</v>
      </c>
      <c r="BQ29" s="3">
        <f t="shared" si="3"/>
        <v>1</v>
      </c>
      <c r="BR29" s="3">
        <f t="shared" si="4"/>
        <v>0</v>
      </c>
      <c r="BS29" s="3">
        <f t="shared" si="5"/>
        <v>0</v>
      </c>
      <c r="BT29" s="3">
        <f t="shared" si="5"/>
        <v>0</v>
      </c>
      <c r="BU29" s="3">
        <f t="shared" si="6"/>
        <v>0</v>
      </c>
      <c r="BV29" s="3">
        <f t="shared" si="6"/>
        <v>0</v>
      </c>
      <c r="BW29" s="3"/>
      <c r="BX29" s="3"/>
    </row>
    <row r="30" spans="2:76" x14ac:dyDescent="0.45">
      <c r="B30" s="2">
        <v>26</v>
      </c>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v>1</v>
      </c>
      <c r="AZ30" s="2"/>
      <c r="BA30" s="2"/>
      <c r="BB30" s="2"/>
      <c r="BC30" s="2"/>
      <c r="BD30" s="2"/>
      <c r="BE30" s="2"/>
      <c r="BF30" s="2"/>
      <c r="BG30" s="2"/>
      <c r="BH30" s="2"/>
      <c r="BI30" s="2">
        <v>1</v>
      </c>
      <c r="BK30" s="3">
        <f t="shared" si="0"/>
        <v>0</v>
      </c>
      <c r="BL30" s="3">
        <f t="shared" si="0"/>
        <v>0</v>
      </c>
      <c r="BM30" s="3">
        <f t="shared" si="1"/>
        <v>0</v>
      </c>
      <c r="BN30" s="3">
        <f t="shared" si="1"/>
        <v>0</v>
      </c>
      <c r="BO30" s="3">
        <f t="shared" si="2"/>
        <v>0</v>
      </c>
      <c r="BP30" s="3">
        <f t="shared" si="2"/>
        <v>0</v>
      </c>
      <c r="BQ30" s="3">
        <f t="shared" si="3"/>
        <v>1</v>
      </c>
      <c r="BR30" s="3">
        <f t="shared" si="4"/>
        <v>0</v>
      </c>
      <c r="BS30" s="3">
        <f t="shared" si="5"/>
        <v>0</v>
      </c>
      <c r="BT30" s="3">
        <f t="shared" si="5"/>
        <v>0</v>
      </c>
      <c r="BU30" s="3">
        <f t="shared" si="6"/>
        <v>0</v>
      </c>
      <c r="BV30" s="3">
        <f t="shared" si="6"/>
        <v>0</v>
      </c>
      <c r="BW30" s="3"/>
      <c r="BX30" s="3"/>
    </row>
    <row r="31" spans="2:76" x14ac:dyDescent="0.45">
      <c r="B31" s="2">
        <v>28</v>
      </c>
      <c r="C31" s="2"/>
      <c r="D31" s="2"/>
      <c r="E31" s="2"/>
      <c r="F31" s="2"/>
      <c r="G31" s="2"/>
      <c r="H31" s="2"/>
      <c r="I31" s="2"/>
      <c r="J31" s="2"/>
      <c r="K31" s="2"/>
      <c r="L31" s="2"/>
      <c r="M31" s="2"/>
      <c r="N31" s="2"/>
      <c r="O31" s="2"/>
      <c r="P31" s="2"/>
      <c r="Q31" s="2"/>
      <c r="R31" s="2"/>
      <c r="S31" s="2"/>
      <c r="T31" s="2"/>
      <c r="U31" s="2"/>
      <c r="V31" s="2"/>
      <c r="W31" s="2"/>
      <c r="X31" s="2">
        <v>1</v>
      </c>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v>1</v>
      </c>
      <c r="BK31" s="3">
        <f t="shared" si="0"/>
        <v>0</v>
      </c>
      <c r="BL31" s="3">
        <f t="shared" si="0"/>
        <v>0</v>
      </c>
      <c r="BM31" s="3">
        <f t="shared" si="1"/>
        <v>0</v>
      </c>
      <c r="BN31" s="3">
        <f t="shared" si="1"/>
        <v>1</v>
      </c>
      <c r="BO31" s="3">
        <f t="shared" si="2"/>
        <v>0</v>
      </c>
      <c r="BP31" s="3">
        <f t="shared" si="2"/>
        <v>0</v>
      </c>
      <c r="BQ31" s="3">
        <f t="shared" si="3"/>
        <v>0</v>
      </c>
      <c r="BR31" s="3">
        <f t="shared" si="4"/>
        <v>0</v>
      </c>
      <c r="BS31" s="3">
        <f t="shared" si="5"/>
        <v>0</v>
      </c>
      <c r="BT31" s="3">
        <f t="shared" si="5"/>
        <v>0</v>
      </c>
      <c r="BU31" s="3">
        <f t="shared" si="6"/>
        <v>0</v>
      </c>
      <c r="BV31" s="3">
        <f t="shared" si="6"/>
        <v>0</v>
      </c>
      <c r="BW31" s="3"/>
      <c r="BX31" s="3"/>
    </row>
    <row r="32" spans="2:76" x14ac:dyDescent="0.45">
      <c r="B32" s="2">
        <v>30</v>
      </c>
      <c r="C32" s="2"/>
      <c r="D32" s="2"/>
      <c r="E32" s="2"/>
      <c r="F32" s="2"/>
      <c r="G32" s="2"/>
      <c r="H32" s="2"/>
      <c r="I32" s="2"/>
      <c r="J32" s="2"/>
      <c r="K32" s="2"/>
      <c r="L32" s="2"/>
      <c r="M32" s="2"/>
      <c r="N32" s="2"/>
      <c r="O32" s="2"/>
      <c r="P32" s="2"/>
      <c r="Q32" s="2"/>
      <c r="R32" s="2"/>
      <c r="S32" s="2"/>
      <c r="T32" s="2"/>
      <c r="U32" s="2"/>
      <c r="V32" s="2"/>
      <c r="W32" s="2"/>
      <c r="X32" s="2">
        <v>1</v>
      </c>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v>1</v>
      </c>
      <c r="BK32" s="3">
        <f t="shared" si="0"/>
        <v>0</v>
      </c>
      <c r="BL32" s="3">
        <f t="shared" si="0"/>
        <v>0</v>
      </c>
      <c r="BM32" s="3">
        <f t="shared" si="1"/>
        <v>0</v>
      </c>
      <c r="BN32" s="3">
        <f t="shared" si="1"/>
        <v>1</v>
      </c>
      <c r="BO32" s="3">
        <f t="shared" si="2"/>
        <v>0</v>
      </c>
      <c r="BP32" s="3">
        <f t="shared" si="2"/>
        <v>0</v>
      </c>
      <c r="BQ32" s="3">
        <f t="shared" si="3"/>
        <v>0</v>
      </c>
      <c r="BR32" s="3">
        <f t="shared" si="4"/>
        <v>0</v>
      </c>
      <c r="BS32" s="3">
        <f t="shared" si="5"/>
        <v>0</v>
      </c>
      <c r="BT32" s="3">
        <f t="shared" si="5"/>
        <v>0</v>
      </c>
      <c r="BU32" s="3">
        <f t="shared" si="6"/>
        <v>0</v>
      </c>
      <c r="BV32" s="3">
        <f t="shared" si="6"/>
        <v>0</v>
      </c>
      <c r="BW32" s="3"/>
      <c r="BX32" s="3"/>
    </row>
    <row r="33" spans="2:76" x14ac:dyDescent="0.45">
      <c r="B33" s="2">
        <v>37</v>
      </c>
      <c r="C33" s="2"/>
      <c r="D33" s="2"/>
      <c r="E33" s="2"/>
      <c r="F33" s="2"/>
      <c r="G33" s="2"/>
      <c r="H33" s="2"/>
      <c r="I33" s="2"/>
      <c r="J33" s="2"/>
      <c r="K33" s="2"/>
      <c r="L33" s="2"/>
      <c r="M33" s="2"/>
      <c r="N33" s="2"/>
      <c r="O33" s="2"/>
      <c r="P33" s="2"/>
      <c r="Q33" s="2"/>
      <c r="R33" s="2"/>
      <c r="S33" s="2"/>
      <c r="T33" s="2"/>
      <c r="U33" s="2"/>
      <c r="V33" s="2">
        <v>1</v>
      </c>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v>1</v>
      </c>
      <c r="BK33" s="3">
        <f t="shared" si="0"/>
        <v>0</v>
      </c>
      <c r="BL33" s="3">
        <f t="shared" si="0"/>
        <v>1</v>
      </c>
      <c r="BM33" s="3">
        <f t="shared" si="1"/>
        <v>0</v>
      </c>
      <c r="BN33" s="3">
        <f t="shared" si="1"/>
        <v>0</v>
      </c>
      <c r="BO33" s="3">
        <f t="shared" si="2"/>
        <v>0</v>
      </c>
      <c r="BP33" s="3">
        <f t="shared" si="2"/>
        <v>0</v>
      </c>
      <c r="BQ33" s="3">
        <f t="shared" si="3"/>
        <v>0</v>
      </c>
      <c r="BR33" s="3">
        <f t="shared" si="4"/>
        <v>0</v>
      </c>
      <c r="BS33" s="3">
        <f t="shared" si="5"/>
        <v>0</v>
      </c>
      <c r="BT33" s="3">
        <f t="shared" si="5"/>
        <v>0</v>
      </c>
      <c r="BU33" s="3">
        <f t="shared" si="6"/>
        <v>0</v>
      </c>
      <c r="BV33" s="3">
        <f t="shared" si="6"/>
        <v>0</v>
      </c>
      <c r="BW33" s="3"/>
      <c r="BX33" s="3"/>
    </row>
    <row r="34" spans="2:76" x14ac:dyDescent="0.45">
      <c r="B34" s="2" t="s">
        <v>7</v>
      </c>
      <c r="C34" s="2"/>
      <c r="D34" s="2"/>
      <c r="E34" s="2"/>
      <c r="F34" s="2"/>
      <c r="G34" s="2"/>
      <c r="H34" s="2"/>
      <c r="I34" s="2"/>
      <c r="J34" s="2"/>
      <c r="K34" s="2"/>
      <c r="L34" s="2"/>
      <c r="M34" s="2"/>
      <c r="N34" s="2">
        <v>1</v>
      </c>
      <c r="O34" s="2"/>
      <c r="P34" s="2"/>
      <c r="Q34" s="2"/>
      <c r="R34" s="2"/>
      <c r="S34" s="2"/>
      <c r="T34" s="2"/>
      <c r="U34" s="2"/>
      <c r="V34" s="2"/>
      <c r="W34" s="2"/>
      <c r="X34" s="2"/>
      <c r="Y34" s="2"/>
      <c r="Z34" s="2"/>
      <c r="AA34" s="2"/>
      <c r="AB34" s="2"/>
      <c r="AC34" s="2"/>
      <c r="AD34" s="2"/>
      <c r="AE34" s="2"/>
      <c r="AF34" s="2"/>
      <c r="AG34" s="2"/>
      <c r="AH34" s="2"/>
      <c r="AI34" s="2"/>
      <c r="AJ34" s="2"/>
      <c r="AK34" s="2"/>
      <c r="AL34" s="2"/>
      <c r="AM34" s="2"/>
      <c r="AN34" s="2"/>
      <c r="AO34" s="2"/>
      <c r="AP34" s="2"/>
      <c r="AQ34" s="2"/>
      <c r="AR34" s="2"/>
      <c r="AS34" s="2"/>
      <c r="AT34" s="2"/>
      <c r="AU34" s="2"/>
      <c r="AV34" s="2"/>
      <c r="AW34" s="2"/>
      <c r="AX34" s="2"/>
      <c r="AY34" s="2"/>
      <c r="AZ34" s="2"/>
      <c r="BA34" s="2"/>
      <c r="BB34" s="2"/>
      <c r="BC34" s="2"/>
      <c r="BD34" s="2"/>
      <c r="BE34" s="2"/>
      <c r="BF34" s="2"/>
      <c r="BG34" s="2"/>
      <c r="BH34" s="2"/>
      <c r="BI34" s="2">
        <v>1</v>
      </c>
      <c r="BK34" s="3">
        <f t="shared" si="0"/>
        <v>0</v>
      </c>
      <c r="BL34" s="3">
        <f t="shared" si="0"/>
        <v>1</v>
      </c>
      <c r="BM34" s="3">
        <f t="shared" si="1"/>
        <v>0</v>
      </c>
      <c r="BN34" s="3">
        <f t="shared" si="1"/>
        <v>0</v>
      </c>
      <c r="BO34" s="3">
        <f t="shared" si="2"/>
        <v>0</v>
      </c>
      <c r="BP34" s="3">
        <f t="shared" si="2"/>
        <v>0</v>
      </c>
      <c r="BQ34" s="3">
        <f t="shared" si="3"/>
        <v>0</v>
      </c>
      <c r="BR34" s="3">
        <f t="shared" si="4"/>
        <v>0</v>
      </c>
      <c r="BS34" s="3">
        <f t="shared" si="5"/>
        <v>0</v>
      </c>
      <c r="BT34" s="3">
        <f t="shared" si="5"/>
        <v>0</v>
      </c>
      <c r="BU34" s="3">
        <f t="shared" si="6"/>
        <v>0</v>
      </c>
      <c r="BV34" s="3">
        <f t="shared" si="6"/>
        <v>0</v>
      </c>
      <c r="BW34" s="3"/>
      <c r="BX34" s="3"/>
    </row>
    <row r="35" spans="2:76" ht="28.5" x14ac:dyDescent="0.45">
      <c r="B35" s="2" t="s">
        <v>8</v>
      </c>
      <c r="C35" s="2">
        <v>148</v>
      </c>
      <c r="D35" s="2">
        <v>159</v>
      </c>
      <c r="E35" s="2">
        <v>258</v>
      </c>
      <c r="F35" s="2">
        <v>260</v>
      </c>
      <c r="G35" s="2">
        <v>37</v>
      </c>
      <c r="H35" s="2">
        <v>39</v>
      </c>
      <c r="I35" s="2">
        <v>706</v>
      </c>
      <c r="J35" s="2">
        <v>685</v>
      </c>
      <c r="K35" s="2">
        <v>199</v>
      </c>
      <c r="L35" s="2">
        <v>170</v>
      </c>
      <c r="M35" s="2">
        <v>625</v>
      </c>
      <c r="N35" s="2">
        <v>589</v>
      </c>
      <c r="O35" s="2">
        <v>149</v>
      </c>
      <c r="P35" s="2">
        <v>102</v>
      </c>
      <c r="Q35" s="2">
        <v>204</v>
      </c>
      <c r="R35" s="2">
        <v>211</v>
      </c>
      <c r="S35" s="2">
        <v>21</v>
      </c>
      <c r="T35" s="2">
        <v>15</v>
      </c>
      <c r="U35" s="2">
        <v>374</v>
      </c>
      <c r="V35" s="2">
        <v>399</v>
      </c>
      <c r="W35" s="2">
        <v>414</v>
      </c>
      <c r="X35" s="2">
        <v>354</v>
      </c>
      <c r="Y35" s="2">
        <v>11</v>
      </c>
      <c r="Z35" s="2">
        <v>11</v>
      </c>
      <c r="AA35" s="2">
        <v>1146</v>
      </c>
      <c r="AB35" s="2">
        <v>1121</v>
      </c>
      <c r="AC35" s="2">
        <v>358</v>
      </c>
      <c r="AD35" s="2">
        <v>299</v>
      </c>
      <c r="AE35" s="2">
        <v>626</v>
      </c>
      <c r="AF35" s="2">
        <v>639</v>
      </c>
      <c r="AG35" s="2">
        <v>436</v>
      </c>
      <c r="AH35" s="2">
        <v>407</v>
      </c>
      <c r="AI35" s="2">
        <v>16</v>
      </c>
      <c r="AJ35" s="2">
        <v>16</v>
      </c>
      <c r="AK35" s="2">
        <v>1787</v>
      </c>
      <c r="AL35" s="2">
        <v>1536</v>
      </c>
      <c r="AM35" s="2">
        <v>836</v>
      </c>
      <c r="AN35" s="2">
        <v>747</v>
      </c>
      <c r="AO35" s="2">
        <v>90</v>
      </c>
      <c r="AP35" s="2">
        <v>150</v>
      </c>
      <c r="AQ35" s="2">
        <v>58</v>
      </c>
      <c r="AR35" s="2">
        <v>61</v>
      </c>
      <c r="AS35" s="2">
        <v>226</v>
      </c>
      <c r="AT35" s="2">
        <v>266</v>
      </c>
      <c r="AU35" s="2">
        <v>231</v>
      </c>
      <c r="AV35" s="2">
        <v>231</v>
      </c>
      <c r="AW35" s="2">
        <v>565</v>
      </c>
      <c r="AX35" s="2">
        <v>658</v>
      </c>
      <c r="AY35" s="2">
        <v>237</v>
      </c>
      <c r="AZ35" s="2">
        <v>233</v>
      </c>
      <c r="BA35" s="2">
        <v>30</v>
      </c>
      <c r="BB35" s="2">
        <v>41</v>
      </c>
      <c r="BC35" s="2">
        <v>144</v>
      </c>
      <c r="BD35" s="2">
        <v>122</v>
      </c>
      <c r="BE35" s="2">
        <v>93</v>
      </c>
      <c r="BF35" s="2">
        <v>93</v>
      </c>
      <c r="BG35" s="2">
        <v>32</v>
      </c>
      <c r="BH35" s="2">
        <v>29</v>
      </c>
      <c r="BI35" s="2">
        <v>19700</v>
      </c>
      <c r="BK35" s="3">
        <f t="shared" si="0"/>
        <v>2143</v>
      </c>
      <c r="BL35" s="3">
        <f t="shared" si="0"/>
        <v>2174</v>
      </c>
      <c r="BM35" s="3">
        <f t="shared" si="1"/>
        <v>1488</v>
      </c>
      <c r="BN35" s="3">
        <f t="shared" si="1"/>
        <v>1354</v>
      </c>
      <c r="BO35" s="3">
        <f t="shared" si="2"/>
        <v>4501</v>
      </c>
      <c r="BP35" s="3">
        <f t="shared" si="2"/>
        <v>4304</v>
      </c>
      <c r="BQ35" s="3">
        <f t="shared" si="3"/>
        <v>1683</v>
      </c>
      <c r="BR35" s="3">
        <f t="shared" si="4"/>
        <v>1493</v>
      </c>
      <c r="BS35" s="3">
        <f t="shared" si="5"/>
        <v>64</v>
      </c>
      <c r="BT35" s="3">
        <f t="shared" si="5"/>
        <v>66</v>
      </c>
      <c r="BU35" s="3">
        <f t="shared" si="6"/>
        <v>120</v>
      </c>
      <c r="BV35" s="3">
        <f t="shared" si="6"/>
        <v>191</v>
      </c>
      <c r="BW35" s="3">
        <v>58</v>
      </c>
      <c r="BX35" s="3">
        <v>61</v>
      </c>
    </row>
    <row r="38" spans="2:76" ht="28.5" x14ac:dyDescent="0.45">
      <c r="B38" s="5" t="s">
        <v>19</v>
      </c>
      <c r="C38" s="6">
        <f>SUM(C16:C23)</f>
        <v>145</v>
      </c>
      <c r="D38" s="6">
        <f t="shared" ref="D38:AD38" si="7">SUM(D16:D23)</f>
        <v>152</v>
      </c>
      <c r="E38" s="6">
        <f t="shared" si="7"/>
        <v>237</v>
      </c>
      <c r="F38" s="6">
        <f t="shared" si="7"/>
        <v>253</v>
      </c>
      <c r="G38" s="6">
        <f t="shared" si="7"/>
        <v>35</v>
      </c>
      <c r="H38" s="6">
        <f t="shared" si="7"/>
        <v>39</v>
      </c>
      <c r="I38" s="6">
        <f t="shared" si="7"/>
        <v>677</v>
      </c>
      <c r="J38" s="6">
        <f t="shared" si="7"/>
        <v>667</v>
      </c>
      <c r="K38" s="6">
        <f t="shared" si="7"/>
        <v>187</v>
      </c>
      <c r="L38" s="6">
        <f t="shared" si="7"/>
        <v>167</v>
      </c>
      <c r="M38" s="6">
        <f t="shared" si="7"/>
        <v>617</v>
      </c>
      <c r="N38" s="6">
        <f t="shared" si="7"/>
        <v>573</v>
      </c>
      <c r="O38" s="6">
        <f t="shared" si="7"/>
        <v>144</v>
      </c>
      <c r="P38" s="6">
        <f t="shared" si="7"/>
        <v>100</v>
      </c>
      <c r="Q38" s="6">
        <f t="shared" si="7"/>
        <v>202</v>
      </c>
      <c r="R38" s="6">
        <f t="shared" si="7"/>
        <v>207</v>
      </c>
      <c r="S38" s="6">
        <f t="shared" si="7"/>
        <v>20</v>
      </c>
      <c r="T38" s="6">
        <f t="shared" si="7"/>
        <v>15</v>
      </c>
      <c r="U38" s="6">
        <f t="shared" si="7"/>
        <v>363</v>
      </c>
      <c r="V38" s="6">
        <f t="shared" si="7"/>
        <v>388</v>
      </c>
      <c r="W38" s="6">
        <f t="shared" si="7"/>
        <v>388</v>
      </c>
      <c r="X38" s="6">
        <f t="shared" si="7"/>
        <v>339</v>
      </c>
      <c r="Y38" s="6">
        <f t="shared" si="7"/>
        <v>11</v>
      </c>
      <c r="Z38" s="6">
        <f t="shared" si="7"/>
        <v>11</v>
      </c>
      <c r="AA38" s="6">
        <f t="shared" si="7"/>
        <v>1102</v>
      </c>
      <c r="AB38" s="6">
        <f t="shared" si="7"/>
        <v>1086</v>
      </c>
      <c r="AC38" s="6">
        <f t="shared" si="7"/>
        <v>340</v>
      </c>
      <c r="AD38" s="6">
        <f t="shared" si="7"/>
        <v>283</v>
      </c>
      <c r="AE38" s="6">
        <f>SUM(AE16:AE23)</f>
        <v>605</v>
      </c>
      <c r="AF38" s="6">
        <f t="shared" ref="AF38:BI38" si="8">SUM(AF16:AF23)</f>
        <v>614</v>
      </c>
      <c r="AG38" s="6">
        <f t="shared" si="8"/>
        <v>406</v>
      </c>
      <c r="AH38" s="6">
        <f t="shared" si="8"/>
        <v>366</v>
      </c>
      <c r="AI38" s="6">
        <f t="shared" si="8"/>
        <v>10</v>
      </c>
      <c r="AJ38" s="6">
        <f t="shared" si="8"/>
        <v>15</v>
      </c>
      <c r="AK38" s="6">
        <f t="shared" si="8"/>
        <v>1705</v>
      </c>
      <c r="AL38" s="6">
        <f t="shared" si="8"/>
        <v>1466</v>
      </c>
      <c r="AM38" s="6">
        <f t="shared" si="8"/>
        <v>779</v>
      </c>
      <c r="AN38" s="6">
        <f t="shared" si="8"/>
        <v>688</v>
      </c>
      <c r="AO38" s="6">
        <f t="shared" si="8"/>
        <v>79</v>
      </c>
      <c r="AP38" s="6">
        <f t="shared" si="8"/>
        <v>137</v>
      </c>
      <c r="AQ38" s="6">
        <f t="shared" si="8"/>
        <v>29</v>
      </c>
      <c r="AR38" s="6">
        <f t="shared" si="8"/>
        <v>35</v>
      </c>
      <c r="AS38" s="6">
        <f t="shared" si="8"/>
        <v>219</v>
      </c>
      <c r="AT38" s="6">
        <f t="shared" si="8"/>
        <v>252</v>
      </c>
      <c r="AU38" s="6">
        <f t="shared" si="8"/>
        <v>217</v>
      </c>
      <c r="AV38" s="6">
        <f t="shared" si="8"/>
        <v>218</v>
      </c>
      <c r="AW38" s="6">
        <f t="shared" si="8"/>
        <v>550</v>
      </c>
      <c r="AX38" s="6">
        <f t="shared" si="8"/>
        <v>635</v>
      </c>
      <c r="AY38" s="6">
        <f t="shared" si="8"/>
        <v>226</v>
      </c>
      <c r="AZ38" s="6">
        <f t="shared" si="8"/>
        <v>222</v>
      </c>
      <c r="BA38" s="6">
        <f t="shared" si="8"/>
        <v>28</v>
      </c>
      <c r="BB38" s="6">
        <f t="shared" si="8"/>
        <v>39</v>
      </c>
      <c r="BC38" s="6">
        <f t="shared" si="8"/>
        <v>142</v>
      </c>
      <c r="BD38" s="6">
        <f t="shared" si="8"/>
        <v>122</v>
      </c>
      <c r="BE38" s="6">
        <f t="shared" si="8"/>
        <v>90</v>
      </c>
      <c r="BF38" s="6">
        <f t="shared" si="8"/>
        <v>91</v>
      </c>
      <c r="BG38" s="6">
        <f t="shared" si="8"/>
        <v>30</v>
      </c>
      <c r="BH38" s="6">
        <f t="shared" si="8"/>
        <v>27</v>
      </c>
      <c r="BI38" s="6">
        <f t="shared" si="8"/>
        <v>18790</v>
      </c>
      <c r="BK38" s="6">
        <f t="shared" ref="BK38:BL38" si="9">SUM(BK16:BK23)</f>
        <v>2091</v>
      </c>
      <c r="BL38" s="6">
        <f t="shared" si="9"/>
        <v>2101</v>
      </c>
      <c r="BM38" s="6">
        <f t="shared" ref="BM38:BX38" si="10">SUM(BM16:BM23)</f>
        <v>1392</v>
      </c>
      <c r="BN38" s="6">
        <f t="shared" si="10"/>
        <v>1276</v>
      </c>
      <c r="BO38" s="6">
        <f t="shared" si="10"/>
        <v>4326</v>
      </c>
      <c r="BP38" s="6">
        <f t="shared" si="10"/>
        <v>4152</v>
      </c>
      <c r="BQ38" s="6">
        <f t="shared" si="10"/>
        <v>1582</v>
      </c>
      <c r="BR38" s="6">
        <f t="shared" si="10"/>
        <v>1402</v>
      </c>
      <c r="BS38" s="6">
        <f t="shared" si="10"/>
        <v>56</v>
      </c>
      <c r="BT38" s="6">
        <f t="shared" si="10"/>
        <v>65</v>
      </c>
      <c r="BU38" s="6">
        <f t="shared" si="10"/>
        <v>107</v>
      </c>
      <c r="BV38" s="6">
        <f t="shared" si="10"/>
        <v>176</v>
      </c>
      <c r="BW38" s="6">
        <f t="shared" si="10"/>
        <v>29</v>
      </c>
      <c r="BX38" s="6">
        <f t="shared" si="10"/>
        <v>35</v>
      </c>
    </row>
    <row r="39" spans="2:76" x14ac:dyDescent="0.45">
      <c r="B39" s="6" t="s">
        <v>20</v>
      </c>
      <c r="C39" s="6">
        <f>C35-C38</f>
        <v>3</v>
      </c>
      <c r="D39" s="6">
        <f t="shared" ref="D39:AD39" si="11">D35-D38</f>
        <v>7</v>
      </c>
      <c r="E39" s="6">
        <f t="shared" si="11"/>
        <v>21</v>
      </c>
      <c r="F39" s="6">
        <f t="shared" si="11"/>
        <v>7</v>
      </c>
      <c r="G39" s="6">
        <f t="shared" si="11"/>
        <v>2</v>
      </c>
      <c r="H39" s="6">
        <f t="shared" si="11"/>
        <v>0</v>
      </c>
      <c r="I39" s="6">
        <f t="shared" si="11"/>
        <v>29</v>
      </c>
      <c r="J39" s="6">
        <f t="shared" si="11"/>
        <v>18</v>
      </c>
      <c r="K39" s="6">
        <f t="shared" si="11"/>
        <v>12</v>
      </c>
      <c r="L39" s="6">
        <f t="shared" si="11"/>
        <v>3</v>
      </c>
      <c r="M39" s="6">
        <f t="shared" si="11"/>
        <v>8</v>
      </c>
      <c r="N39" s="6">
        <f t="shared" si="11"/>
        <v>16</v>
      </c>
      <c r="O39" s="6">
        <f t="shared" si="11"/>
        <v>5</v>
      </c>
      <c r="P39" s="6">
        <f t="shared" si="11"/>
        <v>2</v>
      </c>
      <c r="Q39" s="6">
        <f t="shared" si="11"/>
        <v>2</v>
      </c>
      <c r="R39" s="6">
        <f t="shared" si="11"/>
        <v>4</v>
      </c>
      <c r="S39" s="6">
        <f t="shared" si="11"/>
        <v>1</v>
      </c>
      <c r="T39" s="6">
        <f t="shared" si="11"/>
        <v>0</v>
      </c>
      <c r="U39" s="6">
        <f t="shared" si="11"/>
        <v>11</v>
      </c>
      <c r="V39" s="6">
        <f t="shared" si="11"/>
        <v>11</v>
      </c>
      <c r="W39" s="6">
        <f t="shared" si="11"/>
        <v>26</v>
      </c>
      <c r="X39" s="6">
        <f t="shared" si="11"/>
        <v>15</v>
      </c>
      <c r="Y39" s="6">
        <f t="shared" si="11"/>
        <v>0</v>
      </c>
      <c r="Z39" s="6">
        <f t="shared" si="11"/>
        <v>0</v>
      </c>
      <c r="AA39" s="6">
        <f t="shared" si="11"/>
        <v>44</v>
      </c>
      <c r="AB39" s="6">
        <f t="shared" si="11"/>
        <v>35</v>
      </c>
      <c r="AC39" s="6">
        <f t="shared" si="11"/>
        <v>18</v>
      </c>
      <c r="AD39" s="6">
        <f t="shared" si="11"/>
        <v>16</v>
      </c>
      <c r="AE39" s="6">
        <f>AE35-AE38</f>
        <v>21</v>
      </c>
      <c r="AF39" s="6">
        <f t="shared" ref="AF39:BI39" si="12">AF35-AF38</f>
        <v>25</v>
      </c>
      <c r="AG39" s="6">
        <f t="shared" si="12"/>
        <v>30</v>
      </c>
      <c r="AH39" s="6">
        <f t="shared" si="12"/>
        <v>41</v>
      </c>
      <c r="AI39" s="6">
        <f t="shared" si="12"/>
        <v>6</v>
      </c>
      <c r="AJ39" s="6">
        <f t="shared" si="12"/>
        <v>1</v>
      </c>
      <c r="AK39" s="6">
        <f t="shared" si="12"/>
        <v>82</v>
      </c>
      <c r="AL39" s="6">
        <f t="shared" si="12"/>
        <v>70</v>
      </c>
      <c r="AM39" s="6">
        <f t="shared" si="12"/>
        <v>57</v>
      </c>
      <c r="AN39" s="6">
        <f t="shared" si="12"/>
        <v>59</v>
      </c>
      <c r="AO39" s="6">
        <f t="shared" si="12"/>
        <v>11</v>
      </c>
      <c r="AP39" s="6">
        <f t="shared" si="12"/>
        <v>13</v>
      </c>
      <c r="AQ39" s="6">
        <f t="shared" si="12"/>
        <v>29</v>
      </c>
      <c r="AR39" s="6">
        <f t="shared" si="12"/>
        <v>26</v>
      </c>
      <c r="AS39" s="6">
        <f t="shared" si="12"/>
        <v>7</v>
      </c>
      <c r="AT39" s="6">
        <f t="shared" si="12"/>
        <v>14</v>
      </c>
      <c r="AU39" s="6">
        <f t="shared" si="12"/>
        <v>14</v>
      </c>
      <c r="AV39" s="6">
        <f t="shared" si="12"/>
        <v>13</v>
      </c>
      <c r="AW39" s="6">
        <f t="shared" si="12"/>
        <v>15</v>
      </c>
      <c r="AX39" s="6">
        <f t="shared" si="12"/>
        <v>23</v>
      </c>
      <c r="AY39" s="6">
        <f t="shared" si="12"/>
        <v>11</v>
      </c>
      <c r="AZ39" s="6">
        <f t="shared" si="12"/>
        <v>11</v>
      </c>
      <c r="BA39" s="6">
        <f t="shared" si="12"/>
        <v>2</v>
      </c>
      <c r="BB39" s="6">
        <f t="shared" si="12"/>
        <v>2</v>
      </c>
      <c r="BC39" s="6">
        <f t="shared" si="12"/>
        <v>2</v>
      </c>
      <c r="BD39" s="6">
        <f t="shared" si="12"/>
        <v>0</v>
      </c>
      <c r="BE39" s="6">
        <f t="shared" si="12"/>
        <v>3</v>
      </c>
      <c r="BF39" s="6">
        <f t="shared" si="12"/>
        <v>2</v>
      </c>
      <c r="BG39" s="6">
        <f t="shared" si="12"/>
        <v>2</v>
      </c>
      <c r="BH39" s="6">
        <f t="shared" si="12"/>
        <v>2</v>
      </c>
      <c r="BI39" s="6">
        <f t="shared" si="12"/>
        <v>910</v>
      </c>
      <c r="BK39" s="6">
        <f t="shared" ref="BK39" si="13">BK35-BK38</f>
        <v>52</v>
      </c>
      <c r="BL39" s="6">
        <f t="shared" ref="BL39" si="14">BL35-BL38</f>
        <v>73</v>
      </c>
      <c r="BM39" s="6">
        <f t="shared" ref="BM39" si="15">BM35-BM38</f>
        <v>96</v>
      </c>
      <c r="BN39" s="6">
        <f t="shared" ref="BN39" si="16">BN35-BN38</f>
        <v>78</v>
      </c>
      <c r="BO39" s="6">
        <f t="shared" ref="BO39" si="17">BO35-BO38</f>
        <v>175</v>
      </c>
      <c r="BP39" s="6">
        <f t="shared" ref="BP39" si="18">BP35-BP38</f>
        <v>152</v>
      </c>
      <c r="BQ39" s="6">
        <f t="shared" ref="BQ39" si="19">BQ35-BQ38</f>
        <v>101</v>
      </c>
      <c r="BR39" s="6">
        <f t="shared" ref="BR39" si="20">BR35-BR38</f>
        <v>91</v>
      </c>
      <c r="BS39" s="6">
        <f t="shared" ref="BS39" si="21">BS35-BS38</f>
        <v>8</v>
      </c>
      <c r="BT39" s="6">
        <f t="shared" ref="BT39" si="22">BT35-BT38</f>
        <v>1</v>
      </c>
      <c r="BU39" s="6">
        <f t="shared" ref="BU39" si="23">BU35-BU38</f>
        <v>13</v>
      </c>
      <c r="BV39" s="6">
        <f t="shared" ref="BV39" si="24">BV35-BV38</f>
        <v>15</v>
      </c>
      <c r="BW39" s="6">
        <f t="shared" ref="BW39" si="25">BW35-BW38</f>
        <v>29</v>
      </c>
      <c r="BX39" s="6">
        <f t="shared" ref="BX39" si="26">BX35-BX38</f>
        <v>26</v>
      </c>
    </row>
    <row r="40" spans="2:76" x14ac:dyDescent="0.45">
      <c r="B40" s="6"/>
      <c r="C40" s="7">
        <f>C38/C35</f>
        <v>0.97972972972972971</v>
      </c>
      <c r="D40" s="7">
        <f t="shared" ref="D40:AD40" si="27">D38/D35</f>
        <v>0.95597484276729561</v>
      </c>
      <c r="E40" s="7">
        <f t="shared" si="27"/>
        <v>0.91860465116279066</v>
      </c>
      <c r="F40" s="7">
        <f t="shared" si="27"/>
        <v>0.97307692307692306</v>
      </c>
      <c r="G40" s="7">
        <f t="shared" si="27"/>
        <v>0.94594594594594594</v>
      </c>
      <c r="H40" s="7">
        <f t="shared" si="27"/>
        <v>1</v>
      </c>
      <c r="I40" s="7">
        <f t="shared" si="27"/>
        <v>0.95892351274787535</v>
      </c>
      <c r="J40" s="7">
        <f t="shared" si="27"/>
        <v>0.97372262773722629</v>
      </c>
      <c r="K40" s="7">
        <f t="shared" si="27"/>
        <v>0.93969849246231152</v>
      </c>
      <c r="L40" s="7">
        <f t="shared" si="27"/>
        <v>0.98235294117647054</v>
      </c>
      <c r="M40" s="7">
        <f t="shared" si="27"/>
        <v>0.98719999999999997</v>
      </c>
      <c r="N40" s="7">
        <f t="shared" si="27"/>
        <v>0.97283531409168078</v>
      </c>
      <c r="O40" s="7">
        <f t="shared" si="27"/>
        <v>0.96644295302013428</v>
      </c>
      <c r="P40" s="7">
        <f t="shared" si="27"/>
        <v>0.98039215686274506</v>
      </c>
      <c r="Q40" s="7">
        <f t="shared" si="27"/>
        <v>0.99019607843137258</v>
      </c>
      <c r="R40" s="7">
        <f t="shared" si="27"/>
        <v>0.98104265402843605</v>
      </c>
      <c r="S40" s="7">
        <f t="shared" si="27"/>
        <v>0.95238095238095233</v>
      </c>
      <c r="T40" s="7">
        <f t="shared" si="27"/>
        <v>1</v>
      </c>
      <c r="U40" s="7">
        <f t="shared" si="27"/>
        <v>0.97058823529411764</v>
      </c>
      <c r="V40" s="7">
        <f t="shared" si="27"/>
        <v>0.97243107769423553</v>
      </c>
      <c r="W40" s="7">
        <f t="shared" si="27"/>
        <v>0.9371980676328503</v>
      </c>
      <c r="X40" s="7">
        <f t="shared" si="27"/>
        <v>0.9576271186440678</v>
      </c>
      <c r="Y40" s="7">
        <f t="shared" si="27"/>
        <v>1</v>
      </c>
      <c r="Z40" s="7">
        <f t="shared" si="27"/>
        <v>1</v>
      </c>
      <c r="AA40" s="7">
        <f t="shared" si="27"/>
        <v>0.96160558464223389</v>
      </c>
      <c r="AB40" s="7">
        <f t="shared" si="27"/>
        <v>0.96877787689562889</v>
      </c>
      <c r="AC40" s="7">
        <f t="shared" si="27"/>
        <v>0.94972067039106145</v>
      </c>
      <c r="AD40" s="7">
        <f t="shared" si="27"/>
        <v>0.94648829431438131</v>
      </c>
      <c r="AE40" s="7">
        <f>AE38/AE35</f>
        <v>0.9664536741214057</v>
      </c>
      <c r="AF40" s="7">
        <f t="shared" ref="AF40:BI40" si="28">AF38/AF35</f>
        <v>0.96087636932707354</v>
      </c>
      <c r="AG40" s="7">
        <f t="shared" si="28"/>
        <v>0.93119266055045868</v>
      </c>
      <c r="AH40" s="7">
        <f t="shared" si="28"/>
        <v>0.89926289926289926</v>
      </c>
      <c r="AI40" s="7">
        <f t="shared" si="28"/>
        <v>0.625</v>
      </c>
      <c r="AJ40" s="7">
        <f t="shared" si="28"/>
        <v>0.9375</v>
      </c>
      <c r="AK40" s="7">
        <f t="shared" si="28"/>
        <v>0.9541130386121992</v>
      </c>
      <c r="AL40" s="7">
        <f t="shared" si="28"/>
        <v>0.95442708333333337</v>
      </c>
      <c r="AM40" s="7">
        <f t="shared" si="28"/>
        <v>0.93181818181818177</v>
      </c>
      <c r="AN40" s="7">
        <f t="shared" si="28"/>
        <v>0.92101740294511381</v>
      </c>
      <c r="AO40" s="7">
        <f t="shared" si="28"/>
        <v>0.87777777777777777</v>
      </c>
      <c r="AP40" s="7">
        <f t="shared" si="28"/>
        <v>0.91333333333333333</v>
      </c>
      <c r="AQ40" s="7">
        <f t="shared" si="28"/>
        <v>0.5</v>
      </c>
      <c r="AR40" s="7">
        <f t="shared" si="28"/>
        <v>0.57377049180327866</v>
      </c>
      <c r="AS40" s="7">
        <f t="shared" si="28"/>
        <v>0.96902654867256632</v>
      </c>
      <c r="AT40" s="7">
        <f t="shared" si="28"/>
        <v>0.94736842105263153</v>
      </c>
      <c r="AU40" s="7">
        <f t="shared" si="28"/>
        <v>0.93939393939393945</v>
      </c>
      <c r="AV40" s="7">
        <f t="shared" si="28"/>
        <v>0.94372294372294374</v>
      </c>
      <c r="AW40" s="7">
        <f t="shared" si="28"/>
        <v>0.97345132743362828</v>
      </c>
      <c r="AX40" s="7">
        <f t="shared" si="28"/>
        <v>0.96504559270516721</v>
      </c>
      <c r="AY40" s="7">
        <f t="shared" si="28"/>
        <v>0.95358649789029537</v>
      </c>
      <c r="AZ40" s="7">
        <f t="shared" si="28"/>
        <v>0.9527896995708155</v>
      </c>
      <c r="BA40" s="7">
        <f t="shared" si="28"/>
        <v>0.93333333333333335</v>
      </c>
      <c r="BB40" s="7">
        <f t="shared" si="28"/>
        <v>0.95121951219512191</v>
      </c>
      <c r="BC40" s="7">
        <f t="shared" si="28"/>
        <v>0.98611111111111116</v>
      </c>
      <c r="BD40" s="7">
        <f t="shared" si="28"/>
        <v>1</v>
      </c>
      <c r="BE40" s="7">
        <f t="shared" si="28"/>
        <v>0.967741935483871</v>
      </c>
      <c r="BF40" s="7">
        <f t="shared" si="28"/>
        <v>0.978494623655914</v>
      </c>
      <c r="BG40" s="7">
        <f t="shared" si="28"/>
        <v>0.9375</v>
      </c>
      <c r="BH40" s="7">
        <f t="shared" si="28"/>
        <v>0.93103448275862066</v>
      </c>
      <c r="BI40" s="7">
        <f t="shared" si="28"/>
        <v>0.95380710659898482</v>
      </c>
      <c r="BK40" s="7">
        <f t="shared" ref="BK40:BL40" si="29">BK38/BK35</f>
        <v>0.97573495100326646</v>
      </c>
      <c r="BL40" s="7">
        <f t="shared" si="29"/>
        <v>0.96642134314627415</v>
      </c>
      <c r="BM40" s="7">
        <f t="shared" ref="BM40:BX40" si="30">BM38/BM35</f>
        <v>0.93548387096774188</v>
      </c>
      <c r="BN40" s="7">
        <f t="shared" si="30"/>
        <v>0.94239290989660263</v>
      </c>
      <c r="BO40" s="7">
        <f t="shared" si="30"/>
        <v>0.96111975116640747</v>
      </c>
      <c r="BP40" s="7">
        <f t="shared" si="30"/>
        <v>0.96468401486988853</v>
      </c>
      <c r="BQ40" s="7">
        <f t="shared" si="30"/>
        <v>0.93998811645870473</v>
      </c>
      <c r="BR40" s="7">
        <f t="shared" si="30"/>
        <v>0.93904889484259879</v>
      </c>
      <c r="BS40" s="7">
        <f t="shared" si="30"/>
        <v>0.875</v>
      </c>
      <c r="BT40" s="7">
        <f t="shared" si="30"/>
        <v>0.98484848484848486</v>
      </c>
      <c r="BU40" s="7">
        <f t="shared" si="30"/>
        <v>0.89166666666666672</v>
      </c>
      <c r="BV40" s="7">
        <f t="shared" si="30"/>
        <v>0.92146596858638741</v>
      </c>
      <c r="BW40" s="7">
        <f t="shared" si="30"/>
        <v>0.5</v>
      </c>
      <c r="BX40" s="7">
        <f t="shared" si="30"/>
        <v>0.57377049180327866</v>
      </c>
    </row>
    <row r="44" spans="2:76" ht="256.5" x14ac:dyDescent="0.45">
      <c r="L44" s="1" t="s">
        <v>28</v>
      </c>
    </row>
  </sheetData>
  <mergeCells count="27">
    <mergeCell ref="U3:X3"/>
    <mergeCell ref="C3:F3"/>
    <mergeCell ref="G3:H3"/>
    <mergeCell ref="I3:L3"/>
    <mergeCell ref="M3:P3"/>
    <mergeCell ref="Q3:T3"/>
    <mergeCell ref="AA3:AD3"/>
    <mergeCell ref="AE3:AH3"/>
    <mergeCell ref="AI3:AJ3"/>
    <mergeCell ref="AK3:AN3"/>
    <mergeCell ref="AO3:AR3"/>
    <mergeCell ref="BO3:BR3"/>
    <mergeCell ref="BS3:BT3"/>
    <mergeCell ref="BU3:BX3"/>
    <mergeCell ref="C2:L2"/>
    <mergeCell ref="M2:T2"/>
    <mergeCell ref="U2:AD2"/>
    <mergeCell ref="AE2:AR2"/>
    <mergeCell ref="BK3:BN3"/>
    <mergeCell ref="BC2:BH2"/>
    <mergeCell ref="AS3:AV3"/>
    <mergeCell ref="AW3:AZ3"/>
    <mergeCell ref="BA3:BB3"/>
    <mergeCell ref="BC3:BD3"/>
    <mergeCell ref="BE3:BH3"/>
    <mergeCell ref="AS2:BB2"/>
    <mergeCell ref="Y3:Z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DEB0B0-7DEC-4A56-8FBA-93FA3A9EEA6A}">
  <dimension ref="B2:BV35"/>
  <sheetViews>
    <sheetView topLeftCell="B4" zoomScale="70" zoomScaleNormal="70" workbookViewId="0">
      <selection activeCell="B33" sqref="B33:BG35"/>
    </sheetView>
  </sheetViews>
  <sheetFormatPr defaultColWidth="8.86328125" defaultRowHeight="14.25" x14ac:dyDescent="0.45"/>
  <cols>
    <col min="1" max="1" width="8.86328125" style="1"/>
    <col min="2" max="59" width="7.86328125" style="1" customWidth="1"/>
    <col min="60" max="16384" width="8.86328125" style="1"/>
  </cols>
  <sheetData>
    <row r="2" spans="2:74" ht="28.8" customHeight="1" x14ac:dyDescent="0.45">
      <c r="B2" s="2"/>
      <c r="C2" s="17" t="s">
        <v>1</v>
      </c>
      <c r="D2" s="17"/>
      <c r="E2" s="17"/>
      <c r="F2" s="17"/>
      <c r="G2" s="17"/>
      <c r="H2" s="17"/>
      <c r="I2" s="17"/>
      <c r="J2" s="17"/>
      <c r="K2" s="17"/>
      <c r="L2" s="17"/>
      <c r="M2" s="18" t="s">
        <v>2</v>
      </c>
      <c r="N2" s="19"/>
      <c r="O2" s="19"/>
      <c r="P2" s="19"/>
      <c r="Q2" s="19"/>
      <c r="R2" s="19"/>
      <c r="S2" s="19"/>
      <c r="T2" s="20"/>
      <c r="U2" s="18" t="s">
        <v>3</v>
      </c>
      <c r="V2" s="19"/>
      <c r="W2" s="19"/>
      <c r="X2" s="19"/>
      <c r="Y2" s="19"/>
      <c r="Z2" s="19"/>
      <c r="AA2" s="19"/>
      <c r="AB2" s="20"/>
      <c r="AC2" s="18" t="s">
        <v>4</v>
      </c>
      <c r="AD2" s="19"/>
      <c r="AE2" s="19"/>
      <c r="AF2" s="19"/>
      <c r="AG2" s="19"/>
      <c r="AH2" s="19"/>
      <c r="AI2" s="19"/>
      <c r="AJ2" s="19"/>
      <c r="AK2" s="19"/>
      <c r="AL2" s="19"/>
      <c r="AM2" s="19"/>
      <c r="AN2" s="19"/>
      <c r="AO2" s="19"/>
      <c r="AP2" s="20"/>
      <c r="AQ2" s="18" t="s">
        <v>5</v>
      </c>
      <c r="AR2" s="19"/>
      <c r="AS2" s="19"/>
      <c r="AT2" s="19"/>
      <c r="AU2" s="19"/>
      <c r="AV2" s="19"/>
      <c r="AW2" s="19"/>
      <c r="AX2" s="19"/>
      <c r="AY2" s="19"/>
      <c r="AZ2" s="20"/>
      <c r="BA2" s="18" t="s">
        <v>6</v>
      </c>
      <c r="BB2" s="19"/>
      <c r="BC2" s="19"/>
      <c r="BD2" s="19"/>
      <c r="BE2" s="19"/>
      <c r="BF2" s="20"/>
      <c r="BG2" s="2" t="s">
        <v>8</v>
      </c>
    </row>
    <row r="3" spans="2:74" ht="42" customHeight="1" x14ac:dyDescent="0.45">
      <c r="B3" s="2"/>
      <c r="C3" s="17" t="s">
        <v>9</v>
      </c>
      <c r="D3" s="17"/>
      <c r="E3" s="17"/>
      <c r="F3" s="17"/>
      <c r="G3" s="17" t="s">
        <v>10</v>
      </c>
      <c r="H3" s="17"/>
      <c r="I3" s="17" t="s">
        <v>11</v>
      </c>
      <c r="J3" s="17"/>
      <c r="K3" s="17"/>
      <c r="L3" s="17"/>
      <c r="M3" s="17" t="s">
        <v>9</v>
      </c>
      <c r="N3" s="17"/>
      <c r="O3" s="17"/>
      <c r="P3" s="17"/>
      <c r="Q3" s="17" t="s">
        <v>11</v>
      </c>
      <c r="R3" s="17"/>
      <c r="S3" s="17"/>
      <c r="T3" s="17"/>
      <c r="U3" s="17" t="s">
        <v>9</v>
      </c>
      <c r="V3" s="17"/>
      <c r="W3" s="17"/>
      <c r="X3" s="17"/>
      <c r="Y3" s="17" t="s">
        <v>11</v>
      </c>
      <c r="Z3" s="17"/>
      <c r="AA3" s="17"/>
      <c r="AB3" s="17"/>
      <c r="AC3" s="17" t="s">
        <v>9</v>
      </c>
      <c r="AD3" s="17"/>
      <c r="AE3" s="17"/>
      <c r="AF3" s="17"/>
      <c r="AG3" s="17" t="s">
        <v>10</v>
      </c>
      <c r="AH3" s="17"/>
      <c r="AI3" s="17" t="s">
        <v>11</v>
      </c>
      <c r="AJ3" s="17"/>
      <c r="AK3" s="17"/>
      <c r="AL3" s="17"/>
      <c r="AM3" s="17" t="s">
        <v>12</v>
      </c>
      <c r="AN3" s="17"/>
      <c r="AO3" s="17"/>
      <c r="AP3" s="17"/>
      <c r="AQ3" s="17" t="s">
        <v>9</v>
      </c>
      <c r="AR3" s="17"/>
      <c r="AS3" s="17"/>
      <c r="AT3" s="17"/>
      <c r="AU3" s="17" t="s">
        <v>11</v>
      </c>
      <c r="AV3" s="17"/>
      <c r="AW3" s="17"/>
      <c r="AX3" s="17"/>
      <c r="AY3" s="17" t="s">
        <v>12</v>
      </c>
      <c r="AZ3" s="17"/>
      <c r="BA3" s="17" t="s">
        <v>9</v>
      </c>
      <c r="BB3" s="17"/>
      <c r="BC3" s="17" t="s">
        <v>11</v>
      </c>
      <c r="BD3" s="17"/>
      <c r="BE3" s="17"/>
      <c r="BF3" s="17"/>
      <c r="BG3" s="2"/>
      <c r="BI3" s="17" t="s">
        <v>9</v>
      </c>
      <c r="BJ3" s="17"/>
      <c r="BK3" s="17"/>
      <c r="BL3" s="17"/>
      <c r="BM3" s="17" t="s">
        <v>11</v>
      </c>
      <c r="BN3" s="17"/>
      <c r="BO3" s="17"/>
      <c r="BP3" s="17"/>
      <c r="BQ3" s="17" t="s">
        <v>10</v>
      </c>
      <c r="BR3" s="17"/>
      <c r="BS3" s="17" t="s">
        <v>12</v>
      </c>
      <c r="BT3" s="17"/>
      <c r="BU3" s="17"/>
      <c r="BV3" s="17"/>
    </row>
    <row r="4" spans="2:74" x14ac:dyDescent="0.45">
      <c r="B4" s="2"/>
      <c r="C4" s="2" t="s">
        <v>13</v>
      </c>
      <c r="D4" s="2"/>
      <c r="E4" s="2" t="s">
        <v>14</v>
      </c>
      <c r="F4" s="2"/>
      <c r="G4" s="2" t="s">
        <v>13</v>
      </c>
      <c r="H4" s="2"/>
      <c r="I4" s="2" t="s">
        <v>13</v>
      </c>
      <c r="J4" s="2"/>
      <c r="K4" s="2" t="s">
        <v>14</v>
      </c>
      <c r="L4" s="2"/>
      <c r="M4" s="2" t="s">
        <v>13</v>
      </c>
      <c r="N4" s="2"/>
      <c r="O4" s="2" t="s">
        <v>14</v>
      </c>
      <c r="P4" s="2"/>
      <c r="Q4" s="2" t="s">
        <v>13</v>
      </c>
      <c r="R4" s="2"/>
      <c r="S4" s="2" t="s">
        <v>14</v>
      </c>
      <c r="T4" s="2"/>
      <c r="U4" s="2" t="s">
        <v>13</v>
      </c>
      <c r="V4" s="2"/>
      <c r="W4" s="2" t="s">
        <v>14</v>
      </c>
      <c r="X4" s="2"/>
      <c r="Y4" s="2" t="s">
        <v>13</v>
      </c>
      <c r="Z4" s="2"/>
      <c r="AA4" s="2" t="s">
        <v>14</v>
      </c>
      <c r="AB4" s="2"/>
      <c r="AC4" s="2" t="s">
        <v>13</v>
      </c>
      <c r="AD4" s="2"/>
      <c r="AE4" s="2" t="s">
        <v>14</v>
      </c>
      <c r="AF4" s="2"/>
      <c r="AG4" s="2" t="s">
        <v>13</v>
      </c>
      <c r="AH4" s="2"/>
      <c r="AI4" s="2" t="s">
        <v>13</v>
      </c>
      <c r="AJ4" s="2"/>
      <c r="AK4" s="2" t="s">
        <v>14</v>
      </c>
      <c r="AL4" s="2"/>
      <c r="AM4" s="2" t="s">
        <v>13</v>
      </c>
      <c r="AN4" s="2"/>
      <c r="AO4" s="2" t="s">
        <v>14</v>
      </c>
      <c r="AP4" s="2"/>
      <c r="AQ4" s="2" t="s">
        <v>13</v>
      </c>
      <c r="AR4" s="2"/>
      <c r="AS4" s="2" t="s">
        <v>14</v>
      </c>
      <c r="AT4" s="2"/>
      <c r="AU4" s="2" t="s">
        <v>13</v>
      </c>
      <c r="AV4" s="2"/>
      <c r="AW4" s="2" t="s">
        <v>14</v>
      </c>
      <c r="AX4" s="2"/>
      <c r="AY4" s="2" t="s">
        <v>13</v>
      </c>
      <c r="AZ4" s="2"/>
      <c r="BA4" s="2" t="s">
        <v>13</v>
      </c>
      <c r="BB4" s="2"/>
      <c r="BC4" s="2" t="s">
        <v>13</v>
      </c>
      <c r="BD4" s="2"/>
      <c r="BE4" s="2" t="s">
        <v>14</v>
      </c>
      <c r="BF4" s="2"/>
      <c r="BG4" s="2"/>
      <c r="BI4" s="3" t="s">
        <v>13</v>
      </c>
      <c r="BJ4" s="3"/>
      <c r="BK4" s="3" t="s">
        <v>14</v>
      </c>
      <c r="BL4" s="3"/>
      <c r="BM4" s="3" t="s">
        <v>13</v>
      </c>
      <c r="BN4" s="3"/>
      <c r="BO4" s="3" t="s">
        <v>14</v>
      </c>
      <c r="BP4" s="3"/>
      <c r="BQ4" s="3" t="s">
        <v>13</v>
      </c>
      <c r="BR4" s="3"/>
      <c r="BS4" s="3" t="s">
        <v>13</v>
      </c>
      <c r="BT4" s="3"/>
      <c r="BU4" s="3" t="s">
        <v>14</v>
      </c>
      <c r="BV4" s="3"/>
    </row>
    <row r="5" spans="2:74" ht="28.5" x14ac:dyDescent="0.45">
      <c r="B5" s="2" t="s">
        <v>15</v>
      </c>
      <c r="C5" s="2" t="s">
        <v>16</v>
      </c>
      <c r="D5" s="2" t="s">
        <v>17</v>
      </c>
      <c r="E5" s="2" t="s">
        <v>16</v>
      </c>
      <c r="F5" s="2" t="s">
        <v>17</v>
      </c>
      <c r="G5" s="2" t="s">
        <v>16</v>
      </c>
      <c r="H5" s="2" t="s">
        <v>17</v>
      </c>
      <c r="I5" s="2" t="s">
        <v>16</v>
      </c>
      <c r="J5" s="2" t="s">
        <v>17</v>
      </c>
      <c r="K5" s="2" t="s">
        <v>16</v>
      </c>
      <c r="L5" s="2" t="s">
        <v>17</v>
      </c>
      <c r="M5" s="2" t="s">
        <v>16</v>
      </c>
      <c r="N5" s="2" t="s">
        <v>17</v>
      </c>
      <c r="O5" s="2" t="s">
        <v>16</v>
      </c>
      <c r="P5" s="2" t="s">
        <v>17</v>
      </c>
      <c r="Q5" s="2" t="s">
        <v>16</v>
      </c>
      <c r="R5" s="2" t="s">
        <v>17</v>
      </c>
      <c r="S5" s="2" t="s">
        <v>16</v>
      </c>
      <c r="T5" s="2" t="s">
        <v>17</v>
      </c>
      <c r="U5" s="2" t="s">
        <v>16</v>
      </c>
      <c r="V5" s="2" t="s">
        <v>17</v>
      </c>
      <c r="W5" s="2" t="s">
        <v>16</v>
      </c>
      <c r="X5" s="2" t="s">
        <v>17</v>
      </c>
      <c r="Y5" s="2" t="s">
        <v>16</v>
      </c>
      <c r="Z5" s="2" t="s">
        <v>17</v>
      </c>
      <c r="AA5" s="2" t="s">
        <v>16</v>
      </c>
      <c r="AB5" s="2" t="s">
        <v>17</v>
      </c>
      <c r="AC5" s="2" t="s">
        <v>16</v>
      </c>
      <c r="AD5" s="2" t="s">
        <v>17</v>
      </c>
      <c r="AE5" s="2" t="s">
        <v>16</v>
      </c>
      <c r="AF5" s="2" t="s">
        <v>17</v>
      </c>
      <c r="AG5" s="2" t="s">
        <v>16</v>
      </c>
      <c r="AH5" s="2" t="s">
        <v>17</v>
      </c>
      <c r="AI5" s="2" t="s">
        <v>16</v>
      </c>
      <c r="AJ5" s="2" t="s">
        <v>17</v>
      </c>
      <c r="AK5" s="2" t="s">
        <v>16</v>
      </c>
      <c r="AL5" s="2" t="s">
        <v>17</v>
      </c>
      <c r="AM5" s="2" t="s">
        <v>16</v>
      </c>
      <c r="AN5" s="2" t="s">
        <v>17</v>
      </c>
      <c r="AO5" s="2" t="s">
        <v>16</v>
      </c>
      <c r="AP5" s="2" t="s">
        <v>17</v>
      </c>
      <c r="AQ5" s="2" t="s">
        <v>16</v>
      </c>
      <c r="AR5" s="2" t="s">
        <v>17</v>
      </c>
      <c r="AS5" s="2" t="s">
        <v>16</v>
      </c>
      <c r="AT5" s="2" t="s">
        <v>17</v>
      </c>
      <c r="AU5" s="2" t="s">
        <v>16</v>
      </c>
      <c r="AV5" s="2" t="s">
        <v>17</v>
      </c>
      <c r="AW5" s="2" t="s">
        <v>16</v>
      </c>
      <c r="AX5" s="2" t="s">
        <v>17</v>
      </c>
      <c r="AY5" s="2" t="s">
        <v>16</v>
      </c>
      <c r="AZ5" s="2" t="s">
        <v>17</v>
      </c>
      <c r="BA5" s="2" t="s">
        <v>16</v>
      </c>
      <c r="BB5" s="2" t="s">
        <v>17</v>
      </c>
      <c r="BC5" s="2" t="s">
        <v>16</v>
      </c>
      <c r="BD5" s="2" t="s">
        <v>17</v>
      </c>
      <c r="BE5" s="2" t="s">
        <v>16</v>
      </c>
      <c r="BF5" s="2" t="s">
        <v>17</v>
      </c>
      <c r="BG5" s="2"/>
      <c r="BI5" s="3" t="s">
        <v>16</v>
      </c>
      <c r="BJ5" s="3" t="s">
        <v>17</v>
      </c>
      <c r="BK5" s="3" t="s">
        <v>16</v>
      </c>
      <c r="BL5" s="3" t="s">
        <v>17</v>
      </c>
      <c r="BM5" s="3" t="s">
        <v>16</v>
      </c>
      <c r="BN5" s="3" t="s">
        <v>17</v>
      </c>
      <c r="BO5" s="3" t="s">
        <v>16</v>
      </c>
      <c r="BP5" s="3" t="s">
        <v>17</v>
      </c>
      <c r="BQ5" s="3" t="s">
        <v>16</v>
      </c>
      <c r="BR5" s="3" t="s">
        <v>17</v>
      </c>
      <c r="BS5" s="3" t="s">
        <v>16</v>
      </c>
      <c r="BT5" s="3" t="s">
        <v>17</v>
      </c>
      <c r="BU5" s="3" t="s">
        <v>16</v>
      </c>
      <c r="BV5" s="3" t="s">
        <v>17</v>
      </c>
    </row>
    <row r="6" spans="2:74" x14ac:dyDescent="0.45">
      <c r="B6" s="2">
        <v>3</v>
      </c>
      <c r="C6" s="2"/>
      <c r="D6" s="2"/>
      <c r="E6" s="2"/>
      <c r="F6" s="2"/>
      <c r="G6" s="2"/>
      <c r="H6" s="2"/>
      <c r="I6" s="2"/>
      <c r="J6" s="2"/>
      <c r="K6" s="2"/>
      <c r="L6" s="2"/>
      <c r="M6" s="2"/>
      <c r="N6" s="2"/>
      <c r="O6" s="2"/>
      <c r="P6" s="2"/>
      <c r="Q6" s="2"/>
      <c r="R6" s="2"/>
      <c r="S6" s="2"/>
      <c r="T6" s="2"/>
      <c r="U6" s="2"/>
      <c r="V6" s="2"/>
      <c r="W6" s="2"/>
      <c r="X6" s="2"/>
      <c r="Y6" s="2"/>
      <c r="Z6" s="2"/>
      <c r="AA6" s="2"/>
      <c r="AB6" s="2"/>
      <c r="AC6" s="2"/>
      <c r="AD6" s="2"/>
      <c r="AE6" s="2"/>
      <c r="AF6" s="2"/>
      <c r="AG6" s="2"/>
      <c r="AH6" s="2"/>
      <c r="AI6" s="2"/>
      <c r="AJ6" s="2">
        <v>2</v>
      </c>
      <c r="AK6" s="2"/>
      <c r="AL6" s="2"/>
      <c r="AM6" s="2"/>
      <c r="AN6" s="2"/>
      <c r="AO6" s="2"/>
      <c r="AP6" s="2"/>
      <c r="AQ6" s="2">
        <v>1</v>
      </c>
      <c r="AR6" s="2"/>
      <c r="AS6" s="2"/>
      <c r="AT6" s="2"/>
      <c r="AU6" s="2"/>
      <c r="AV6" s="2"/>
      <c r="AW6" s="2"/>
      <c r="AX6" s="2"/>
      <c r="AY6" s="2"/>
      <c r="AZ6" s="2"/>
      <c r="BA6" s="2"/>
      <c r="BB6" s="2"/>
      <c r="BC6" s="2"/>
      <c r="BD6" s="2"/>
      <c r="BE6" s="2"/>
      <c r="BF6" s="2"/>
      <c r="BG6" s="2">
        <v>3</v>
      </c>
      <c r="BI6" s="3">
        <v>1</v>
      </c>
      <c r="BJ6" s="3"/>
      <c r="BK6" s="3"/>
      <c r="BL6" s="3"/>
      <c r="BM6" s="3"/>
      <c r="BN6" s="3">
        <v>2</v>
      </c>
      <c r="BO6" s="3"/>
      <c r="BP6" s="3"/>
      <c r="BQ6" s="3"/>
      <c r="BR6" s="3"/>
      <c r="BS6" s="3"/>
      <c r="BT6" s="3"/>
      <c r="BU6" s="3"/>
      <c r="BV6" s="3"/>
    </row>
    <row r="7" spans="2:74" x14ac:dyDescent="0.45">
      <c r="B7" s="2">
        <v>4</v>
      </c>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v>1</v>
      </c>
      <c r="AS7" s="2">
        <v>2</v>
      </c>
      <c r="AT7" s="2"/>
      <c r="AU7" s="2"/>
      <c r="AV7" s="2"/>
      <c r="AW7" s="2"/>
      <c r="AX7" s="2"/>
      <c r="AY7" s="2"/>
      <c r="AZ7" s="2"/>
      <c r="BA7" s="2"/>
      <c r="BB7" s="2"/>
      <c r="BC7" s="2"/>
      <c r="BD7" s="2"/>
      <c r="BE7" s="2"/>
      <c r="BF7" s="2"/>
      <c r="BG7" s="2">
        <v>3</v>
      </c>
      <c r="BI7" s="3"/>
      <c r="BJ7" s="3">
        <v>1</v>
      </c>
      <c r="BK7" s="3">
        <v>2</v>
      </c>
      <c r="BL7" s="3"/>
      <c r="BM7" s="3"/>
      <c r="BN7" s="3"/>
      <c r="BO7" s="3"/>
      <c r="BP7" s="3"/>
      <c r="BQ7" s="3"/>
      <c r="BR7" s="3"/>
      <c r="BS7" s="3"/>
      <c r="BT7" s="3"/>
      <c r="BU7" s="3"/>
      <c r="BV7" s="3"/>
    </row>
    <row r="8" spans="2:74" x14ac:dyDescent="0.45">
      <c r="B8" s="2">
        <v>6</v>
      </c>
      <c r="C8" s="2"/>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v>1</v>
      </c>
      <c r="AL8" s="2"/>
      <c r="AM8" s="2"/>
      <c r="AN8" s="2"/>
      <c r="AO8" s="2"/>
      <c r="AP8" s="2"/>
      <c r="AQ8" s="2"/>
      <c r="AR8" s="2">
        <v>1</v>
      </c>
      <c r="AS8" s="2"/>
      <c r="AT8" s="2"/>
      <c r="AU8" s="2">
        <v>1</v>
      </c>
      <c r="AV8" s="2"/>
      <c r="AW8" s="2"/>
      <c r="AX8" s="2"/>
      <c r="AY8" s="2"/>
      <c r="AZ8" s="2">
        <v>1</v>
      </c>
      <c r="BA8" s="2"/>
      <c r="BB8" s="2"/>
      <c r="BC8" s="2"/>
      <c r="BD8" s="2"/>
      <c r="BE8" s="2"/>
      <c r="BF8" s="2"/>
      <c r="BG8" s="2">
        <v>4</v>
      </c>
      <c r="BI8" s="3"/>
      <c r="BJ8" s="3">
        <v>1</v>
      </c>
      <c r="BK8" s="3"/>
      <c r="BL8" s="3"/>
      <c r="BM8" s="3">
        <v>1</v>
      </c>
      <c r="BN8" s="3"/>
      <c r="BO8" s="3">
        <v>1</v>
      </c>
      <c r="BP8" s="3"/>
      <c r="BQ8" s="3"/>
      <c r="BR8" s="3"/>
      <c r="BS8" s="3"/>
      <c r="BT8" s="3">
        <v>1</v>
      </c>
      <c r="BU8" s="3"/>
      <c r="BV8" s="3"/>
    </row>
    <row r="9" spans="2:74" x14ac:dyDescent="0.45">
      <c r="B9" s="2">
        <v>7</v>
      </c>
      <c r="C9" s="2"/>
      <c r="D9" s="2"/>
      <c r="E9" s="2">
        <v>1</v>
      </c>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v>1</v>
      </c>
      <c r="AK9" s="2"/>
      <c r="AL9" s="2"/>
      <c r="AM9" s="2"/>
      <c r="AN9" s="2">
        <v>2</v>
      </c>
      <c r="AO9" s="2"/>
      <c r="AP9" s="2"/>
      <c r="AQ9" s="2"/>
      <c r="AR9" s="2"/>
      <c r="AS9" s="2"/>
      <c r="AT9" s="2"/>
      <c r="AU9" s="2"/>
      <c r="AV9" s="2"/>
      <c r="AW9" s="2"/>
      <c r="AX9" s="2"/>
      <c r="AY9" s="2"/>
      <c r="AZ9" s="2"/>
      <c r="BA9" s="2"/>
      <c r="BB9" s="2"/>
      <c r="BC9" s="2"/>
      <c r="BD9" s="2"/>
      <c r="BE9" s="2"/>
      <c r="BF9" s="2"/>
      <c r="BG9" s="2">
        <v>4</v>
      </c>
      <c r="BI9" s="3"/>
      <c r="BJ9" s="3"/>
      <c r="BK9" s="3">
        <v>1</v>
      </c>
      <c r="BL9" s="3"/>
      <c r="BM9" s="3"/>
      <c r="BN9" s="3">
        <v>1</v>
      </c>
      <c r="BO9" s="3"/>
      <c r="BP9" s="3"/>
      <c r="BQ9" s="3"/>
      <c r="BR9" s="3"/>
      <c r="BS9" s="3"/>
      <c r="BT9" s="3">
        <v>2</v>
      </c>
      <c r="BU9" s="3"/>
      <c r="BV9" s="3"/>
    </row>
    <row r="10" spans="2:74" x14ac:dyDescent="0.45">
      <c r="B10" s="2">
        <v>8</v>
      </c>
      <c r="C10" s="2"/>
      <c r="D10" s="2"/>
      <c r="E10" s="2"/>
      <c r="F10" s="2"/>
      <c r="G10" s="2"/>
      <c r="H10" s="2"/>
      <c r="I10" s="2">
        <v>1</v>
      </c>
      <c r="J10" s="2"/>
      <c r="K10" s="2"/>
      <c r="L10" s="2"/>
      <c r="M10" s="2"/>
      <c r="N10" s="2"/>
      <c r="O10" s="2"/>
      <c r="P10" s="2"/>
      <c r="Q10" s="2"/>
      <c r="R10" s="2"/>
      <c r="S10" s="2"/>
      <c r="T10" s="2"/>
      <c r="U10" s="2"/>
      <c r="V10" s="2"/>
      <c r="W10" s="2"/>
      <c r="X10" s="2"/>
      <c r="Y10" s="2"/>
      <c r="Z10" s="2"/>
      <c r="AA10" s="2"/>
      <c r="AB10" s="2"/>
      <c r="AC10" s="2"/>
      <c r="AD10" s="2">
        <v>2</v>
      </c>
      <c r="AE10" s="2"/>
      <c r="AF10" s="2">
        <v>1</v>
      </c>
      <c r="AG10" s="2"/>
      <c r="AH10" s="2"/>
      <c r="AI10" s="2"/>
      <c r="AJ10" s="2">
        <v>1</v>
      </c>
      <c r="AK10" s="2"/>
      <c r="AL10" s="2"/>
      <c r="AM10" s="2"/>
      <c r="AN10" s="2">
        <v>2</v>
      </c>
      <c r="AO10" s="2"/>
      <c r="AP10" s="2"/>
      <c r="AQ10" s="2"/>
      <c r="AR10" s="2"/>
      <c r="AS10" s="2">
        <v>1</v>
      </c>
      <c r="AT10" s="2"/>
      <c r="AU10" s="2"/>
      <c r="AV10" s="2">
        <v>1</v>
      </c>
      <c r="AW10" s="2"/>
      <c r="AX10" s="2"/>
      <c r="AY10" s="2"/>
      <c r="AZ10" s="2"/>
      <c r="BA10" s="2"/>
      <c r="BB10" s="2"/>
      <c r="BC10" s="2"/>
      <c r="BD10" s="2"/>
      <c r="BE10" s="2"/>
      <c r="BF10" s="2"/>
      <c r="BG10" s="2">
        <v>9</v>
      </c>
      <c r="BI10" s="3"/>
      <c r="BJ10" s="3">
        <v>2</v>
      </c>
      <c r="BK10" s="3">
        <v>1</v>
      </c>
      <c r="BL10" s="3">
        <v>1</v>
      </c>
      <c r="BM10" s="3">
        <v>1</v>
      </c>
      <c r="BN10" s="3">
        <v>2</v>
      </c>
      <c r="BO10" s="3"/>
      <c r="BP10" s="3"/>
      <c r="BQ10" s="3"/>
      <c r="BR10" s="3"/>
      <c r="BS10" s="3"/>
      <c r="BT10" s="3">
        <v>2</v>
      </c>
      <c r="BU10" s="3"/>
      <c r="BV10" s="3"/>
    </row>
    <row r="11" spans="2:74" x14ac:dyDescent="0.45">
      <c r="B11" s="2">
        <v>9</v>
      </c>
      <c r="C11" s="2"/>
      <c r="D11" s="2"/>
      <c r="E11" s="2">
        <v>2</v>
      </c>
      <c r="F11" s="2"/>
      <c r="G11" s="2"/>
      <c r="H11" s="2"/>
      <c r="I11" s="2"/>
      <c r="J11" s="2"/>
      <c r="K11" s="2"/>
      <c r="L11" s="2"/>
      <c r="M11" s="2"/>
      <c r="N11" s="2"/>
      <c r="O11" s="2"/>
      <c r="P11" s="2"/>
      <c r="Q11" s="2"/>
      <c r="R11" s="2"/>
      <c r="S11" s="2"/>
      <c r="T11" s="2"/>
      <c r="U11" s="2"/>
      <c r="V11" s="2"/>
      <c r="W11" s="2"/>
      <c r="X11" s="2"/>
      <c r="Y11" s="2">
        <v>1</v>
      </c>
      <c r="Z11" s="2">
        <v>1</v>
      </c>
      <c r="AA11" s="2">
        <v>1</v>
      </c>
      <c r="AB11" s="2"/>
      <c r="AC11" s="2"/>
      <c r="AD11" s="2">
        <v>2</v>
      </c>
      <c r="AE11" s="2"/>
      <c r="AF11" s="2"/>
      <c r="AG11" s="2"/>
      <c r="AH11" s="2"/>
      <c r="AI11" s="2">
        <v>1</v>
      </c>
      <c r="AJ11" s="2">
        <v>2</v>
      </c>
      <c r="AK11" s="2"/>
      <c r="AL11" s="2"/>
      <c r="AM11" s="2">
        <v>2</v>
      </c>
      <c r="AN11" s="2">
        <v>4</v>
      </c>
      <c r="AO11" s="2"/>
      <c r="AP11" s="2"/>
      <c r="AQ11" s="2"/>
      <c r="AR11" s="2"/>
      <c r="AS11" s="2"/>
      <c r="AT11" s="2">
        <v>1</v>
      </c>
      <c r="AU11" s="2"/>
      <c r="AV11" s="2">
        <v>1</v>
      </c>
      <c r="AW11" s="2"/>
      <c r="AX11" s="2"/>
      <c r="AY11" s="2"/>
      <c r="AZ11" s="2"/>
      <c r="BA11" s="2"/>
      <c r="BB11" s="2"/>
      <c r="BC11" s="2"/>
      <c r="BD11" s="2"/>
      <c r="BE11" s="2"/>
      <c r="BF11" s="2"/>
      <c r="BG11" s="2">
        <v>18</v>
      </c>
      <c r="BI11" s="3"/>
      <c r="BJ11" s="3">
        <v>2</v>
      </c>
      <c r="BK11" s="3">
        <v>2</v>
      </c>
      <c r="BL11" s="3">
        <v>1</v>
      </c>
      <c r="BM11" s="3">
        <v>2</v>
      </c>
      <c r="BN11" s="3">
        <v>4</v>
      </c>
      <c r="BO11" s="3">
        <v>1</v>
      </c>
      <c r="BP11" s="3"/>
      <c r="BQ11" s="3"/>
      <c r="BR11" s="3"/>
      <c r="BS11" s="3">
        <v>2</v>
      </c>
      <c r="BT11" s="3">
        <v>4</v>
      </c>
      <c r="BU11" s="3"/>
      <c r="BV11" s="3"/>
    </row>
    <row r="12" spans="2:74" x14ac:dyDescent="0.45">
      <c r="B12" s="2">
        <v>10</v>
      </c>
      <c r="C12" s="2">
        <v>1</v>
      </c>
      <c r="D12" s="2">
        <v>1</v>
      </c>
      <c r="E12" s="2">
        <v>3</v>
      </c>
      <c r="F12" s="2">
        <v>3</v>
      </c>
      <c r="G12" s="2">
        <v>1</v>
      </c>
      <c r="H12" s="2"/>
      <c r="I12" s="2">
        <v>1</v>
      </c>
      <c r="J12" s="2">
        <v>4</v>
      </c>
      <c r="K12" s="2"/>
      <c r="L12" s="2"/>
      <c r="M12" s="2"/>
      <c r="N12" s="2"/>
      <c r="O12" s="2"/>
      <c r="P12" s="2"/>
      <c r="Q12" s="2"/>
      <c r="R12" s="2">
        <v>1</v>
      </c>
      <c r="S12" s="2"/>
      <c r="T12" s="2"/>
      <c r="U12" s="2">
        <v>1</v>
      </c>
      <c r="V12" s="2">
        <v>1</v>
      </c>
      <c r="W12" s="2">
        <v>2</v>
      </c>
      <c r="X12" s="2"/>
      <c r="Y12" s="2">
        <v>8</v>
      </c>
      <c r="Z12" s="2">
        <v>4</v>
      </c>
      <c r="AA12" s="2">
        <v>1</v>
      </c>
      <c r="AB12" s="2"/>
      <c r="AC12" s="2">
        <v>1</v>
      </c>
      <c r="AD12" s="2">
        <v>2</v>
      </c>
      <c r="AE12" s="2">
        <v>2</v>
      </c>
      <c r="AF12" s="2">
        <v>1</v>
      </c>
      <c r="AG12" s="2"/>
      <c r="AH12" s="2"/>
      <c r="AI12" s="2">
        <v>9</v>
      </c>
      <c r="AJ12" s="2">
        <v>7</v>
      </c>
      <c r="AK12" s="2">
        <v>2</v>
      </c>
      <c r="AL12" s="2">
        <v>4</v>
      </c>
      <c r="AM12" s="2"/>
      <c r="AN12" s="2">
        <v>2</v>
      </c>
      <c r="AO12" s="2">
        <v>11</v>
      </c>
      <c r="AP12" s="2">
        <v>12</v>
      </c>
      <c r="AQ12" s="2">
        <v>2</v>
      </c>
      <c r="AR12" s="2">
        <v>1</v>
      </c>
      <c r="AS12" s="2">
        <v>2</v>
      </c>
      <c r="AT12" s="2">
        <v>1</v>
      </c>
      <c r="AU12" s="2">
        <v>4</v>
      </c>
      <c r="AV12" s="2">
        <v>2</v>
      </c>
      <c r="AW12" s="2">
        <v>1</v>
      </c>
      <c r="AX12" s="2">
        <v>1</v>
      </c>
      <c r="AY12" s="2"/>
      <c r="AZ12" s="2">
        <v>4</v>
      </c>
      <c r="BA12" s="2"/>
      <c r="BB12" s="2"/>
      <c r="BC12" s="2"/>
      <c r="BD12" s="2"/>
      <c r="BE12" s="2">
        <v>1</v>
      </c>
      <c r="BF12" s="2"/>
      <c r="BG12" s="2">
        <v>104</v>
      </c>
      <c r="BI12" s="3">
        <v>5</v>
      </c>
      <c r="BJ12" s="3">
        <v>5</v>
      </c>
      <c r="BK12" s="3">
        <v>9</v>
      </c>
      <c r="BL12" s="3">
        <v>5</v>
      </c>
      <c r="BM12" s="3">
        <v>22</v>
      </c>
      <c r="BN12" s="3">
        <v>18</v>
      </c>
      <c r="BO12" s="3">
        <v>5</v>
      </c>
      <c r="BP12" s="3">
        <v>5</v>
      </c>
      <c r="BQ12" s="3">
        <v>1</v>
      </c>
      <c r="BR12" s="3"/>
      <c r="BS12" s="3"/>
      <c r="BT12" s="3">
        <v>6</v>
      </c>
      <c r="BU12" s="3">
        <v>11</v>
      </c>
      <c r="BV12" s="3">
        <v>12</v>
      </c>
    </row>
    <row r="13" spans="2:74" x14ac:dyDescent="0.45">
      <c r="B13" s="2">
        <v>11</v>
      </c>
      <c r="C13" s="2">
        <v>2</v>
      </c>
      <c r="D13" s="2">
        <v>3</v>
      </c>
      <c r="E13" s="2">
        <v>10</v>
      </c>
      <c r="F13" s="2">
        <v>6</v>
      </c>
      <c r="G13" s="2">
        <v>1</v>
      </c>
      <c r="H13" s="2"/>
      <c r="I13" s="2">
        <v>19</v>
      </c>
      <c r="J13" s="2">
        <v>9</v>
      </c>
      <c r="K13" s="2">
        <v>2</v>
      </c>
      <c r="L13" s="2">
        <v>1</v>
      </c>
      <c r="M13" s="2">
        <v>5</v>
      </c>
      <c r="N13" s="2">
        <v>2</v>
      </c>
      <c r="O13" s="2">
        <v>1</v>
      </c>
      <c r="P13" s="2"/>
      <c r="Q13" s="2">
        <v>4</v>
      </c>
      <c r="R13" s="2">
        <v>4</v>
      </c>
      <c r="S13" s="2"/>
      <c r="T13" s="2"/>
      <c r="U13" s="2">
        <v>2</v>
      </c>
      <c r="V13" s="2">
        <v>2</v>
      </c>
      <c r="W13" s="2">
        <v>9</v>
      </c>
      <c r="X13" s="2">
        <v>3</v>
      </c>
      <c r="Y13" s="2">
        <v>25</v>
      </c>
      <c r="Z13" s="2">
        <v>15</v>
      </c>
      <c r="AA13" s="2">
        <v>6</v>
      </c>
      <c r="AB13" s="2">
        <v>2</v>
      </c>
      <c r="AC13" s="2">
        <v>21</v>
      </c>
      <c r="AD13" s="2">
        <v>13</v>
      </c>
      <c r="AE13" s="2">
        <v>27</v>
      </c>
      <c r="AF13" s="2">
        <v>28</v>
      </c>
      <c r="AG13" s="2">
        <v>2</v>
      </c>
      <c r="AH13" s="2">
        <v>1</v>
      </c>
      <c r="AI13" s="2">
        <v>77</v>
      </c>
      <c r="AJ13" s="2">
        <v>66</v>
      </c>
      <c r="AK13" s="2">
        <v>8</v>
      </c>
      <c r="AL13" s="2">
        <v>10</v>
      </c>
      <c r="AM13" s="2">
        <v>4</v>
      </c>
      <c r="AN13" s="2">
        <v>9</v>
      </c>
      <c r="AO13" s="2">
        <v>24</v>
      </c>
      <c r="AP13" s="2">
        <v>25</v>
      </c>
      <c r="AQ13" s="2">
        <v>4</v>
      </c>
      <c r="AR13" s="2">
        <v>6</v>
      </c>
      <c r="AS13" s="2">
        <v>4</v>
      </c>
      <c r="AT13" s="2">
        <v>8</v>
      </c>
      <c r="AU13" s="2">
        <v>9</v>
      </c>
      <c r="AV13" s="2">
        <v>11</v>
      </c>
      <c r="AW13" s="2">
        <v>3</v>
      </c>
      <c r="AX13" s="2">
        <v>2</v>
      </c>
      <c r="AY13" s="2">
        <v>2</v>
      </c>
      <c r="AZ13" s="2"/>
      <c r="BA13" s="2">
        <v>6</v>
      </c>
      <c r="BB13" s="2">
        <v>2</v>
      </c>
      <c r="BC13" s="2"/>
      <c r="BD13" s="2"/>
      <c r="BE13" s="2"/>
      <c r="BF13" s="2"/>
      <c r="BG13" s="2">
        <v>505</v>
      </c>
      <c r="BI13" s="3">
        <v>40</v>
      </c>
      <c r="BJ13" s="3">
        <v>28</v>
      </c>
      <c r="BK13" s="3">
        <v>51</v>
      </c>
      <c r="BL13" s="3">
        <v>45</v>
      </c>
      <c r="BM13" s="3">
        <v>134</v>
      </c>
      <c r="BN13" s="3">
        <v>105</v>
      </c>
      <c r="BO13" s="3">
        <v>19</v>
      </c>
      <c r="BP13" s="3">
        <v>15</v>
      </c>
      <c r="BQ13" s="3">
        <v>3</v>
      </c>
      <c r="BR13" s="3">
        <v>1</v>
      </c>
      <c r="BS13" s="3">
        <v>6</v>
      </c>
      <c r="BT13" s="3">
        <v>9</v>
      </c>
      <c r="BU13" s="3">
        <v>24</v>
      </c>
      <c r="BV13" s="3">
        <v>25</v>
      </c>
    </row>
    <row r="14" spans="2:74" x14ac:dyDescent="0.45">
      <c r="B14" s="2">
        <v>12</v>
      </c>
      <c r="C14" s="2">
        <v>20</v>
      </c>
      <c r="D14" s="2">
        <v>30</v>
      </c>
      <c r="E14" s="2">
        <v>32</v>
      </c>
      <c r="F14" s="2">
        <v>33</v>
      </c>
      <c r="G14" s="2">
        <v>7</v>
      </c>
      <c r="H14" s="2">
        <v>2</v>
      </c>
      <c r="I14" s="2">
        <v>90</v>
      </c>
      <c r="J14" s="2">
        <v>57</v>
      </c>
      <c r="K14" s="2">
        <v>20</v>
      </c>
      <c r="L14" s="2">
        <v>7</v>
      </c>
      <c r="M14" s="2">
        <v>40</v>
      </c>
      <c r="N14" s="2">
        <v>25</v>
      </c>
      <c r="O14" s="2">
        <v>10</v>
      </c>
      <c r="P14" s="2">
        <v>4</v>
      </c>
      <c r="Q14" s="2">
        <v>15</v>
      </c>
      <c r="R14" s="2">
        <v>13</v>
      </c>
      <c r="S14" s="2"/>
      <c r="T14" s="2"/>
      <c r="U14" s="2">
        <v>32</v>
      </c>
      <c r="V14" s="2">
        <v>19</v>
      </c>
      <c r="W14" s="2">
        <v>45</v>
      </c>
      <c r="X14" s="2">
        <v>15</v>
      </c>
      <c r="Y14" s="2">
        <v>117</v>
      </c>
      <c r="Z14" s="2">
        <v>105</v>
      </c>
      <c r="AA14" s="2">
        <v>28</v>
      </c>
      <c r="AB14" s="2">
        <v>16</v>
      </c>
      <c r="AC14" s="2">
        <v>54</v>
      </c>
      <c r="AD14" s="2">
        <v>46</v>
      </c>
      <c r="AE14" s="2">
        <v>64</v>
      </c>
      <c r="AF14" s="2">
        <v>46</v>
      </c>
      <c r="AG14" s="2">
        <v>11</v>
      </c>
      <c r="AH14" s="2">
        <v>9</v>
      </c>
      <c r="AI14" s="2">
        <v>241</v>
      </c>
      <c r="AJ14" s="2">
        <v>238</v>
      </c>
      <c r="AK14" s="2">
        <v>54</v>
      </c>
      <c r="AL14" s="2">
        <v>37</v>
      </c>
      <c r="AM14" s="2">
        <v>29</v>
      </c>
      <c r="AN14" s="2">
        <v>18</v>
      </c>
      <c r="AO14" s="2">
        <v>24</v>
      </c>
      <c r="AP14" s="2">
        <v>15</v>
      </c>
      <c r="AQ14" s="2">
        <v>23</v>
      </c>
      <c r="AR14" s="2">
        <v>15</v>
      </c>
      <c r="AS14" s="2">
        <v>27</v>
      </c>
      <c r="AT14" s="2">
        <v>20</v>
      </c>
      <c r="AU14" s="2">
        <v>56</v>
      </c>
      <c r="AV14" s="2">
        <v>34</v>
      </c>
      <c r="AW14" s="2">
        <v>15</v>
      </c>
      <c r="AX14" s="2">
        <v>12</v>
      </c>
      <c r="AY14" s="2"/>
      <c r="AZ14" s="2">
        <v>6</v>
      </c>
      <c r="BA14" s="2">
        <v>20</v>
      </c>
      <c r="BB14" s="2">
        <v>12</v>
      </c>
      <c r="BC14" s="2">
        <v>2</v>
      </c>
      <c r="BD14" s="2">
        <v>2</v>
      </c>
      <c r="BE14" s="2">
        <v>3</v>
      </c>
      <c r="BF14" s="2">
        <v>3</v>
      </c>
      <c r="BG14" s="2">
        <v>1918</v>
      </c>
      <c r="BI14" s="3">
        <v>189</v>
      </c>
      <c r="BJ14" s="3">
        <v>147</v>
      </c>
      <c r="BK14" s="3">
        <v>178</v>
      </c>
      <c r="BL14" s="3">
        <v>118</v>
      </c>
      <c r="BM14" s="3">
        <v>521</v>
      </c>
      <c r="BN14" s="3">
        <v>449</v>
      </c>
      <c r="BO14" s="3">
        <v>120</v>
      </c>
      <c r="BP14" s="3">
        <v>75</v>
      </c>
      <c r="BQ14" s="3">
        <v>18</v>
      </c>
      <c r="BR14" s="3">
        <v>11</v>
      </c>
      <c r="BS14" s="3">
        <v>29</v>
      </c>
      <c r="BT14" s="3">
        <v>24</v>
      </c>
      <c r="BU14" s="3">
        <v>24</v>
      </c>
      <c r="BV14" s="3">
        <v>15</v>
      </c>
    </row>
    <row r="15" spans="2:74" x14ac:dyDescent="0.45">
      <c r="B15" s="2">
        <v>13</v>
      </c>
      <c r="C15" s="2">
        <v>28</v>
      </c>
      <c r="D15" s="2">
        <v>21</v>
      </c>
      <c r="E15" s="2">
        <v>52</v>
      </c>
      <c r="F15" s="2">
        <v>41</v>
      </c>
      <c r="G15" s="2">
        <v>6</v>
      </c>
      <c r="H15" s="2">
        <v>6</v>
      </c>
      <c r="I15" s="2">
        <v>164</v>
      </c>
      <c r="J15" s="2">
        <v>120</v>
      </c>
      <c r="K15" s="2">
        <v>35</v>
      </c>
      <c r="L15" s="2">
        <v>16</v>
      </c>
      <c r="M15" s="2">
        <v>68</v>
      </c>
      <c r="N15" s="2">
        <v>48</v>
      </c>
      <c r="O15" s="2">
        <v>18</v>
      </c>
      <c r="P15" s="2">
        <v>11</v>
      </c>
      <c r="Q15" s="2">
        <v>41</v>
      </c>
      <c r="R15" s="2">
        <v>31</v>
      </c>
      <c r="S15" s="2">
        <v>2</v>
      </c>
      <c r="T15" s="2">
        <v>1</v>
      </c>
      <c r="U15" s="2">
        <v>59</v>
      </c>
      <c r="V15" s="2">
        <v>49</v>
      </c>
      <c r="W15" s="2">
        <v>54</v>
      </c>
      <c r="X15" s="2">
        <v>56</v>
      </c>
      <c r="Y15" s="2">
        <v>215</v>
      </c>
      <c r="Z15" s="2">
        <v>200</v>
      </c>
      <c r="AA15" s="2">
        <v>51</v>
      </c>
      <c r="AB15" s="2">
        <v>26</v>
      </c>
      <c r="AC15" s="2">
        <v>85</v>
      </c>
      <c r="AD15" s="2">
        <v>75</v>
      </c>
      <c r="AE15" s="2">
        <v>85</v>
      </c>
      <c r="AF15" s="2">
        <v>73</v>
      </c>
      <c r="AG15" s="2">
        <v>3</v>
      </c>
      <c r="AH15" s="2">
        <v>3</v>
      </c>
      <c r="AI15" s="2">
        <v>346</v>
      </c>
      <c r="AJ15" s="2">
        <v>325</v>
      </c>
      <c r="AK15" s="2">
        <v>88</v>
      </c>
      <c r="AL15" s="2">
        <v>73</v>
      </c>
      <c r="AM15" s="2">
        <v>32</v>
      </c>
      <c r="AN15" s="2">
        <v>19</v>
      </c>
      <c r="AO15" s="2">
        <v>15</v>
      </c>
      <c r="AP15" s="2">
        <v>22</v>
      </c>
      <c r="AQ15" s="2">
        <v>31</v>
      </c>
      <c r="AR15" s="2">
        <v>24</v>
      </c>
      <c r="AS15" s="2">
        <v>31</v>
      </c>
      <c r="AT15" s="2">
        <v>22</v>
      </c>
      <c r="AU15" s="2">
        <v>75</v>
      </c>
      <c r="AV15" s="2">
        <v>77</v>
      </c>
      <c r="AW15" s="2">
        <v>21</v>
      </c>
      <c r="AX15" s="2">
        <v>20</v>
      </c>
      <c r="AY15" s="2">
        <v>2</v>
      </c>
      <c r="AZ15" s="2">
        <v>9</v>
      </c>
      <c r="BA15" s="2">
        <v>32</v>
      </c>
      <c r="BB15" s="2">
        <v>28</v>
      </c>
      <c r="BC15" s="2">
        <v>7</v>
      </c>
      <c r="BD15" s="2">
        <v>11</v>
      </c>
      <c r="BE15" s="2">
        <v>2</v>
      </c>
      <c r="BF15" s="2">
        <v>6</v>
      </c>
      <c r="BG15" s="2">
        <v>3061</v>
      </c>
      <c r="BI15" s="3">
        <v>303</v>
      </c>
      <c r="BJ15" s="3">
        <v>245</v>
      </c>
      <c r="BK15" s="3">
        <v>240</v>
      </c>
      <c r="BL15" s="3">
        <v>203</v>
      </c>
      <c r="BM15" s="3">
        <v>848</v>
      </c>
      <c r="BN15" s="3">
        <v>764</v>
      </c>
      <c r="BO15" s="3">
        <v>199</v>
      </c>
      <c r="BP15" s="3">
        <v>142</v>
      </c>
      <c r="BQ15" s="3">
        <v>9</v>
      </c>
      <c r="BR15" s="3">
        <v>9</v>
      </c>
      <c r="BS15" s="3">
        <v>34</v>
      </c>
      <c r="BT15" s="3">
        <v>28</v>
      </c>
      <c r="BU15" s="3">
        <v>15</v>
      </c>
      <c r="BV15" s="3">
        <v>22</v>
      </c>
    </row>
    <row r="16" spans="2:74" x14ac:dyDescent="0.45">
      <c r="B16" s="2">
        <v>14</v>
      </c>
      <c r="C16" s="2">
        <v>31</v>
      </c>
      <c r="D16" s="2">
        <v>34</v>
      </c>
      <c r="E16" s="2">
        <v>70</v>
      </c>
      <c r="F16" s="2">
        <v>62</v>
      </c>
      <c r="G16" s="2">
        <v>11</v>
      </c>
      <c r="H16" s="2">
        <v>11</v>
      </c>
      <c r="I16" s="2">
        <v>172</v>
      </c>
      <c r="J16" s="2">
        <v>158</v>
      </c>
      <c r="K16" s="2">
        <v>26</v>
      </c>
      <c r="L16" s="2">
        <v>29</v>
      </c>
      <c r="M16" s="2">
        <v>100</v>
      </c>
      <c r="N16" s="2">
        <v>85</v>
      </c>
      <c r="O16" s="2">
        <v>30</v>
      </c>
      <c r="P16" s="2">
        <v>17</v>
      </c>
      <c r="Q16" s="2">
        <v>44</v>
      </c>
      <c r="R16" s="2">
        <v>40</v>
      </c>
      <c r="S16" s="2">
        <v>6</v>
      </c>
      <c r="T16" s="2">
        <v>1</v>
      </c>
      <c r="U16" s="2">
        <v>70</v>
      </c>
      <c r="V16" s="2">
        <v>70</v>
      </c>
      <c r="W16" s="2">
        <v>73</v>
      </c>
      <c r="X16" s="2">
        <v>69</v>
      </c>
      <c r="Y16" s="2">
        <v>231</v>
      </c>
      <c r="Z16" s="2">
        <v>231</v>
      </c>
      <c r="AA16" s="2">
        <v>60</v>
      </c>
      <c r="AB16" s="2">
        <v>45</v>
      </c>
      <c r="AC16" s="2">
        <v>135</v>
      </c>
      <c r="AD16" s="2">
        <v>93</v>
      </c>
      <c r="AE16" s="2">
        <v>73</v>
      </c>
      <c r="AF16" s="2">
        <v>70</v>
      </c>
      <c r="AG16" s="2"/>
      <c r="AH16" s="2">
        <v>2</v>
      </c>
      <c r="AI16" s="2">
        <v>350</v>
      </c>
      <c r="AJ16" s="2">
        <v>303</v>
      </c>
      <c r="AK16" s="2">
        <v>106</v>
      </c>
      <c r="AL16" s="2">
        <v>103</v>
      </c>
      <c r="AM16" s="2">
        <v>29</v>
      </c>
      <c r="AN16" s="2">
        <v>38</v>
      </c>
      <c r="AO16" s="2">
        <v>19</v>
      </c>
      <c r="AP16" s="2">
        <v>18</v>
      </c>
      <c r="AQ16" s="2">
        <v>53</v>
      </c>
      <c r="AR16" s="2">
        <v>46</v>
      </c>
      <c r="AS16" s="2">
        <v>38</v>
      </c>
      <c r="AT16" s="2">
        <v>41</v>
      </c>
      <c r="AU16" s="2">
        <v>109</v>
      </c>
      <c r="AV16" s="2">
        <v>120</v>
      </c>
      <c r="AW16" s="2">
        <v>29</v>
      </c>
      <c r="AX16" s="2">
        <v>41</v>
      </c>
      <c r="AY16" s="2">
        <v>12</v>
      </c>
      <c r="AZ16" s="2">
        <v>23</v>
      </c>
      <c r="BA16" s="2">
        <v>37</v>
      </c>
      <c r="BB16" s="2">
        <v>24</v>
      </c>
      <c r="BC16" s="2">
        <v>15</v>
      </c>
      <c r="BD16" s="2">
        <v>15</v>
      </c>
      <c r="BE16" s="2">
        <v>4</v>
      </c>
      <c r="BF16" s="2">
        <v>7</v>
      </c>
      <c r="BG16" s="2">
        <v>3729</v>
      </c>
      <c r="BI16" s="3">
        <v>426</v>
      </c>
      <c r="BJ16" s="3">
        <v>352</v>
      </c>
      <c r="BK16" s="3">
        <v>284</v>
      </c>
      <c r="BL16" s="3">
        <v>259</v>
      </c>
      <c r="BM16" s="3">
        <v>921</v>
      </c>
      <c r="BN16" s="3">
        <v>867</v>
      </c>
      <c r="BO16" s="3">
        <v>231</v>
      </c>
      <c r="BP16" s="3">
        <v>226</v>
      </c>
      <c r="BQ16" s="3">
        <v>11</v>
      </c>
      <c r="BR16" s="3">
        <v>13</v>
      </c>
      <c r="BS16" s="3">
        <v>41</v>
      </c>
      <c r="BT16" s="3">
        <v>61</v>
      </c>
      <c r="BU16" s="3">
        <v>19</v>
      </c>
      <c r="BV16" s="3">
        <v>18</v>
      </c>
    </row>
    <row r="17" spans="2:74" x14ac:dyDescent="0.45">
      <c r="B17" s="2">
        <v>15</v>
      </c>
      <c r="C17" s="2">
        <v>39</v>
      </c>
      <c r="D17" s="2">
        <v>37</v>
      </c>
      <c r="E17" s="2">
        <v>50</v>
      </c>
      <c r="F17" s="2">
        <v>51</v>
      </c>
      <c r="G17" s="2">
        <v>7</v>
      </c>
      <c r="H17" s="2">
        <v>6</v>
      </c>
      <c r="I17" s="2">
        <v>131</v>
      </c>
      <c r="J17" s="2">
        <v>143</v>
      </c>
      <c r="K17" s="2">
        <v>32</v>
      </c>
      <c r="L17" s="2">
        <v>35</v>
      </c>
      <c r="M17" s="2">
        <v>86</v>
      </c>
      <c r="N17" s="2">
        <v>91</v>
      </c>
      <c r="O17" s="2">
        <v>27</v>
      </c>
      <c r="P17" s="2">
        <v>12</v>
      </c>
      <c r="Q17" s="2">
        <v>48</v>
      </c>
      <c r="R17" s="2">
        <v>41</v>
      </c>
      <c r="S17" s="2">
        <v>1</v>
      </c>
      <c r="T17" s="2">
        <v>2</v>
      </c>
      <c r="U17" s="2">
        <v>98</v>
      </c>
      <c r="V17" s="2">
        <v>103</v>
      </c>
      <c r="W17" s="2">
        <v>83</v>
      </c>
      <c r="X17" s="2">
        <v>69</v>
      </c>
      <c r="Y17" s="2">
        <v>193</v>
      </c>
      <c r="Z17" s="2">
        <v>191</v>
      </c>
      <c r="AA17" s="2">
        <v>62</v>
      </c>
      <c r="AB17" s="2">
        <v>47</v>
      </c>
      <c r="AC17" s="2">
        <v>134</v>
      </c>
      <c r="AD17" s="2">
        <v>110</v>
      </c>
      <c r="AE17" s="2">
        <v>68</v>
      </c>
      <c r="AF17" s="2">
        <v>62</v>
      </c>
      <c r="AG17" s="2"/>
      <c r="AH17" s="2"/>
      <c r="AI17" s="2">
        <v>261</v>
      </c>
      <c r="AJ17" s="2">
        <v>243</v>
      </c>
      <c r="AK17" s="2">
        <v>133</v>
      </c>
      <c r="AL17" s="2">
        <v>123</v>
      </c>
      <c r="AM17" s="2">
        <v>34</v>
      </c>
      <c r="AN17" s="2">
        <v>34</v>
      </c>
      <c r="AO17" s="2">
        <v>13</v>
      </c>
      <c r="AP17" s="2">
        <v>14</v>
      </c>
      <c r="AQ17" s="2">
        <v>49</v>
      </c>
      <c r="AR17" s="2">
        <v>60</v>
      </c>
      <c r="AS17" s="2">
        <v>59</v>
      </c>
      <c r="AT17" s="2">
        <v>44</v>
      </c>
      <c r="AU17" s="2">
        <v>135</v>
      </c>
      <c r="AV17" s="2">
        <v>144</v>
      </c>
      <c r="AW17" s="2">
        <v>44</v>
      </c>
      <c r="AX17" s="2">
        <v>33</v>
      </c>
      <c r="AY17" s="2">
        <v>11</v>
      </c>
      <c r="AZ17" s="2">
        <v>8</v>
      </c>
      <c r="BA17" s="2">
        <v>35</v>
      </c>
      <c r="BB17" s="2">
        <v>23</v>
      </c>
      <c r="BC17" s="2">
        <v>11</v>
      </c>
      <c r="BD17" s="2">
        <v>17</v>
      </c>
      <c r="BE17" s="2">
        <v>7</v>
      </c>
      <c r="BF17" s="2">
        <v>4</v>
      </c>
      <c r="BG17" s="2">
        <v>3598</v>
      </c>
      <c r="BI17" s="3">
        <v>441</v>
      </c>
      <c r="BJ17" s="3">
        <v>424</v>
      </c>
      <c r="BK17" s="3">
        <v>287</v>
      </c>
      <c r="BL17" s="3">
        <v>238</v>
      </c>
      <c r="BM17" s="3">
        <v>779</v>
      </c>
      <c r="BN17" s="3">
        <v>779</v>
      </c>
      <c r="BO17" s="3">
        <v>279</v>
      </c>
      <c r="BP17" s="3">
        <v>244</v>
      </c>
      <c r="BQ17" s="3">
        <v>7</v>
      </c>
      <c r="BR17" s="3">
        <v>6</v>
      </c>
      <c r="BS17" s="3">
        <v>45</v>
      </c>
      <c r="BT17" s="3">
        <v>42</v>
      </c>
      <c r="BU17" s="3">
        <v>13</v>
      </c>
      <c r="BV17" s="3">
        <v>14</v>
      </c>
    </row>
    <row r="18" spans="2:74" x14ac:dyDescent="0.45">
      <c r="B18" s="2">
        <v>16</v>
      </c>
      <c r="C18" s="2">
        <v>19</v>
      </c>
      <c r="D18" s="2">
        <v>13</v>
      </c>
      <c r="E18" s="2">
        <v>29</v>
      </c>
      <c r="F18" s="2">
        <v>40</v>
      </c>
      <c r="G18" s="2">
        <v>7</v>
      </c>
      <c r="H18" s="2">
        <v>4</v>
      </c>
      <c r="I18" s="2">
        <v>98</v>
      </c>
      <c r="J18" s="2">
        <v>121</v>
      </c>
      <c r="K18" s="2">
        <v>28</v>
      </c>
      <c r="L18" s="2">
        <v>23</v>
      </c>
      <c r="M18" s="2">
        <v>73</v>
      </c>
      <c r="N18" s="2">
        <v>63</v>
      </c>
      <c r="O18" s="2">
        <v>25</v>
      </c>
      <c r="P18" s="2">
        <v>15</v>
      </c>
      <c r="Q18" s="2">
        <v>44</v>
      </c>
      <c r="R18" s="2">
        <v>49</v>
      </c>
      <c r="S18" s="2">
        <v>1</v>
      </c>
      <c r="T18" s="2"/>
      <c r="U18" s="2">
        <v>77</v>
      </c>
      <c r="V18" s="2">
        <v>85</v>
      </c>
      <c r="W18" s="2">
        <v>53</v>
      </c>
      <c r="X18" s="2">
        <v>67</v>
      </c>
      <c r="Y18" s="2">
        <v>185</v>
      </c>
      <c r="Z18" s="2">
        <v>195</v>
      </c>
      <c r="AA18" s="2">
        <v>54</v>
      </c>
      <c r="AB18" s="2">
        <v>54</v>
      </c>
      <c r="AC18" s="2">
        <v>132</v>
      </c>
      <c r="AD18" s="2">
        <v>95</v>
      </c>
      <c r="AE18" s="2">
        <v>46</v>
      </c>
      <c r="AF18" s="2">
        <v>29</v>
      </c>
      <c r="AG18" s="2"/>
      <c r="AH18" s="2"/>
      <c r="AI18" s="2">
        <v>289</v>
      </c>
      <c r="AJ18" s="2">
        <v>211</v>
      </c>
      <c r="AK18" s="2">
        <v>134</v>
      </c>
      <c r="AL18" s="2">
        <v>77</v>
      </c>
      <c r="AM18" s="2">
        <v>28</v>
      </c>
      <c r="AN18" s="2">
        <v>38</v>
      </c>
      <c r="AO18" s="2">
        <v>14</v>
      </c>
      <c r="AP18" s="2">
        <v>12</v>
      </c>
      <c r="AQ18" s="2">
        <v>40</v>
      </c>
      <c r="AR18" s="2">
        <v>44</v>
      </c>
      <c r="AS18" s="2">
        <v>43</v>
      </c>
      <c r="AT18" s="2">
        <v>47</v>
      </c>
      <c r="AU18" s="2">
        <v>95</v>
      </c>
      <c r="AV18" s="2">
        <v>126</v>
      </c>
      <c r="AW18" s="2">
        <v>36</v>
      </c>
      <c r="AX18" s="2">
        <v>41</v>
      </c>
      <c r="AY18" s="2">
        <v>5</v>
      </c>
      <c r="AZ18" s="2">
        <v>13</v>
      </c>
      <c r="BA18" s="2">
        <v>21</v>
      </c>
      <c r="BB18" s="2">
        <v>13</v>
      </c>
      <c r="BC18" s="2">
        <v>19</v>
      </c>
      <c r="BD18" s="2">
        <v>12</v>
      </c>
      <c r="BE18" s="2"/>
      <c r="BF18" s="2">
        <v>1</v>
      </c>
      <c r="BG18" s="2">
        <v>3083</v>
      </c>
      <c r="BI18" s="3">
        <v>362</v>
      </c>
      <c r="BJ18" s="3">
        <v>313</v>
      </c>
      <c r="BK18" s="3">
        <v>196</v>
      </c>
      <c r="BL18" s="3">
        <v>198</v>
      </c>
      <c r="BM18" s="3">
        <v>730</v>
      </c>
      <c r="BN18" s="3">
        <v>714</v>
      </c>
      <c r="BO18" s="3">
        <v>253</v>
      </c>
      <c r="BP18" s="3">
        <v>196</v>
      </c>
      <c r="BQ18" s="3">
        <v>7</v>
      </c>
      <c r="BR18" s="3">
        <v>4</v>
      </c>
      <c r="BS18" s="3">
        <v>33</v>
      </c>
      <c r="BT18" s="3">
        <v>51</v>
      </c>
      <c r="BU18" s="3">
        <v>14</v>
      </c>
      <c r="BV18" s="3">
        <v>12</v>
      </c>
    </row>
    <row r="19" spans="2:74" x14ac:dyDescent="0.45">
      <c r="B19" s="2">
        <v>17</v>
      </c>
      <c r="C19" s="2">
        <v>11</v>
      </c>
      <c r="D19" s="2">
        <v>8</v>
      </c>
      <c r="E19" s="2">
        <v>9</v>
      </c>
      <c r="F19" s="2">
        <v>22</v>
      </c>
      <c r="G19" s="2">
        <v>2</v>
      </c>
      <c r="H19" s="2">
        <v>4</v>
      </c>
      <c r="I19" s="2">
        <v>60</v>
      </c>
      <c r="J19" s="2">
        <v>77</v>
      </c>
      <c r="K19" s="2">
        <v>20</v>
      </c>
      <c r="L19" s="2">
        <v>19</v>
      </c>
      <c r="M19" s="2">
        <v>67</v>
      </c>
      <c r="N19" s="2">
        <v>73</v>
      </c>
      <c r="O19" s="2">
        <v>4</v>
      </c>
      <c r="P19" s="2">
        <v>10</v>
      </c>
      <c r="Q19" s="2">
        <v>23</v>
      </c>
      <c r="R19" s="2">
        <v>33</v>
      </c>
      <c r="S19" s="2"/>
      <c r="T19" s="2">
        <v>1</v>
      </c>
      <c r="U19" s="2">
        <v>46</v>
      </c>
      <c r="V19" s="2">
        <v>53</v>
      </c>
      <c r="W19" s="2">
        <v>37</v>
      </c>
      <c r="X19" s="2">
        <v>61</v>
      </c>
      <c r="Y19" s="2">
        <v>163</v>
      </c>
      <c r="Z19" s="2">
        <v>154</v>
      </c>
      <c r="AA19" s="2">
        <v>59</v>
      </c>
      <c r="AB19" s="2">
        <v>38</v>
      </c>
      <c r="AC19" s="2">
        <v>79</v>
      </c>
      <c r="AD19" s="2">
        <v>76</v>
      </c>
      <c r="AE19" s="2">
        <v>37</v>
      </c>
      <c r="AF19" s="2">
        <v>33</v>
      </c>
      <c r="AG19" s="2"/>
      <c r="AH19" s="2"/>
      <c r="AI19" s="2">
        <v>188</v>
      </c>
      <c r="AJ19" s="2">
        <v>118</v>
      </c>
      <c r="AK19" s="2">
        <v>103</v>
      </c>
      <c r="AL19" s="2">
        <v>86</v>
      </c>
      <c r="AM19" s="2">
        <v>23</v>
      </c>
      <c r="AN19" s="2">
        <v>33</v>
      </c>
      <c r="AO19" s="2">
        <v>5</v>
      </c>
      <c r="AP19" s="2">
        <v>5</v>
      </c>
      <c r="AQ19" s="2">
        <v>22</v>
      </c>
      <c r="AR19" s="2">
        <v>32</v>
      </c>
      <c r="AS19" s="2">
        <v>32</v>
      </c>
      <c r="AT19" s="2">
        <v>24</v>
      </c>
      <c r="AU19" s="2">
        <v>60</v>
      </c>
      <c r="AV19" s="2">
        <v>87</v>
      </c>
      <c r="AW19" s="2">
        <v>29</v>
      </c>
      <c r="AX19" s="2">
        <v>32</v>
      </c>
      <c r="AY19" s="2">
        <v>3</v>
      </c>
      <c r="AZ19" s="2">
        <v>1</v>
      </c>
      <c r="BA19" s="2">
        <v>5</v>
      </c>
      <c r="BB19" s="2">
        <v>9</v>
      </c>
      <c r="BC19" s="2">
        <v>17</v>
      </c>
      <c r="BD19" s="2">
        <v>11</v>
      </c>
      <c r="BE19" s="2">
        <v>1</v>
      </c>
      <c r="BF19" s="2">
        <v>4</v>
      </c>
      <c r="BG19" s="2">
        <v>2209</v>
      </c>
      <c r="BI19" s="3">
        <v>230</v>
      </c>
      <c r="BJ19" s="3">
        <v>251</v>
      </c>
      <c r="BK19" s="3">
        <v>119</v>
      </c>
      <c r="BL19" s="3">
        <v>150</v>
      </c>
      <c r="BM19" s="3">
        <v>511</v>
      </c>
      <c r="BN19" s="3">
        <v>480</v>
      </c>
      <c r="BO19" s="3">
        <v>212</v>
      </c>
      <c r="BP19" s="3">
        <v>180</v>
      </c>
      <c r="BQ19" s="3">
        <v>2</v>
      </c>
      <c r="BR19" s="3">
        <v>4</v>
      </c>
      <c r="BS19" s="3">
        <v>26</v>
      </c>
      <c r="BT19" s="3">
        <v>34</v>
      </c>
      <c r="BU19" s="3">
        <v>5</v>
      </c>
      <c r="BV19" s="3">
        <v>5</v>
      </c>
    </row>
    <row r="20" spans="2:74" x14ac:dyDescent="0.45">
      <c r="B20" s="2">
        <v>18</v>
      </c>
      <c r="C20" s="2">
        <v>1</v>
      </c>
      <c r="D20" s="2">
        <v>4</v>
      </c>
      <c r="E20" s="2">
        <v>6</v>
      </c>
      <c r="F20" s="2">
        <v>8</v>
      </c>
      <c r="G20" s="2">
        <v>2</v>
      </c>
      <c r="H20" s="2">
        <v>7</v>
      </c>
      <c r="I20" s="2">
        <v>41</v>
      </c>
      <c r="J20" s="2">
        <v>57</v>
      </c>
      <c r="K20" s="2">
        <v>28</v>
      </c>
      <c r="L20" s="2">
        <v>19</v>
      </c>
      <c r="M20" s="2">
        <v>51</v>
      </c>
      <c r="N20" s="2">
        <v>60</v>
      </c>
      <c r="O20" s="2">
        <v>6</v>
      </c>
      <c r="P20" s="2">
        <v>8</v>
      </c>
      <c r="Q20" s="2">
        <v>8</v>
      </c>
      <c r="R20" s="2">
        <v>23</v>
      </c>
      <c r="S20" s="2"/>
      <c r="T20" s="2"/>
      <c r="U20" s="2">
        <v>29</v>
      </c>
      <c r="V20" s="2">
        <v>42</v>
      </c>
      <c r="W20" s="2">
        <v>37</v>
      </c>
      <c r="X20" s="2">
        <v>48</v>
      </c>
      <c r="Y20" s="2">
        <v>152</v>
      </c>
      <c r="Z20" s="2">
        <v>143</v>
      </c>
      <c r="AA20" s="2">
        <v>45</v>
      </c>
      <c r="AB20" s="2">
        <v>41</v>
      </c>
      <c r="AC20" s="2">
        <v>54</v>
      </c>
      <c r="AD20" s="2">
        <v>67</v>
      </c>
      <c r="AE20" s="2">
        <v>25</v>
      </c>
      <c r="AF20" s="2">
        <v>31</v>
      </c>
      <c r="AG20" s="2"/>
      <c r="AH20" s="2"/>
      <c r="AI20" s="2">
        <v>127</v>
      </c>
      <c r="AJ20" s="2">
        <v>118</v>
      </c>
      <c r="AK20" s="2">
        <v>87</v>
      </c>
      <c r="AL20" s="2">
        <v>72</v>
      </c>
      <c r="AM20" s="2">
        <v>12</v>
      </c>
      <c r="AN20" s="2">
        <v>13</v>
      </c>
      <c r="AO20" s="2">
        <v>9</v>
      </c>
      <c r="AP20" s="2">
        <v>2</v>
      </c>
      <c r="AQ20" s="2">
        <v>18</v>
      </c>
      <c r="AR20" s="2">
        <v>30</v>
      </c>
      <c r="AS20" s="2">
        <v>28</v>
      </c>
      <c r="AT20" s="2">
        <v>33</v>
      </c>
      <c r="AU20" s="2">
        <v>50</v>
      </c>
      <c r="AV20" s="2">
        <v>63</v>
      </c>
      <c r="AW20" s="2">
        <v>28</v>
      </c>
      <c r="AX20" s="2">
        <v>41</v>
      </c>
      <c r="AY20" s="2">
        <v>1</v>
      </c>
      <c r="AZ20" s="2">
        <v>3</v>
      </c>
      <c r="BA20" s="2">
        <v>4</v>
      </c>
      <c r="BB20" s="2">
        <v>6</v>
      </c>
      <c r="BC20" s="2">
        <v>6</v>
      </c>
      <c r="BD20" s="2">
        <v>14</v>
      </c>
      <c r="BE20" s="2"/>
      <c r="BF20" s="2">
        <v>2</v>
      </c>
      <c r="BG20" s="2">
        <v>1810</v>
      </c>
      <c r="BI20" s="3">
        <v>157</v>
      </c>
      <c r="BJ20" s="3">
        <v>209</v>
      </c>
      <c r="BK20" s="3">
        <v>102</v>
      </c>
      <c r="BL20" s="3">
        <v>128</v>
      </c>
      <c r="BM20" s="3">
        <v>384</v>
      </c>
      <c r="BN20" s="3">
        <v>418</v>
      </c>
      <c r="BO20" s="3">
        <v>188</v>
      </c>
      <c r="BP20" s="3">
        <v>175</v>
      </c>
      <c r="BQ20" s="3">
        <v>2</v>
      </c>
      <c r="BR20" s="3">
        <v>7</v>
      </c>
      <c r="BS20" s="3">
        <v>13</v>
      </c>
      <c r="BT20" s="3">
        <v>16</v>
      </c>
      <c r="BU20" s="3">
        <v>9</v>
      </c>
      <c r="BV20" s="3">
        <v>2</v>
      </c>
    </row>
    <row r="21" spans="2:74" x14ac:dyDescent="0.45">
      <c r="B21" s="2">
        <v>19</v>
      </c>
      <c r="C21" s="2"/>
      <c r="D21" s="2"/>
      <c r="E21" s="2">
        <v>2</v>
      </c>
      <c r="F21" s="2">
        <v>2</v>
      </c>
      <c r="G21" s="2">
        <v>1</v>
      </c>
      <c r="H21" s="2">
        <v>1</v>
      </c>
      <c r="I21" s="2">
        <v>19</v>
      </c>
      <c r="J21" s="2">
        <v>18</v>
      </c>
      <c r="K21" s="2">
        <v>5</v>
      </c>
      <c r="L21" s="2">
        <v>9</v>
      </c>
      <c r="M21" s="2">
        <v>31</v>
      </c>
      <c r="N21" s="2">
        <v>37</v>
      </c>
      <c r="O21" s="2">
        <v>1</v>
      </c>
      <c r="P21" s="2">
        <v>5</v>
      </c>
      <c r="Q21" s="2">
        <v>2</v>
      </c>
      <c r="R21" s="2">
        <v>3</v>
      </c>
      <c r="S21" s="2">
        <v>1</v>
      </c>
      <c r="T21" s="2"/>
      <c r="U21" s="2">
        <v>12</v>
      </c>
      <c r="V21" s="2">
        <v>13</v>
      </c>
      <c r="W21" s="2">
        <v>18</v>
      </c>
      <c r="X21" s="2">
        <v>25</v>
      </c>
      <c r="Y21" s="2">
        <v>77</v>
      </c>
      <c r="Z21" s="2">
        <v>70</v>
      </c>
      <c r="AA21" s="2">
        <v>33</v>
      </c>
      <c r="AB21" s="2">
        <v>22</v>
      </c>
      <c r="AC21" s="2">
        <v>20</v>
      </c>
      <c r="AD21" s="2">
        <v>39</v>
      </c>
      <c r="AE21" s="2">
        <v>11</v>
      </c>
      <c r="AF21" s="2">
        <v>11</v>
      </c>
      <c r="AG21" s="2"/>
      <c r="AH21" s="2"/>
      <c r="AI21" s="2">
        <v>43</v>
      </c>
      <c r="AJ21" s="2">
        <v>38</v>
      </c>
      <c r="AK21" s="2">
        <v>50</v>
      </c>
      <c r="AL21" s="2">
        <v>67</v>
      </c>
      <c r="AM21" s="2">
        <v>4</v>
      </c>
      <c r="AN21" s="2">
        <v>15</v>
      </c>
      <c r="AO21" s="2">
        <v>1</v>
      </c>
      <c r="AP21" s="2">
        <v>2</v>
      </c>
      <c r="AQ21" s="2">
        <v>5</v>
      </c>
      <c r="AR21" s="2">
        <v>11</v>
      </c>
      <c r="AS21" s="2">
        <v>21</v>
      </c>
      <c r="AT21" s="2">
        <v>15</v>
      </c>
      <c r="AU21" s="2">
        <v>20</v>
      </c>
      <c r="AV21" s="2">
        <v>35</v>
      </c>
      <c r="AW21" s="2">
        <v>16</v>
      </c>
      <c r="AX21" s="2">
        <v>14</v>
      </c>
      <c r="AY21" s="2"/>
      <c r="AZ21" s="2"/>
      <c r="BA21" s="2"/>
      <c r="BB21" s="2">
        <v>2</v>
      </c>
      <c r="BC21" s="2">
        <v>3</v>
      </c>
      <c r="BD21" s="2">
        <v>7</v>
      </c>
      <c r="BE21" s="2"/>
      <c r="BF21" s="2"/>
      <c r="BG21" s="2">
        <v>857</v>
      </c>
      <c r="BI21" s="3">
        <v>68</v>
      </c>
      <c r="BJ21" s="3">
        <v>102</v>
      </c>
      <c r="BK21" s="3">
        <v>53</v>
      </c>
      <c r="BL21" s="3">
        <v>58</v>
      </c>
      <c r="BM21" s="3">
        <v>164</v>
      </c>
      <c r="BN21" s="3">
        <v>171</v>
      </c>
      <c r="BO21" s="3">
        <v>105</v>
      </c>
      <c r="BP21" s="3">
        <v>112</v>
      </c>
      <c r="BQ21" s="3">
        <v>1</v>
      </c>
      <c r="BR21" s="3">
        <v>1</v>
      </c>
      <c r="BS21" s="3">
        <v>4</v>
      </c>
      <c r="BT21" s="3">
        <v>15</v>
      </c>
      <c r="BU21" s="3">
        <v>1</v>
      </c>
      <c r="BV21" s="3">
        <v>2</v>
      </c>
    </row>
    <row r="22" spans="2:74" x14ac:dyDescent="0.45">
      <c r="B22" s="2">
        <v>20</v>
      </c>
      <c r="C22" s="2"/>
      <c r="D22" s="2"/>
      <c r="E22" s="2"/>
      <c r="F22" s="2">
        <v>1</v>
      </c>
      <c r="G22" s="2"/>
      <c r="H22" s="2"/>
      <c r="I22" s="2">
        <v>1</v>
      </c>
      <c r="J22" s="2">
        <v>6</v>
      </c>
      <c r="K22" s="2">
        <v>2</v>
      </c>
      <c r="L22" s="2">
        <v>3</v>
      </c>
      <c r="M22" s="2">
        <v>12</v>
      </c>
      <c r="N22" s="2">
        <v>10</v>
      </c>
      <c r="O22" s="2">
        <v>1</v>
      </c>
      <c r="P22" s="2">
        <v>2</v>
      </c>
      <c r="Q22" s="2"/>
      <c r="R22" s="2">
        <v>1</v>
      </c>
      <c r="S22" s="2"/>
      <c r="T22" s="2"/>
      <c r="U22" s="2">
        <v>2</v>
      </c>
      <c r="V22" s="2">
        <v>7</v>
      </c>
      <c r="W22" s="2">
        <v>5</v>
      </c>
      <c r="X22" s="2">
        <v>8</v>
      </c>
      <c r="Y22" s="2">
        <v>21</v>
      </c>
      <c r="Z22" s="2">
        <v>33</v>
      </c>
      <c r="AA22" s="2">
        <v>11</v>
      </c>
      <c r="AB22" s="2">
        <v>14</v>
      </c>
      <c r="AC22" s="2">
        <v>8</v>
      </c>
      <c r="AD22" s="2">
        <v>8</v>
      </c>
      <c r="AE22" s="2">
        <v>4</v>
      </c>
      <c r="AF22" s="2">
        <v>8</v>
      </c>
      <c r="AG22" s="2"/>
      <c r="AH22" s="2"/>
      <c r="AI22" s="2">
        <v>11</v>
      </c>
      <c r="AJ22" s="2">
        <v>10</v>
      </c>
      <c r="AK22" s="2">
        <v>20</v>
      </c>
      <c r="AL22" s="2">
        <v>33</v>
      </c>
      <c r="AM22" s="2"/>
      <c r="AN22" s="2">
        <v>5</v>
      </c>
      <c r="AO22" s="2"/>
      <c r="AP22" s="2"/>
      <c r="AQ22" s="2">
        <v>1</v>
      </c>
      <c r="AR22" s="2">
        <v>2</v>
      </c>
      <c r="AS22" s="2">
        <v>4</v>
      </c>
      <c r="AT22" s="2">
        <v>6</v>
      </c>
      <c r="AU22" s="2">
        <v>6</v>
      </c>
      <c r="AV22" s="2">
        <v>14</v>
      </c>
      <c r="AW22" s="2">
        <v>4</v>
      </c>
      <c r="AX22" s="2">
        <v>8</v>
      </c>
      <c r="AY22" s="2"/>
      <c r="AZ22" s="2">
        <v>1</v>
      </c>
      <c r="BA22" s="2"/>
      <c r="BB22" s="2">
        <v>1</v>
      </c>
      <c r="BC22" s="2">
        <v>2</v>
      </c>
      <c r="BD22" s="2">
        <v>2</v>
      </c>
      <c r="BE22" s="2"/>
      <c r="BF22" s="2"/>
      <c r="BG22" s="2">
        <v>298</v>
      </c>
      <c r="BI22" s="3">
        <v>23</v>
      </c>
      <c r="BJ22" s="3">
        <v>28</v>
      </c>
      <c r="BK22" s="3">
        <v>14</v>
      </c>
      <c r="BL22" s="3">
        <v>25</v>
      </c>
      <c r="BM22" s="3">
        <v>41</v>
      </c>
      <c r="BN22" s="3">
        <v>66</v>
      </c>
      <c r="BO22" s="3">
        <v>37</v>
      </c>
      <c r="BP22" s="3">
        <v>58</v>
      </c>
      <c r="BQ22" s="3"/>
      <c r="BR22" s="3"/>
      <c r="BS22" s="3"/>
      <c r="BT22" s="3">
        <v>6</v>
      </c>
      <c r="BU22" s="3"/>
      <c r="BV22" s="3"/>
    </row>
    <row r="23" spans="2:74" x14ac:dyDescent="0.45">
      <c r="B23" s="2">
        <v>21</v>
      </c>
      <c r="C23" s="2"/>
      <c r="D23" s="2"/>
      <c r="E23" s="2"/>
      <c r="F23" s="2">
        <v>1</v>
      </c>
      <c r="G23" s="2"/>
      <c r="H23" s="2"/>
      <c r="I23" s="2">
        <v>3</v>
      </c>
      <c r="J23" s="2">
        <v>1</v>
      </c>
      <c r="K23" s="2">
        <v>1</v>
      </c>
      <c r="L23" s="2"/>
      <c r="M23" s="2"/>
      <c r="N23" s="2">
        <v>3</v>
      </c>
      <c r="O23" s="2"/>
      <c r="P23" s="2"/>
      <c r="Q23" s="2"/>
      <c r="R23" s="2"/>
      <c r="S23" s="2"/>
      <c r="T23" s="2"/>
      <c r="U23" s="2">
        <v>1</v>
      </c>
      <c r="V23" s="2">
        <v>1</v>
      </c>
      <c r="W23" s="2">
        <v>5</v>
      </c>
      <c r="X23" s="2">
        <v>4</v>
      </c>
      <c r="Y23" s="2">
        <v>2</v>
      </c>
      <c r="Z23" s="2">
        <v>2</v>
      </c>
      <c r="AA23" s="2">
        <v>5</v>
      </c>
      <c r="AB23" s="2">
        <v>7</v>
      </c>
      <c r="AC23" s="2">
        <v>2</v>
      </c>
      <c r="AD23" s="2">
        <v>2</v>
      </c>
      <c r="AE23" s="2">
        <v>1</v>
      </c>
      <c r="AF23" s="2"/>
      <c r="AG23" s="2"/>
      <c r="AH23" s="2"/>
      <c r="AI23" s="2"/>
      <c r="AJ23" s="2">
        <v>4</v>
      </c>
      <c r="AK23" s="2">
        <v>9</v>
      </c>
      <c r="AL23" s="2">
        <v>9</v>
      </c>
      <c r="AM23" s="2"/>
      <c r="AN23" s="2">
        <v>1</v>
      </c>
      <c r="AO23" s="2"/>
      <c r="AP23" s="2"/>
      <c r="AQ23" s="2"/>
      <c r="AR23" s="2">
        <v>2</v>
      </c>
      <c r="AS23" s="2"/>
      <c r="AT23" s="2">
        <v>3</v>
      </c>
      <c r="AU23" s="2">
        <v>1</v>
      </c>
      <c r="AV23" s="2">
        <v>3</v>
      </c>
      <c r="AW23" s="2">
        <v>2</v>
      </c>
      <c r="AX23" s="2">
        <v>3</v>
      </c>
      <c r="AY23" s="2"/>
      <c r="AZ23" s="2"/>
      <c r="BA23" s="2"/>
      <c r="BB23" s="2"/>
      <c r="BC23" s="2">
        <v>1</v>
      </c>
      <c r="BD23" s="2">
        <v>1</v>
      </c>
      <c r="BE23" s="2"/>
      <c r="BF23" s="2"/>
      <c r="BG23" s="2">
        <v>80</v>
      </c>
      <c r="BI23" s="3">
        <v>3</v>
      </c>
      <c r="BJ23" s="3">
        <v>8</v>
      </c>
      <c r="BK23" s="3">
        <v>6</v>
      </c>
      <c r="BL23" s="3">
        <v>8</v>
      </c>
      <c r="BM23" s="3">
        <v>7</v>
      </c>
      <c r="BN23" s="3">
        <v>11</v>
      </c>
      <c r="BO23" s="3">
        <v>17</v>
      </c>
      <c r="BP23" s="3">
        <v>19</v>
      </c>
      <c r="BQ23" s="3"/>
      <c r="BR23" s="3"/>
      <c r="BS23" s="3"/>
      <c r="BT23" s="3">
        <v>1</v>
      </c>
      <c r="BU23" s="3"/>
      <c r="BV23" s="3"/>
    </row>
    <row r="24" spans="2:74" x14ac:dyDescent="0.45">
      <c r="B24" s="2">
        <v>22</v>
      </c>
      <c r="C24" s="2"/>
      <c r="D24" s="2"/>
      <c r="E24" s="2"/>
      <c r="F24" s="2"/>
      <c r="G24" s="2"/>
      <c r="H24" s="2"/>
      <c r="I24" s="2"/>
      <c r="J24" s="2">
        <v>2</v>
      </c>
      <c r="K24" s="2"/>
      <c r="L24" s="2"/>
      <c r="M24" s="2">
        <v>1</v>
      </c>
      <c r="N24" s="2"/>
      <c r="O24" s="2"/>
      <c r="P24" s="2"/>
      <c r="Q24" s="2"/>
      <c r="R24" s="2"/>
      <c r="S24" s="2"/>
      <c r="T24" s="2"/>
      <c r="U24" s="2"/>
      <c r="V24" s="2"/>
      <c r="W24" s="2"/>
      <c r="X24" s="2">
        <v>3</v>
      </c>
      <c r="Y24" s="2">
        <v>1</v>
      </c>
      <c r="Z24" s="2">
        <v>2</v>
      </c>
      <c r="AA24" s="2">
        <v>2</v>
      </c>
      <c r="AB24" s="2">
        <v>1</v>
      </c>
      <c r="AC24" s="2"/>
      <c r="AD24" s="2"/>
      <c r="AE24" s="2">
        <v>1</v>
      </c>
      <c r="AF24" s="2"/>
      <c r="AG24" s="2"/>
      <c r="AH24" s="2"/>
      <c r="AI24" s="2"/>
      <c r="AJ24" s="2"/>
      <c r="AK24" s="2">
        <v>3</v>
      </c>
      <c r="AL24" s="2">
        <v>10</v>
      </c>
      <c r="AM24" s="2"/>
      <c r="AN24" s="2">
        <v>1</v>
      </c>
      <c r="AO24" s="2"/>
      <c r="AP24" s="2"/>
      <c r="AQ24" s="2"/>
      <c r="AR24" s="2">
        <v>1</v>
      </c>
      <c r="AS24" s="2"/>
      <c r="AT24" s="2"/>
      <c r="AU24" s="2"/>
      <c r="AV24" s="2"/>
      <c r="AW24" s="2"/>
      <c r="AX24" s="2"/>
      <c r="AY24" s="2"/>
      <c r="AZ24" s="2"/>
      <c r="BA24" s="2"/>
      <c r="BB24" s="2"/>
      <c r="BC24" s="2"/>
      <c r="BD24" s="2"/>
      <c r="BE24" s="2"/>
      <c r="BF24" s="2"/>
      <c r="BG24" s="2">
        <v>28</v>
      </c>
      <c r="BI24" s="3">
        <v>1</v>
      </c>
      <c r="BJ24" s="3">
        <v>1</v>
      </c>
      <c r="BK24" s="3">
        <v>1</v>
      </c>
      <c r="BL24" s="3">
        <v>3</v>
      </c>
      <c r="BM24" s="3">
        <v>1</v>
      </c>
      <c r="BN24" s="3">
        <v>4</v>
      </c>
      <c r="BO24" s="3">
        <v>5</v>
      </c>
      <c r="BP24" s="3">
        <v>11</v>
      </c>
      <c r="BQ24" s="3"/>
      <c r="BR24" s="3"/>
      <c r="BS24" s="3"/>
      <c r="BT24" s="3">
        <v>1</v>
      </c>
      <c r="BU24" s="3"/>
      <c r="BV24" s="3"/>
    </row>
    <row r="25" spans="2:74" x14ac:dyDescent="0.45">
      <c r="B25" s="2">
        <v>23</v>
      </c>
      <c r="C25" s="2"/>
      <c r="D25" s="2"/>
      <c r="E25" s="2"/>
      <c r="F25" s="2"/>
      <c r="G25" s="2"/>
      <c r="H25" s="2"/>
      <c r="I25" s="2"/>
      <c r="J25" s="2">
        <v>1</v>
      </c>
      <c r="K25" s="2"/>
      <c r="L25" s="2"/>
      <c r="M25" s="2"/>
      <c r="N25" s="2">
        <v>1</v>
      </c>
      <c r="O25" s="2"/>
      <c r="P25" s="2"/>
      <c r="Q25" s="2"/>
      <c r="R25" s="2"/>
      <c r="S25" s="2"/>
      <c r="T25" s="2"/>
      <c r="U25" s="2"/>
      <c r="V25" s="2"/>
      <c r="W25" s="2"/>
      <c r="X25" s="2">
        <v>1</v>
      </c>
      <c r="Y25" s="2"/>
      <c r="Z25" s="2"/>
      <c r="AA25" s="2">
        <v>1</v>
      </c>
      <c r="AB25" s="2">
        <v>1</v>
      </c>
      <c r="AC25" s="2"/>
      <c r="AD25" s="2"/>
      <c r="AE25" s="2"/>
      <c r="AF25" s="2"/>
      <c r="AG25" s="2"/>
      <c r="AH25" s="2"/>
      <c r="AI25" s="2"/>
      <c r="AJ25" s="2"/>
      <c r="AK25" s="2"/>
      <c r="AL25" s="2">
        <v>1</v>
      </c>
      <c r="AM25" s="2"/>
      <c r="AN25" s="2"/>
      <c r="AO25" s="2"/>
      <c r="AP25" s="2"/>
      <c r="AQ25" s="2"/>
      <c r="AR25" s="2"/>
      <c r="AS25" s="2">
        <v>1</v>
      </c>
      <c r="AT25" s="2"/>
      <c r="AU25" s="2"/>
      <c r="AV25" s="2"/>
      <c r="AW25" s="2"/>
      <c r="AX25" s="2"/>
      <c r="AY25" s="2"/>
      <c r="AZ25" s="2"/>
      <c r="BA25" s="2"/>
      <c r="BB25" s="2"/>
      <c r="BC25" s="2"/>
      <c r="BD25" s="2"/>
      <c r="BE25" s="2"/>
      <c r="BF25" s="2"/>
      <c r="BG25" s="2">
        <v>7</v>
      </c>
      <c r="BI25" s="3"/>
      <c r="BJ25" s="3">
        <v>1</v>
      </c>
      <c r="BK25" s="3">
        <v>1</v>
      </c>
      <c r="BL25" s="3">
        <v>1</v>
      </c>
      <c r="BM25" s="3"/>
      <c r="BN25" s="3">
        <v>1</v>
      </c>
      <c r="BO25" s="3">
        <v>1</v>
      </c>
      <c r="BP25" s="3">
        <v>2</v>
      </c>
      <c r="BQ25" s="3"/>
      <c r="BR25" s="3"/>
      <c r="BS25" s="3"/>
      <c r="BT25" s="3"/>
      <c r="BU25" s="3"/>
      <c r="BV25" s="3"/>
    </row>
    <row r="26" spans="2:74" x14ac:dyDescent="0.45">
      <c r="B26" s="2">
        <v>24</v>
      </c>
      <c r="C26" s="2"/>
      <c r="D26" s="2"/>
      <c r="E26" s="2"/>
      <c r="F26" s="2"/>
      <c r="G26" s="2"/>
      <c r="H26" s="2"/>
      <c r="I26" s="2"/>
      <c r="J26" s="2"/>
      <c r="K26" s="2"/>
      <c r="L26" s="2"/>
      <c r="M26" s="2"/>
      <c r="N26" s="2"/>
      <c r="O26" s="2"/>
      <c r="P26" s="2"/>
      <c r="Q26" s="2"/>
      <c r="R26" s="2"/>
      <c r="S26" s="2"/>
      <c r="T26" s="2"/>
      <c r="U26" s="2"/>
      <c r="V26" s="2"/>
      <c r="W26" s="2"/>
      <c r="X26" s="2"/>
      <c r="Y26" s="2"/>
      <c r="Z26" s="2"/>
      <c r="AA26" s="2">
        <v>1</v>
      </c>
      <c r="AB26" s="2"/>
      <c r="AC26" s="2"/>
      <c r="AD26" s="2"/>
      <c r="AE26" s="2">
        <v>1</v>
      </c>
      <c r="AF26" s="2"/>
      <c r="AG26" s="2"/>
      <c r="AH26" s="2"/>
      <c r="AI26" s="2"/>
      <c r="AJ26" s="2">
        <v>1</v>
      </c>
      <c r="AK26" s="2"/>
      <c r="AL26" s="2">
        <v>1</v>
      </c>
      <c r="AM26" s="2"/>
      <c r="AN26" s="2"/>
      <c r="AO26" s="2"/>
      <c r="AP26" s="2"/>
      <c r="AQ26" s="2"/>
      <c r="AR26" s="2"/>
      <c r="AS26" s="2"/>
      <c r="AT26" s="2"/>
      <c r="AU26" s="2"/>
      <c r="AV26" s="2"/>
      <c r="AW26" s="2"/>
      <c r="AX26" s="2"/>
      <c r="AY26" s="2"/>
      <c r="AZ26" s="2"/>
      <c r="BA26" s="2"/>
      <c r="BB26" s="2"/>
      <c r="BC26" s="2"/>
      <c r="BD26" s="2"/>
      <c r="BE26" s="2"/>
      <c r="BF26" s="2"/>
      <c r="BG26" s="2">
        <v>4</v>
      </c>
      <c r="BI26" s="3"/>
      <c r="BJ26" s="3"/>
      <c r="BK26" s="3">
        <v>1</v>
      </c>
      <c r="BL26" s="3"/>
      <c r="BM26" s="3"/>
      <c r="BN26" s="3">
        <v>1</v>
      </c>
      <c r="BO26" s="3">
        <v>1</v>
      </c>
      <c r="BP26" s="3">
        <v>1</v>
      </c>
      <c r="BQ26" s="3"/>
      <c r="BR26" s="3"/>
      <c r="BS26" s="3"/>
      <c r="BT26" s="3"/>
      <c r="BU26" s="3"/>
      <c r="BV26" s="3"/>
    </row>
    <row r="27" spans="2:74" x14ac:dyDescent="0.45">
      <c r="B27" s="2">
        <v>25</v>
      </c>
      <c r="C27" s="2"/>
      <c r="D27" s="2"/>
      <c r="E27" s="2"/>
      <c r="F27" s="2"/>
      <c r="G27" s="2"/>
      <c r="H27" s="2"/>
      <c r="I27" s="2">
        <v>1</v>
      </c>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v>1</v>
      </c>
      <c r="BI27" s="3"/>
      <c r="BJ27" s="3"/>
      <c r="BK27" s="3"/>
      <c r="BL27" s="3"/>
      <c r="BM27" s="3">
        <v>1</v>
      </c>
      <c r="BN27" s="3"/>
      <c r="BO27" s="3"/>
      <c r="BP27" s="3"/>
      <c r="BQ27" s="3"/>
      <c r="BR27" s="3"/>
      <c r="BS27" s="3"/>
      <c r="BT27" s="3"/>
      <c r="BU27" s="3"/>
      <c r="BV27" s="3"/>
    </row>
    <row r="28" spans="2:74" x14ac:dyDescent="0.45">
      <c r="B28" s="2">
        <v>26</v>
      </c>
      <c r="C28" s="2"/>
      <c r="D28" s="2"/>
      <c r="E28" s="2"/>
      <c r="F28" s="2"/>
      <c r="G28" s="2"/>
      <c r="H28" s="2"/>
      <c r="I28" s="2"/>
      <c r="J28" s="2"/>
      <c r="K28" s="2"/>
      <c r="L28" s="2"/>
      <c r="M28" s="2"/>
      <c r="N28" s="2"/>
      <c r="O28" s="2"/>
      <c r="P28" s="2"/>
      <c r="Q28" s="2"/>
      <c r="R28" s="2"/>
      <c r="S28" s="2"/>
      <c r="T28" s="2"/>
      <c r="U28" s="2"/>
      <c r="V28" s="2"/>
      <c r="W28" s="2"/>
      <c r="X28" s="2"/>
      <c r="Y28" s="2"/>
      <c r="Z28" s="2">
        <v>1</v>
      </c>
      <c r="AA28" s="2">
        <v>1</v>
      </c>
      <c r="AB28" s="2"/>
      <c r="AC28" s="2"/>
      <c r="AD28" s="2"/>
      <c r="AE28" s="2"/>
      <c r="AF28" s="2"/>
      <c r="AG28" s="2"/>
      <c r="AH28" s="2"/>
      <c r="AI28" s="2"/>
      <c r="AJ28" s="2"/>
      <c r="AK28" s="2"/>
      <c r="AL28" s="2"/>
      <c r="AM28" s="2"/>
      <c r="AN28" s="2"/>
      <c r="AO28" s="2"/>
      <c r="AP28" s="2"/>
      <c r="AQ28" s="2"/>
      <c r="AR28" s="2"/>
      <c r="AS28" s="2">
        <v>1</v>
      </c>
      <c r="AT28" s="2"/>
      <c r="AU28" s="2"/>
      <c r="AV28" s="2"/>
      <c r="AW28" s="2"/>
      <c r="AX28" s="2"/>
      <c r="AY28" s="2"/>
      <c r="AZ28" s="2"/>
      <c r="BA28" s="2"/>
      <c r="BB28" s="2"/>
      <c r="BC28" s="2"/>
      <c r="BD28" s="2"/>
      <c r="BE28" s="2"/>
      <c r="BF28" s="2"/>
      <c r="BG28" s="2">
        <v>3</v>
      </c>
      <c r="BI28" s="3"/>
      <c r="BJ28" s="3"/>
      <c r="BK28" s="3">
        <v>1</v>
      </c>
      <c r="BL28" s="3"/>
      <c r="BM28" s="3"/>
      <c r="BN28" s="3">
        <v>1</v>
      </c>
      <c r="BO28" s="3">
        <v>1</v>
      </c>
      <c r="BP28" s="3"/>
      <c r="BQ28" s="3"/>
      <c r="BR28" s="3"/>
      <c r="BS28" s="3"/>
      <c r="BT28" s="3"/>
      <c r="BU28" s="3"/>
      <c r="BV28" s="3"/>
    </row>
    <row r="29" spans="2:74" x14ac:dyDescent="0.45">
      <c r="B29" s="2">
        <v>27</v>
      </c>
      <c r="C29" s="2"/>
      <c r="D29" s="2"/>
      <c r="E29" s="2"/>
      <c r="F29" s="2"/>
      <c r="G29" s="2"/>
      <c r="H29" s="2"/>
      <c r="I29" s="2"/>
      <c r="J29" s="2"/>
      <c r="K29" s="2"/>
      <c r="L29" s="2"/>
      <c r="M29" s="2"/>
      <c r="N29" s="2"/>
      <c r="O29" s="2"/>
      <c r="P29" s="2"/>
      <c r="Q29" s="2"/>
      <c r="R29" s="2"/>
      <c r="S29" s="2"/>
      <c r="T29" s="2"/>
      <c r="U29" s="2"/>
      <c r="V29" s="2"/>
      <c r="W29" s="2"/>
      <c r="X29" s="2"/>
      <c r="Y29" s="2"/>
      <c r="Z29" s="2"/>
      <c r="AA29" s="2"/>
      <c r="AB29" s="2"/>
      <c r="AC29" s="2">
        <v>1</v>
      </c>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v>1</v>
      </c>
      <c r="BI29" s="3">
        <v>1</v>
      </c>
      <c r="BJ29" s="3"/>
      <c r="BK29" s="3"/>
      <c r="BL29" s="3"/>
      <c r="BM29" s="3"/>
      <c r="BN29" s="3"/>
      <c r="BO29" s="3"/>
      <c r="BP29" s="3"/>
      <c r="BQ29" s="3"/>
      <c r="BR29" s="3"/>
      <c r="BS29" s="3"/>
      <c r="BT29" s="3"/>
      <c r="BU29" s="3"/>
      <c r="BV29" s="3"/>
    </row>
    <row r="30" spans="2:74" ht="28.5" x14ac:dyDescent="0.45">
      <c r="B30" s="2" t="s">
        <v>8</v>
      </c>
      <c r="C30" s="2">
        <v>152</v>
      </c>
      <c r="D30" s="2">
        <v>151</v>
      </c>
      <c r="E30" s="2">
        <v>266</v>
      </c>
      <c r="F30" s="2">
        <v>270</v>
      </c>
      <c r="G30" s="2">
        <v>45</v>
      </c>
      <c r="H30" s="2">
        <v>41</v>
      </c>
      <c r="I30" s="2">
        <v>801</v>
      </c>
      <c r="J30" s="2">
        <v>774</v>
      </c>
      <c r="K30" s="2">
        <v>199</v>
      </c>
      <c r="L30" s="2">
        <v>161</v>
      </c>
      <c r="M30" s="2">
        <v>534</v>
      </c>
      <c r="N30" s="2">
        <v>498</v>
      </c>
      <c r="O30" s="2">
        <v>123</v>
      </c>
      <c r="P30" s="2">
        <v>84</v>
      </c>
      <c r="Q30" s="2">
        <v>229</v>
      </c>
      <c r="R30" s="2">
        <v>239</v>
      </c>
      <c r="S30" s="2">
        <v>11</v>
      </c>
      <c r="T30" s="2">
        <v>5</v>
      </c>
      <c r="U30" s="2">
        <v>429</v>
      </c>
      <c r="V30" s="2">
        <v>445</v>
      </c>
      <c r="W30" s="2">
        <v>421</v>
      </c>
      <c r="X30" s="2">
        <v>429</v>
      </c>
      <c r="Y30" s="2">
        <v>1391</v>
      </c>
      <c r="Z30" s="2">
        <v>1347</v>
      </c>
      <c r="AA30" s="2">
        <v>421</v>
      </c>
      <c r="AB30" s="2">
        <v>314</v>
      </c>
      <c r="AC30" s="2">
        <v>726</v>
      </c>
      <c r="AD30" s="2">
        <v>630</v>
      </c>
      <c r="AE30" s="2">
        <v>445</v>
      </c>
      <c r="AF30" s="2">
        <v>393</v>
      </c>
      <c r="AG30" s="2">
        <v>16</v>
      </c>
      <c r="AH30" s="2">
        <v>15</v>
      </c>
      <c r="AI30" s="2">
        <v>1943</v>
      </c>
      <c r="AJ30" s="2">
        <v>1688</v>
      </c>
      <c r="AK30" s="2">
        <v>798</v>
      </c>
      <c r="AL30" s="2">
        <v>706</v>
      </c>
      <c r="AM30" s="2">
        <v>197</v>
      </c>
      <c r="AN30" s="2">
        <v>234</v>
      </c>
      <c r="AO30" s="2">
        <v>135</v>
      </c>
      <c r="AP30" s="2">
        <v>127</v>
      </c>
      <c r="AQ30" s="2">
        <v>249</v>
      </c>
      <c r="AR30" s="2">
        <v>276</v>
      </c>
      <c r="AS30" s="2">
        <v>294</v>
      </c>
      <c r="AT30" s="2">
        <v>265</v>
      </c>
      <c r="AU30" s="2">
        <v>621</v>
      </c>
      <c r="AV30" s="2">
        <v>718</v>
      </c>
      <c r="AW30" s="2">
        <v>228</v>
      </c>
      <c r="AX30" s="2">
        <v>248</v>
      </c>
      <c r="AY30" s="2">
        <v>36</v>
      </c>
      <c r="AZ30" s="2">
        <v>69</v>
      </c>
      <c r="BA30" s="2">
        <v>160</v>
      </c>
      <c r="BB30" s="2">
        <v>120</v>
      </c>
      <c r="BC30" s="2">
        <v>83</v>
      </c>
      <c r="BD30" s="2">
        <v>92</v>
      </c>
      <c r="BE30" s="2">
        <v>18</v>
      </c>
      <c r="BF30" s="2">
        <v>27</v>
      </c>
      <c r="BG30" s="2">
        <v>21337</v>
      </c>
      <c r="BI30" s="3">
        <v>2250</v>
      </c>
      <c r="BJ30" s="3">
        <v>2120</v>
      </c>
      <c r="BK30" s="3">
        <v>1549</v>
      </c>
      <c r="BL30" s="3">
        <v>1441</v>
      </c>
      <c r="BM30" s="3">
        <v>5068</v>
      </c>
      <c r="BN30" s="3">
        <v>4858</v>
      </c>
      <c r="BO30" s="3">
        <v>1675</v>
      </c>
      <c r="BP30" s="3">
        <v>1461</v>
      </c>
      <c r="BQ30" s="3">
        <v>61</v>
      </c>
      <c r="BR30" s="3">
        <v>56</v>
      </c>
      <c r="BS30" s="3">
        <v>233</v>
      </c>
      <c r="BT30" s="3">
        <v>303</v>
      </c>
      <c r="BU30" s="3">
        <v>135</v>
      </c>
      <c r="BV30" s="3">
        <v>127</v>
      </c>
    </row>
    <row r="33" spans="2:74" ht="256.5" x14ac:dyDescent="0.45">
      <c r="B33" s="5" t="s">
        <v>29</v>
      </c>
      <c r="C33" s="6">
        <f>SUM(C14:C21)</f>
        <v>149</v>
      </c>
      <c r="D33" s="6">
        <f t="shared" ref="D33:BG33" si="0">SUM(D14:D21)</f>
        <v>147</v>
      </c>
      <c r="E33" s="6">
        <f t="shared" si="0"/>
        <v>250</v>
      </c>
      <c r="F33" s="6">
        <f t="shared" si="0"/>
        <v>259</v>
      </c>
      <c r="G33" s="6">
        <f t="shared" si="0"/>
        <v>43</v>
      </c>
      <c r="H33" s="6">
        <f t="shared" si="0"/>
        <v>41</v>
      </c>
      <c r="I33" s="6">
        <f t="shared" si="0"/>
        <v>775</v>
      </c>
      <c r="J33" s="6">
        <f t="shared" si="0"/>
        <v>751</v>
      </c>
      <c r="K33" s="6">
        <f t="shared" si="0"/>
        <v>194</v>
      </c>
      <c r="L33" s="6">
        <f t="shared" si="0"/>
        <v>157</v>
      </c>
      <c r="M33" s="6">
        <f t="shared" si="0"/>
        <v>516</v>
      </c>
      <c r="N33" s="6">
        <f t="shared" si="0"/>
        <v>482</v>
      </c>
      <c r="O33" s="6">
        <f t="shared" si="0"/>
        <v>121</v>
      </c>
      <c r="P33" s="6">
        <f t="shared" si="0"/>
        <v>82</v>
      </c>
      <c r="Q33" s="6">
        <f t="shared" si="0"/>
        <v>225</v>
      </c>
      <c r="R33" s="6">
        <f t="shared" si="0"/>
        <v>233</v>
      </c>
      <c r="S33" s="6">
        <f t="shared" si="0"/>
        <v>11</v>
      </c>
      <c r="T33" s="6">
        <f t="shared" si="0"/>
        <v>5</v>
      </c>
      <c r="U33" s="6">
        <f t="shared" si="0"/>
        <v>423</v>
      </c>
      <c r="V33" s="6">
        <f t="shared" si="0"/>
        <v>434</v>
      </c>
      <c r="W33" s="6">
        <f t="shared" si="0"/>
        <v>400</v>
      </c>
      <c r="X33" s="6">
        <f t="shared" si="0"/>
        <v>410</v>
      </c>
      <c r="Y33" s="6">
        <f t="shared" si="0"/>
        <v>1333</v>
      </c>
      <c r="Z33" s="6">
        <f t="shared" si="0"/>
        <v>1289</v>
      </c>
      <c r="AA33" s="6">
        <f t="shared" si="0"/>
        <v>392</v>
      </c>
      <c r="AB33" s="6">
        <f t="shared" si="0"/>
        <v>289</v>
      </c>
      <c r="AC33" s="6">
        <f t="shared" si="0"/>
        <v>693</v>
      </c>
      <c r="AD33" s="6">
        <f t="shared" si="0"/>
        <v>601</v>
      </c>
      <c r="AE33" s="6">
        <f t="shared" si="0"/>
        <v>409</v>
      </c>
      <c r="AF33" s="6">
        <f t="shared" si="0"/>
        <v>355</v>
      </c>
      <c r="AG33" s="6">
        <f t="shared" si="0"/>
        <v>14</v>
      </c>
      <c r="AH33" s="6">
        <f t="shared" si="0"/>
        <v>14</v>
      </c>
      <c r="AI33" s="6">
        <f t="shared" si="0"/>
        <v>1845</v>
      </c>
      <c r="AJ33" s="6">
        <f t="shared" si="0"/>
        <v>1594</v>
      </c>
      <c r="AK33" s="6">
        <f t="shared" si="0"/>
        <v>755</v>
      </c>
      <c r="AL33" s="6">
        <f t="shared" si="0"/>
        <v>638</v>
      </c>
      <c r="AM33" s="6">
        <f t="shared" si="0"/>
        <v>191</v>
      </c>
      <c r="AN33" s="6">
        <f t="shared" si="0"/>
        <v>208</v>
      </c>
      <c r="AO33" s="6">
        <f t="shared" si="0"/>
        <v>100</v>
      </c>
      <c r="AP33" s="6">
        <f t="shared" si="0"/>
        <v>90</v>
      </c>
      <c r="AQ33" s="6">
        <f t="shared" si="0"/>
        <v>241</v>
      </c>
      <c r="AR33" s="6">
        <f t="shared" si="0"/>
        <v>262</v>
      </c>
      <c r="AS33" s="6">
        <f t="shared" si="0"/>
        <v>279</v>
      </c>
      <c r="AT33" s="6">
        <f t="shared" si="0"/>
        <v>246</v>
      </c>
      <c r="AU33" s="6">
        <f t="shared" si="0"/>
        <v>600</v>
      </c>
      <c r="AV33" s="6">
        <f t="shared" si="0"/>
        <v>686</v>
      </c>
      <c r="AW33" s="6">
        <f t="shared" si="0"/>
        <v>218</v>
      </c>
      <c r="AX33" s="6">
        <f t="shared" si="0"/>
        <v>234</v>
      </c>
      <c r="AY33" s="6">
        <f t="shared" si="0"/>
        <v>34</v>
      </c>
      <c r="AZ33" s="6">
        <f t="shared" si="0"/>
        <v>63</v>
      </c>
      <c r="BA33" s="6">
        <f t="shared" si="0"/>
        <v>154</v>
      </c>
      <c r="BB33" s="6">
        <f t="shared" si="0"/>
        <v>117</v>
      </c>
      <c r="BC33" s="6">
        <f t="shared" si="0"/>
        <v>80</v>
      </c>
      <c r="BD33" s="6">
        <f t="shared" si="0"/>
        <v>89</v>
      </c>
      <c r="BE33" s="6">
        <f t="shared" si="0"/>
        <v>17</v>
      </c>
      <c r="BF33" s="6">
        <f t="shared" si="0"/>
        <v>27</v>
      </c>
      <c r="BG33" s="6">
        <f t="shared" si="0"/>
        <v>20265</v>
      </c>
      <c r="BI33" s="6">
        <f t="shared" ref="BI33:BV33" si="1">SUM(BI14:BI21)</f>
        <v>2176</v>
      </c>
      <c r="BJ33" s="6">
        <f t="shared" si="1"/>
        <v>2043</v>
      </c>
      <c r="BK33" s="6">
        <f t="shared" si="1"/>
        <v>1459</v>
      </c>
      <c r="BL33" s="6">
        <f t="shared" si="1"/>
        <v>1352</v>
      </c>
      <c r="BM33" s="6">
        <f t="shared" si="1"/>
        <v>4858</v>
      </c>
      <c r="BN33" s="6">
        <f t="shared" si="1"/>
        <v>4642</v>
      </c>
      <c r="BO33" s="6">
        <f t="shared" si="1"/>
        <v>1587</v>
      </c>
      <c r="BP33" s="6">
        <f t="shared" si="1"/>
        <v>1350</v>
      </c>
      <c r="BQ33" s="6">
        <f t="shared" si="1"/>
        <v>57</v>
      </c>
      <c r="BR33" s="6">
        <f t="shared" si="1"/>
        <v>55</v>
      </c>
      <c r="BS33" s="6">
        <f t="shared" si="1"/>
        <v>225</v>
      </c>
      <c r="BT33" s="6">
        <f t="shared" si="1"/>
        <v>271</v>
      </c>
      <c r="BU33" s="6">
        <f t="shared" si="1"/>
        <v>100</v>
      </c>
      <c r="BV33" s="6">
        <f t="shared" si="1"/>
        <v>90</v>
      </c>
    </row>
    <row r="34" spans="2:74" x14ac:dyDescent="0.45">
      <c r="B34" s="6" t="s">
        <v>20</v>
      </c>
      <c r="C34" s="6">
        <f>C30-C33</f>
        <v>3</v>
      </c>
      <c r="D34" s="6">
        <f t="shared" ref="D34:BI34" si="2">D30-D33</f>
        <v>4</v>
      </c>
      <c r="E34" s="6">
        <f t="shared" si="2"/>
        <v>16</v>
      </c>
      <c r="F34" s="6">
        <f t="shared" si="2"/>
        <v>11</v>
      </c>
      <c r="G34" s="6">
        <f t="shared" si="2"/>
        <v>2</v>
      </c>
      <c r="H34" s="6">
        <f t="shared" si="2"/>
        <v>0</v>
      </c>
      <c r="I34" s="6">
        <f t="shared" si="2"/>
        <v>26</v>
      </c>
      <c r="J34" s="6">
        <f t="shared" si="2"/>
        <v>23</v>
      </c>
      <c r="K34" s="6">
        <f t="shared" si="2"/>
        <v>5</v>
      </c>
      <c r="L34" s="6">
        <f t="shared" si="2"/>
        <v>4</v>
      </c>
      <c r="M34" s="6">
        <f t="shared" si="2"/>
        <v>18</v>
      </c>
      <c r="N34" s="6">
        <f t="shared" si="2"/>
        <v>16</v>
      </c>
      <c r="O34" s="6">
        <f t="shared" si="2"/>
        <v>2</v>
      </c>
      <c r="P34" s="6">
        <f t="shared" si="2"/>
        <v>2</v>
      </c>
      <c r="Q34" s="6">
        <f t="shared" si="2"/>
        <v>4</v>
      </c>
      <c r="R34" s="6">
        <f t="shared" si="2"/>
        <v>6</v>
      </c>
      <c r="S34" s="6">
        <f t="shared" si="2"/>
        <v>0</v>
      </c>
      <c r="T34" s="6">
        <f t="shared" si="2"/>
        <v>0</v>
      </c>
      <c r="U34" s="6">
        <f t="shared" si="2"/>
        <v>6</v>
      </c>
      <c r="V34" s="6">
        <f t="shared" si="2"/>
        <v>11</v>
      </c>
      <c r="W34" s="6">
        <f t="shared" si="2"/>
        <v>21</v>
      </c>
      <c r="X34" s="6">
        <f t="shared" si="2"/>
        <v>19</v>
      </c>
      <c r="Y34" s="6">
        <f t="shared" si="2"/>
        <v>58</v>
      </c>
      <c r="Z34" s="6">
        <f t="shared" si="2"/>
        <v>58</v>
      </c>
      <c r="AA34" s="6">
        <f t="shared" si="2"/>
        <v>29</v>
      </c>
      <c r="AB34" s="6">
        <f t="shared" si="2"/>
        <v>25</v>
      </c>
      <c r="AC34" s="6">
        <f t="shared" si="2"/>
        <v>33</v>
      </c>
      <c r="AD34" s="6">
        <f t="shared" si="2"/>
        <v>29</v>
      </c>
      <c r="AE34" s="6">
        <f t="shared" si="2"/>
        <v>36</v>
      </c>
      <c r="AF34" s="6">
        <f t="shared" si="2"/>
        <v>38</v>
      </c>
      <c r="AG34" s="6">
        <f t="shared" si="2"/>
        <v>2</v>
      </c>
      <c r="AH34" s="6">
        <f t="shared" si="2"/>
        <v>1</v>
      </c>
      <c r="AI34" s="6">
        <f t="shared" si="2"/>
        <v>98</v>
      </c>
      <c r="AJ34" s="6">
        <f t="shared" si="2"/>
        <v>94</v>
      </c>
      <c r="AK34" s="6">
        <f t="shared" si="2"/>
        <v>43</v>
      </c>
      <c r="AL34" s="6">
        <f t="shared" si="2"/>
        <v>68</v>
      </c>
      <c r="AM34" s="6">
        <f t="shared" si="2"/>
        <v>6</v>
      </c>
      <c r="AN34" s="6">
        <f t="shared" si="2"/>
        <v>26</v>
      </c>
      <c r="AO34" s="6">
        <f t="shared" si="2"/>
        <v>35</v>
      </c>
      <c r="AP34" s="6">
        <f t="shared" si="2"/>
        <v>37</v>
      </c>
      <c r="AQ34" s="6">
        <f t="shared" si="2"/>
        <v>8</v>
      </c>
      <c r="AR34" s="6">
        <f t="shared" si="2"/>
        <v>14</v>
      </c>
      <c r="AS34" s="6">
        <f t="shared" si="2"/>
        <v>15</v>
      </c>
      <c r="AT34" s="6">
        <f t="shared" si="2"/>
        <v>19</v>
      </c>
      <c r="AU34" s="6">
        <f t="shared" si="2"/>
        <v>21</v>
      </c>
      <c r="AV34" s="6">
        <f t="shared" si="2"/>
        <v>32</v>
      </c>
      <c r="AW34" s="6">
        <f t="shared" si="2"/>
        <v>10</v>
      </c>
      <c r="AX34" s="6">
        <f t="shared" si="2"/>
        <v>14</v>
      </c>
      <c r="AY34" s="6">
        <f t="shared" si="2"/>
        <v>2</v>
      </c>
      <c r="AZ34" s="6">
        <f t="shared" si="2"/>
        <v>6</v>
      </c>
      <c r="BA34" s="6">
        <f t="shared" si="2"/>
        <v>6</v>
      </c>
      <c r="BB34" s="6">
        <f t="shared" si="2"/>
        <v>3</v>
      </c>
      <c r="BC34" s="6">
        <f t="shared" si="2"/>
        <v>3</v>
      </c>
      <c r="BD34" s="6">
        <f t="shared" si="2"/>
        <v>3</v>
      </c>
      <c r="BE34" s="6">
        <f t="shared" si="2"/>
        <v>1</v>
      </c>
      <c r="BF34" s="6">
        <f t="shared" si="2"/>
        <v>0</v>
      </c>
      <c r="BG34" s="6">
        <f t="shared" si="2"/>
        <v>1072</v>
      </c>
      <c r="BI34" s="6">
        <f t="shared" si="2"/>
        <v>74</v>
      </c>
      <c r="BJ34" s="6">
        <f t="shared" ref="BJ34" si="3">BJ30-BJ33</f>
        <v>77</v>
      </c>
      <c r="BK34" s="6">
        <f t="shared" ref="BK34" si="4">BK30-BK33</f>
        <v>90</v>
      </c>
      <c r="BL34" s="6">
        <f t="shared" ref="BL34" si="5">BL30-BL33</f>
        <v>89</v>
      </c>
      <c r="BM34" s="6">
        <f t="shared" ref="BM34" si="6">BM30-BM33</f>
        <v>210</v>
      </c>
      <c r="BN34" s="6">
        <f t="shared" ref="BN34" si="7">BN30-BN33</f>
        <v>216</v>
      </c>
      <c r="BO34" s="6">
        <f t="shared" ref="BO34" si="8">BO30-BO33</f>
        <v>88</v>
      </c>
      <c r="BP34" s="6">
        <f t="shared" ref="BP34" si="9">BP30-BP33</f>
        <v>111</v>
      </c>
      <c r="BQ34" s="6">
        <f t="shared" ref="BQ34" si="10">BQ30-BQ33</f>
        <v>4</v>
      </c>
      <c r="BR34" s="6">
        <f t="shared" ref="BR34" si="11">BR30-BR33</f>
        <v>1</v>
      </c>
      <c r="BS34" s="6">
        <f t="shared" ref="BS34" si="12">BS30-BS33</f>
        <v>8</v>
      </c>
      <c r="BT34" s="6">
        <f t="shared" ref="BT34" si="13">BT30-BT33</f>
        <v>32</v>
      </c>
      <c r="BU34" s="6">
        <f t="shared" ref="BU34" si="14">BU30-BU33</f>
        <v>35</v>
      </c>
      <c r="BV34" s="6">
        <f t="shared" ref="BV34" si="15">BV30-BV33</f>
        <v>37</v>
      </c>
    </row>
    <row r="35" spans="2:74" x14ac:dyDescent="0.45">
      <c r="B35" s="6"/>
      <c r="C35" s="7">
        <f>C33/C30</f>
        <v>0.98026315789473684</v>
      </c>
      <c r="D35" s="7">
        <f t="shared" ref="D35:BG35" si="16">D33/D30</f>
        <v>0.97350993377483441</v>
      </c>
      <c r="E35" s="7">
        <f t="shared" si="16"/>
        <v>0.93984962406015038</v>
      </c>
      <c r="F35" s="7">
        <f t="shared" si="16"/>
        <v>0.95925925925925926</v>
      </c>
      <c r="G35" s="7">
        <f t="shared" si="16"/>
        <v>0.9555555555555556</v>
      </c>
      <c r="H35" s="7">
        <f t="shared" si="16"/>
        <v>1</v>
      </c>
      <c r="I35" s="7">
        <f t="shared" si="16"/>
        <v>0.96754057428214735</v>
      </c>
      <c r="J35" s="7">
        <f t="shared" si="16"/>
        <v>0.97028423772609818</v>
      </c>
      <c r="K35" s="7">
        <f t="shared" si="16"/>
        <v>0.97487437185929648</v>
      </c>
      <c r="L35" s="7">
        <f t="shared" si="16"/>
        <v>0.97515527950310554</v>
      </c>
      <c r="M35" s="7">
        <f t="shared" si="16"/>
        <v>0.9662921348314607</v>
      </c>
      <c r="N35" s="7">
        <f t="shared" si="16"/>
        <v>0.96787148594377514</v>
      </c>
      <c r="O35" s="7">
        <f t="shared" si="16"/>
        <v>0.98373983739837401</v>
      </c>
      <c r="P35" s="7">
        <f t="shared" si="16"/>
        <v>0.97619047619047616</v>
      </c>
      <c r="Q35" s="7">
        <f t="shared" si="16"/>
        <v>0.98253275109170302</v>
      </c>
      <c r="R35" s="7">
        <f t="shared" si="16"/>
        <v>0.97489539748953979</v>
      </c>
      <c r="S35" s="7">
        <f t="shared" si="16"/>
        <v>1</v>
      </c>
      <c r="T35" s="7">
        <f t="shared" si="16"/>
        <v>1</v>
      </c>
      <c r="U35" s="7">
        <f t="shared" si="16"/>
        <v>0.98601398601398604</v>
      </c>
      <c r="V35" s="7">
        <f t="shared" si="16"/>
        <v>0.97528089887640446</v>
      </c>
      <c r="W35" s="7">
        <f t="shared" si="16"/>
        <v>0.95011876484560565</v>
      </c>
      <c r="X35" s="7">
        <f t="shared" si="16"/>
        <v>0.95571095571095566</v>
      </c>
      <c r="Y35" s="7">
        <f t="shared" si="16"/>
        <v>0.95830337886412653</v>
      </c>
      <c r="Z35" s="7">
        <f t="shared" si="16"/>
        <v>0.95694135115070522</v>
      </c>
      <c r="AA35" s="7">
        <f t="shared" si="16"/>
        <v>0.93111638954869358</v>
      </c>
      <c r="AB35" s="7">
        <f t="shared" si="16"/>
        <v>0.92038216560509556</v>
      </c>
      <c r="AC35" s="7">
        <f t="shared" si="16"/>
        <v>0.95454545454545459</v>
      </c>
      <c r="AD35" s="7">
        <f t="shared" si="16"/>
        <v>0.95396825396825402</v>
      </c>
      <c r="AE35" s="7">
        <f t="shared" si="16"/>
        <v>0.91910112359550566</v>
      </c>
      <c r="AF35" s="7">
        <f t="shared" si="16"/>
        <v>0.90330788804071249</v>
      </c>
      <c r="AG35" s="7">
        <f t="shared" si="16"/>
        <v>0.875</v>
      </c>
      <c r="AH35" s="7">
        <f t="shared" si="16"/>
        <v>0.93333333333333335</v>
      </c>
      <c r="AI35" s="7">
        <f t="shared" si="16"/>
        <v>0.94956253216675246</v>
      </c>
      <c r="AJ35" s="7">
        <f t="shared" si="16"/>
        <v>0.94431279620853081</v>
      </c>
      <c r="AK35" s="7">
        <f t="shared" si="16"/>
        <v>0.94611528822055135</v>
      </c>
      <c r="AL35" s="7">
        <f t="shared" si="16"/>
        <v>0.90368271954674217</v>
      </c>
      <c r="AM35" s="7">
        <f t="shared" si="16"/>
        <v>0.96954314720812185</v>
      </c>
      <c r="AN35" s="7">
        <f t="shared" si="16"/>
        <v>0.88888888888888884</v>
      </c>
      <c r="AO35" s="7">
        <f t="shared" si="16"/>
        <v>0.7407407407407407</v>
      </c>
      <c r="AP35" s="7">
        <f t="shared" si="16"/>
        <v>0.70866141732283461</v>
      </c>
      <c r="AQ35" s="7">
        <f t="shared" si="16"/>
        <v>0.96787148594377514</v>
      </c>
      <c r="AR35" s="7">
        <f t="shared" si="16"/>
        <v>0.94927536231884058</v>
      </c>
      <c r="AS35" s="7">
        <f t="shared" si="16"/>
        <v>0.94897959183673475</v>
      </c>
      <c r="AT35" s="7">
        <f t="shared" si="16"/>
        <v>0.92830188679245285</v>
      </c>
      <c r="AU35" s="7">
        <f t="shared" si="16"/>
        <v>0.96618357487922701</v>
      </c>
      <c r="AV35" s="7">
        <f t="shared" si="16"/>
        <v>0.95543175487465182</v>
      </c>
      <c r="AW35" s="7">
        <f t="shared" si="16"/>
        <v>0.95614035087719296</v>
      </c>
      <c r="AX35" s="7">
        <f t="shared" si="16"/>
        <v>0.94354838709677424</v>
      </c>
      <c r="AY35" s="7">
        <f t="shared" si="16"/>
        <v>0.94444444444444442</v>
      </c>
      <c r="AZ35" s="7">
        <f t="shared" si="16"/>
        <v>0.91304347826086951</v>
      </c>
      <c r="BA35" s="7">
        <f t="shared" si="16"/>
        <v>0.96250000000000002</v>
      </c>
      <c r="BB35" s="7">
        <f t="shared" si="16"/>
        <v>0.97499999999999998</v>
      </c>
      <c r="BC35" s="7">
        <f t="shared" si="16"/>
        <v>0.96385542168674698</v>
      </c>
      <c r="BD35" s="7">
        <f t="shared" si="16"/>
        <v>0.96739130434782605</v>
      </c>
      <c r="BE35" s="7">
        <f t="shared" si="16"/>
        <v>0.94444444444444442</v>
      </c>
      <c r="BF35" s="7">
        <f t="shared" si="16"/>
        <v>1</v>
      </c>
      <c r="BG35" s="7">
        <f t="shared" si="16"/>
        <v>0.94975863523456905</v>
      </c>
      <c r="BI35" s="7">
        <f t="shared" ref="BI35:BV35" si="17">BI33/BI30</f>
        <v>0.96711111111111114</v>
      </c>
      <c r="BJ35" s="7">
        <f t="shared" si="17"/>
        <v>0.96367924528301885</v>
      </c>
      <c r="BK35" s="7">
        <f t="shared" si="17"/>
        <v>0.94189799870884439</v>
      </c>
      <c r="BL35" s="7">
        <f t="shared" si="17"/>
        <v>0.93823733518390007</v>
      </c>
      <c r="BM35" s="7">
        <f t="shared" si="17"/>
        <v>0.95856353591160226</v>
      </c>
      <c r="BN35" s="7">
        <f t="shared" si="17"/>
        <v>0.95553725813091805</v>
      </c>
      <c r="BO35" s="7">
        <f t="shared" si="17"/>
        <v>0.94746268656716415</v>
      </c>
      <c r="BP35" s="7">
        <f t="shared" si="17"/>
        <v>0.92402464065708423</v>
      </c>
      <c r="BQ35" s="7">
        <f t="shared" si="17"/>
        <v>0.93442622950819676</v>
      </c>
      <c r="BR35" s="7">
        <f t="shared" si="17"/>
        <v>0.9821428571428571</v>
      </c>
      <c r="BS35" s="7">
        <f t="shared" si="17"/>
        <v>0.96566523605150212</v>
      </c>
      <c r="BT35" s="7">
        <f t="shared" si="17"/>
        <v>0.89438943894389444</v>
      </c>
      <c r="BU35" s="7">
        <f t="shared" si="17"/>
        <v>0.7407407407407407</v>
      </c>
      <c r="BV35" s="7">
        <f t="shared" si="17"/>
        <v>0.70866141732283461</v>
      </c>
    </row>
  </sheetData>
  <mergeCells count="26">
    <mergeCell ref="AQ2:AZ2"/>
    <mergeCell ref="AM3:AP3"/>
    <mergeCell ref="C2:L2"/>
    <mergeCell ref="C3:F3"/>
    <mergeCell ref="G3:H3"/>
    <mergeCell ref="I3:L3"/>
    <mergeCell ref="M3:P3"/>
    <mergeCell ref="Q3:T3"/>
    <mergeCell ref="U3:X3"/>
    <mergeCell ref="Y3:AB3"/>
    <mergeCell ref="AC3:AF3"/>
    <mergeCell ref="AG3:AH3"/>
    <mergeCell ref="AI3:AL3"/>
    <mergeCell ref="M2:T2"/>
    <mergeCell ref="U2:AB2"/>
    <mergeCell ref="AC2:AP2"/>
    <mergeCell ref="AQ3:AT3"/>
    <mergeCell ref="AU3:AX3"/>
    <mergeCell ref="AY3:AZ3"/>
    <mergeCell ref="BA3:BB3"/>
    <mergeCell ref="BC3:BF3"/>
    <mergeCell ref="BI3:BL3"/>
    <mergeCell ref="BM3:BP3"/>
    <mergeCell ref="BQ3:BR3"/>
    <mergeCell ref="BS3:BV3"/>
    <mergeCell ref="BA2:BF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BX35"/>
  <sheetViews>
    <sheetView tabSelected="1" topLeftCell="A4" zoomScale="70" zoomScaleNormal="70" workbookViewId="0">
      <selection activeCell="B33" sqref="B33:BI35"/>
    </sheetView>
  </sheetViews>
  <sheetFormatPr defaultColWidth="8.86328125" defaultRowHeight="14.25" x14ac:dyDescent="0.45"/>
  <cols>
    <col min="1" max="1" width="8.86328125" style="1"/>
    <col min="2" max="61" width="8.1328125" style="1" customWidth="1"/>
    <col min="62" max="66" width="8.86328125" style="1"/>
    <col min="67" max="68" width="9.06640625" customWidth="1"/>
    <col min="69" max="16384" width="8.86328125" style="1"/>
  </cols>
  <sheetData>
    <row r="1" spans="2:76" x14ac:dyDescent="0.45">
      <c r="B1" s="21" t="s">
        <v>0</v>
      </c>
      <c r="C1" s="21"/>
      <c r="D1" s="21"/>
      <c r="E1" s="21"/>
      <c r="F1" s="21"/>
      <c r="G1" s="21"/>
      <c r="H1" s="21"/>
      <c r="I1" s="21"/>
      <c r="J1" s="21"/>
      <c r="K1" s="21"/>
      <c r="L1" s="21"/>
      <c r="M1" s="21"/>
      <c r="N1" s="21"/>
      <c r="O1" s="21"/>
      <c r="P1" s="21"/>
      <c r="Q1" s="21"/>
      <c r="R1" s="21"/>
      <c r="S1" s="21"/>
      <c r="T1" s="21"/>
      <c r="U1" s="21"/>
    </row>
    <row r="3" spans="2:76" ht="28.5" x14ac:dyDescent="0.45">
      <c r="B3" s="2"/>
      <c r="C3" s="17" t="s">
        <v>1</v>
      </c>
      <c r="D3" s="17"/>
      <c r="E3" s="17"/>
      <c r="F3" s="17"/>
      <c r="G3" s="17"/>
      <c r="H3" s="17"/>
      <c r="I3" s="17"/>
      <c r="J3" s="17"/>
      <c r="K3" s="17"/>
      <c r="L3" s="17"/>
      <c r="M3" s="17" t="s">
        <v>2</v>
      </c>
      <c r="N3" s="17"/>
      <c r="O3" s="17"/>
      <c r="P3" s="17"/>
      <c r="Q3" s="17"/>
      <c r="R3" s="17"/>
      <c r="S3" s="17"/>
      <c r="T3" s="17"/>
      <c r="U3" s="17" t="s">
        <v>3</v>
      </c>
      <c r="V3" s="17"/>
      <c r="W3" s="17"/>
      <c r="X3" s="17"/>
      <c r="Y3" s="17"/>
      <c r="Z3" s="17"/>
      <c r="AA3" s="17"/>
      <c r="AB3" s="17"/>
      <c r="AC3" s="17"/>
      <c r="AD3" s="17"/>
      <c r="AE3" s="17" t="s">
        <v>4</v>
      </c>
      <c r="AF3" s="17"/>
      <c r="AG3" s="17"/>
      <c r="AH3" s="17"/>
      <c r="AI3" s="17"/>
      <c r="AJ3" s="17"/>
      <c r="AK3" s="17"/>
      <c r="AL3" s="17"/>
      <c r="AM3" s="17"/>
      <c r="AN3" s="17"/>
      <c r="AO3" s="17"/>
      <c r="AP3" s="17"/>
      <c r="AQ3" s="17"/>
      <c r="AR3" s="17"/>
      <c r="AS3" s="17" t="s">
        <v>5</v>
      </c>
      <c r="AT3" s="17"/>
      <c r="AU3" s="17"/>
      <c r="AV3" s="17"/>
      <c r="AW3" s="17"/>
      <c r="AX3" s="17"/>
      <c r="AY3" s="17"/>
      <c r="AZ3" s="17"/>
      <c r="BA3" s="17"/>
      <c r="BB3" s="17"/>
      <c r="BC3" s="17" t="s">
        <v>6</v>
      </c>
      <c r="BD3" s="17"/>
      <c r="BE3" s="17"/>
      <c r="BF3" s="17"/>
      <c r="BG3" s="17"/>
      <c r="BH3" s="17"/>
      <c r="BI3" s="2" t="s">
        <v>8</v>
      </c>
    </row>
    <row r="4" spans="2:76" ht="72" customHeight="1" x14ac:dyDescent="0.45">
      <c r="B4" s="2"/>
      <c r="C4" s="17" t="s">
        <v>9</v>
      </c>
      <c r="D4" s="17"/>
      <c r="E4" s="17"/>
      <c r="F4" s="17"/>
      <c r="G4" s="17" t="s">
        <v>10</v>
      </c>
      <c r="H4" s="17"/>
      <c r="I4" s="17" t="s">
        <v>11</v>
      </c>
      <c r="J4" s="17"/>
      <c r="K4" s="17"/>
      <c r="L4" s="17"/>
      <c r="M4" s="17" t="s">
        <v>9</v>
      </c>
      <c r="N4" s="17"/>
      <c r="O4" s="17"/>
      <c r="P4" s="17"/>
      <c r="Q4" s="17" t="s">
        <v>11</v>
      </c>
      <c r="R4" s="17"/>
      <c r="S4" s="17"/>
      <c r="T4" s="17"/>
      <c r="U4" s="17" t="s">
        <v>9</v>
      </c>
      <c r="V4" s="17"/>
      <c r="W4" s="17"/>
      <c r="X4" s="17"/>
      <c r="Y4" s="17" t="s">
        <v>11</v>
      </c>
      <c r="Z4" s="17"/>
      <c r="AA4" s="17"/>
      <c r="AB4" s="17"/>
      <c r="AC4" s="17" t="s">
        <v>12</v>
      </c>
      <c r="AD4" s="17"/>
      <c r="AE4" s="17" t="s">
        <v>9</v>
      </c>
      <c r="AF4" s="17"/>
      <c r="AG4" s="17"/>
      <c r="AH4" s="17"/>
      <c r="AI4" s="17" t="s">
        <v>10</v>
      </c>
      <c r="AJ4" s="17"/>
      <c r="AK4" s="17" t="s">
        <v>11</v>
      </c>
      <c r="AL4" s="17"/>
      <c r="AM4" s="17"/>
      <c r="AN4" s="17"/>
      <c r="AO4" s="17" t="s">
        <v>12</v>
      </c>
      <c r="AP4" s="17"/>
      <c r="AQ4" s="17"/>
      <c r="AR4" s="17"/>
      <c r="AS4" s="17" t="s">
        <v>9</v>
      </c>
      <c r="AT4" s="17"/>
      <c r="AU4" s="17"/>
      <c r="AV4" s="17"/>
      <c r="AW4" s="17" t="s">
        <v>11</v>
      </c>
      <c r="AX4" s="17"/>
      <c r="AY4" s="17"/>
      <c r="AZ4" s="17"/>
      <c r="BA4" s="17" t="s">
        <v>12</v>
      </c>
      <c r="BB4" s="17"/>
      <c r="BC4" s="17" t="s">
        <v>9</v>
      </c>
      <c r="BD4" s="17"/>
      <c r="BE4" s="17" t="s">
        <v>11</v>
      </c>
      <c r="BF4" s="17"/>
      <c r="BG4" s="17"/>
      <c r="BH4" s="17"/>
      <c r="BI4" s="2"/>
      <c r="BK4" s="17" t="s">
        <v>9</v>
      </c>
      <c r="BL4" s="17"/>
      <c r="BM4" s="17"/>
      <c r="BN4" s="17"/>
      <c r="BO4" s="17" t="s">
        <v>11</v>
      </c>
      <c r="BP4" s="17"/>
      <c r="BQ4" s="17"/>
      <c r="BR4" s="17"/>
      <c r="BS4" s="17" t="s">
        <v>10</v>
      </c>
      <c r="BT4" s="17"/>
      <c r="BU4" s="17" t="s">
        <v>12</v>
      </c>
      <c r="BV4" s="17"/>
      <c r="BW4" s="17"/>
      <c r="BX4" s="17"/>
    </row>
    <row r="5" spans="2:76" x14ac:dyDescent="0.45">
      <c r="B5" s="2"/>
      <c r="C5" s="17" t="s">
        <v>13</v>
      </c>
      <c r="D5" s="17"/>
      <c r="E5" s="17" t="s">
        <v>14</v>
      </c>
      <c r="F5" s="17"/>
      <c r="G5" s="17" t="s">
        <v>13</v>
      </c>
      <c r="H5" s="17"/>
      <c r="I5" s="17" t="s">
        <v>13</v>
      </c>
      <c r="J5" s="17"/>
      <c r="K5" s="17" t="s">
        <v>14</v>
      </c>
      <c r="L5" s="17"/>
      <c r="M5" s="17" t="s">
        <v>13</v>
      </c>
      <c r="N5" s="17"/>
      <c r="O5" s="17" t="s">
        <v>14</v>
      </c>
      <c r="P5" s="17"/>
      <c r="Q5" s="17" t="s">
        <v>13</v>
      </c>
      <c r="R5" s="17"/>
      <c r="S5" s="17" t="s">
        <v>14</v>
      </c>
      <c r="T5" s="17"/>
      <c r="U5" s="17" t="s">
        <v>13</v>
      </c>
      <c r="V5" s="17"/>
      <c r="W5" s="17" t="s">
        <v>14</v>
      </c>
      <c r="X5" s="17"/>
      <c r="Y5" s="17" t="s">
        <v>13</v>
      </c>
      <c r="Z5" s="17"/>
      <c r="AA5" s="17" t="s">
        <v>14</v>
      </c>
      <c r="AB5" s="17"/>
      <c r="AC5" s="17" t="s">
        <v>13</v>
      </c>
      <c r="AD5" s="17"/>
      <c r="AE5" s="17" t="s">
        <v>13</v>
      </c>
      <c r="AF5" s="17"/>
      <c r="AG5" s="17" t="s">
        <v>14</v>
      </c>
      <c r="AH5" s="17"/>
      <c r="AI5" s="17" t="s">
        <v>13</v>
      </c>
      <c r="AJ5" s="17"/>
      <c r="AK5" s="17" t="s">
        <v>13</v>
      </c>
      <c r="AL5" s="17"/>
      <c r="AM5" s="17" t="s">
        <v>14</v>
      </c>
      <c r="AN5" s="17"/>
      <c r="AO5" s="17" t="s">
        <v>13</v>
      </c>
      <c r="AP5" s="17"/>
      <c r="AQ5" s="17" t="s">
        <v>14</v>
      </c>
      <c r="AR5" s="17"/>
      <c r="AS5" s="17" t="s">
        <v>13</v>
      </c>
      <c r="AT5" s="17"/>
      <c r="AU5" s="17" t="s">
        <v>14</v>
      </c>
      <c r="AV5" s="17"/>
      <c r="AW5" s="17" t="s">
        <v>13</v>
      </c>
      <c r="AX5" s="17"/>
      <c r="AY5" s="17" t="s">
        <v>14</v>
      </c>
      <c r="AZ5" s="17"/>
      <c r="BA5" s="17" t="s">
        <v>13</v>
      </c>
      <c r="BB5" s="17"/>
      <c r="BC5" s="17" t="s">
        <v>13</v>
      </c>
      <c r="BD5" s="17"/>
      <c r="BE5" s="17" t="s">
        <v>13</v>
      </c>
      <c r="BF5" s="17"/>
      <c r="BG5" s="17" t="s">
        <v>14</v>
      </c>
      <c r="BH5" s="17"/>
      <c r="BI5" s="2"/>
      <c r="BK5" s="17" t="s">
        <v>13</v>
      </c>
      <c r="BL5" s="17"/>
      <c r="BM5" s="17" t="s">
        <v>14</v>
      </c>
      <c r="BN5" s="17"/>
      <c r="BO5" s="17" t="s">
        <v>13</v>
      </c>
      <c r="BP5" s="17"/>
      <c r="BQ5" s="17" t="s">
        <v>14</v>
      </c>
      <c r="BR5" s="17"/>
      <c r="BS5" s="17" t="s">
        <v>13</v>
      </c>
      <c r="BT5" s="17"/>
      <c r="BU5" s="17" t="s">
        <v>13</v>
      </c>
      <c r="BV5" s="17"/>
      <c r="BW5" s="17" t="s">
        <v>14</v>
      </c>
      <c r="BX5" s="17"/>
    </row>
    <row r="6" spans="2:76" x14ac:dyDescent="0.45">
      <c r="B6" s="2" t="s">
        <v>18</v>
      </c>
      <c r="C6" s="2" t="s">
        <v>16</v>
      </c>
      <c r="D6" s="2" t="s">
        <v>17</v>
      </c>
      <c r="E6" s="2" t="s">
        <v>16</v>
      </c>
      <c r="F6" s="2" t="s">
        <v>17</v>
      </c>
      <c r="G6" s="2" t="s">
        <v>16</v>
      </c>
      <c r="H6" s="2" t="s">
        <v>17</v>
      </c>
      <c r="I6" s="2" t="s">
        <v>16</v>
      </c>
      <c r="J6" s="2" t="s">
        <v>17</v>
      </c>
      <c r="K6" s="2" t="s">
        <v>16</v>
      </c>
      <c r="L6" s="2" t="s">
        <v>17</v>
      </c>
      <c r="M6" s="2" t="s">
        <v>16</v>
      </c>
      <c r="N6" s="2" t="s">
        <v>17</v>
      </c>
      <c r="O6" s="2" t="s">
        <v>16</v>
      </c>
      <c r="P6" s="2" t="s">
        <v>17</v>
      </c>
      <c r="Q6" s="2" t="s">
        <v>16</v>
      </c>
      <c r="R6" s="2" t="s">
        <v>17</v>
      </c>
      <c r="S6" s="2" t="s">
        <v>16</v>
      </c>
      <c r="T6" s="2" t="s">
        <v>17</v>
      </c>
      <c r="U6" s="2" t="s">
        <v>16</v>
      </c>
      <c r="V6" s="2" t="s">
        <v>17</v>
      </c>
      <c r="W6" s="2" t="s">
        <v>16</v>
      </c>
      <c r="X6" s="2" t="s">
        <v>17</v>
      </c>
      <c r="Y6" s="2" t="s">
        <v>16</v>
      </c>
      <c r="Z6" s="2" t="s">
        <v>17</v>
      </c>
      <c r="AA6" s="2" t="s">
        <v>16</v>
      </c>
      <c r="AB6" s="2" t="s">
        <v>17</v>
      </c>
      <c r="AC6" s="2" t="s">
        <v>16</v>
      </c>
      <c r="AD6" s="2" t="s">
        <v>17</v>
      </c>
      <c r="AE6" s="2" t="s">
        <v>16</v>
      </c>
      <c r="AF6" s="2" t="s">
        <v>17</v>
      </c>
      <c r="AG6" s="2" t="s">
        <v>16</v>
      </c>
      <c r="AH6" s="2" t="s">
        <v>17</v>
      </c>
      <c r="AI6" s="2" t="s">
        <v>16</v>
      </c>
      <c r="AJ6" s="2" t="s">
        <v>17</v>
      </c>
      <c r="AK6" s="2" t="s">
        <v>16</v>
      </c>
      <c r="AL6" s="2" t="s">
        <v>17</v>
      </c>
      <c r="AM6" s="2" t="s">
        <v>16</v>
      </c>
      <c r="AN6" s="2" t="s">
        <v>17</v>
      </c>
      <c r="AO6" s="2" t="s">
        <v>16</v>
      </c>
      <c r="AP6" s="2" t="s">
        <v>17</v>
      </c>
      <c r="AQ6" s="2" t="s">
        <v>16</v>
      </c>
      <c r="AR6" s="2" t="s">
        <v>17</v>
      </c>
      <c r="AS6" s="2" t="s">
        <v>16</v>
      </c>
      <c r="AT6" s="2" t="s">
        <v>17</v>
      </c>
      <c r="AU6" s="2" t="s">
        <v>16</v>
      </c>
      <c r="AV6" s="2" t="s">
        <v>17</v>
      </c>
      <c r="AW6" s="2" t="s">
        <v>16</v>
      </c>
      <c r="AX6" s="2" t="s">
        <v>17</v>
      </c>
      <c r="AY6" s="2" t="s">
        <v>16</v>
      </c>
      <c r="AZ6" s="2" t="s">
        <v>17</v>
      </c>
      <c r="BA6" s="2" t="s">
        <v>16</v>
      </c>
      <c r="BB6" s="2" t="s">
        <v>17</v>
      </c>
      <c r="BC6" s="2" t="s">
        <v>16</v>
      </c>
      <c r="BD6" s="2" t="s">
        <v>17</v>
      </c>
      <c r="BE6" s="2" t="s">
        <v>16</v>
      </c>
      <c r="BF6" s="2" t="s">
        <v>17</v>
      </c>
      <c r="BG6" s="2" t="s">
        <v>16</v>
      </c>
      <c r="BH6" s="2" t="s">
        <v>17</v>
      </c>
      <c r="BI6" s="2"/>
      <c r="BK6" s="3" t="s">
        <v>16</v>
      </c>
      <c r="BL6" s="3" t="s">
        <v>17</v>
      </c>
      <c r="BM6" s="3" t="s">
        <v>16</v>
      </c>
      <c r="BN6" s="3" t="s">
        <v>17</v>
      </c>
      <c r="BO6" s="3" t="s">
        <v>16</v>
      </c>
      <c r="BP6" s="3" t="s">
        <v>17</v>
      </c>
      <c r="BQ6" s="3" t="s">
        <v>16</v>
      </c>
      <c r="BR6" s="3" t="s">
        <v>17</v>
      </c>
      <c r="BS6" s="3" t="s">
        <v>16</v>
      </c>
      <c r="BT6" s="3" t="s">
        <v>17</v>
      </c>
      <c r="BU6" s="3" t="s">
        <v>16</v>
      </c>
      <c r="BV6" s="3" t="s">
        <v>17</v>
      </c>
      <c r="BW6" s="3" t="s">
        <v>16</v>
      </c>
      <c r="BX6" s="3" t="s">
        <v>17</v>
      </c>
    </row>
    <row r="7" spans="2:76" x14ac:dyDescent="0.45">
      <c r="B7" s="2">
        <v>4</v>
      </c>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v>1</v>
      </c>
      <c r="AM7" s="2"/>
      <c r="AN7" s="2"/>
      <c r="AO7" s="2"/>
      <c r="AP7" s="2"/>
      <c r="AQ7" s="2"/>
      <c r="AR7" s="2"/>
      <c r="AS7" s="2"/>
      <c r="AT7" s="2"/>
      <c r="AU7" s="2"/>
      <c r="AV7" s="2"/>
      <c r="AW7" s="2">
        <v>1</v>
      </c>
      <c r="AX7" s="2"/>
      <c r="AY7" s="2"/>
      <c r="AZ7" s="2"/>
      <c r="BA7" s="2"/>
      <c r="BB7" s="2"/>
      <c r="BC7" s="2"/>
      <c r="BD7" s="2"/>
      <c r="BE7" s="2"/>
      <c r="BF7" s="2"/>
      <c r="BG7" s="2"/>
      <c r="BH7" s="2"/>
      <c r="BI7" s="2">
        <v>2</v>
      </c>
      <c r="BK7" s="3"/>
      <c r="BL7" s="3"/>
      <c r="BM7" s="3"/>
      <c r="BN7" s="3"/>
      <c r="BO7" s="3">
        <v>1</v>
      </c>
      <c r="BP7" s="3">
        <v>1</v>
      </c>
      <c r="BQ7" s="3"/>
      <c r="BR7" s="3"/>
      <c r="BS7" s="3"/>
      <c r="BT7" s="3"/>
      <c r="BU7" s="3"/>
      <c r="BV7" s="3"/>
      <c r="BW7" s="3"/>
      <c r="BX7" s="3"/>
    </row>
    <row r="8" spans="2:76" x14ac:dyDescent="0.45">
      <c r="B8" s="2">
        <v>5</v>
      </c>
      <c r="C8" s="2"/>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v>1</v>
      </c>
      <c r="AU8" s="2"/>
      <c r="AV8" s="2"/>
      <c r="AW8" s="2"/>
      <c r="AX8" s="2"/>
      <c r="AY8" s="2"/>
      <c r="AZ8" s="2"/>
      <c r="BA8" s="2"/>
      <c r="BB8" s="2"/>
      <c r="BC8" s="2"/>
      <c r="BD8" s="2"/>
      <c r="BE8" s="2"/>
      <c r="BF8" s="2"/>
      <c r="BG8" s="2"/>
      <c r="BH8" s="2"/>
      <c r="BI8" s="2">
        <v>1</v>
      </c>
      <c r="BK8" s="3"/>
      <c r="BL8" s="3">
        <v>1</v>
      </c>
      <c r="BM8" s="3"/>
      <c r="BN8" s="3"/>
      <c r="BO8" s="3"/>
      <c r="BP8" s="3"/>
      <c r="BQ8" s="3"/>
      <c r="BR8" s="3"/>
      <c r="BS8" s="3"/>
      <c r="BT8" s="3"/>
      <c r="BU8" s="3"/>
      <c r="BV8" s="3"/>
      <c r="BW8" s="3"/>
      <c r="BX8" s="3"/>
    </row>
    <row r="9" spans="2:76" x14ac:dyDescent="0.45">
      <c r="B9" s="2">
        <v>8</v>
      </c>
      <c r="C9" s="2"/>
      <c r="D9" s="2"/>
      <c r="E9" s="2"/>
      <c r="F9" s="2"/>
      <c r="G9" s="2"/>
      <c r="H9" s="2"/>
      <c r="I9" s="2">
        <v>1</v>
      </c>
      <c r="J9" s="2"/>
      <c r="K9" s="2"/>
      <c r="L9" s="2"/>
      <c r="M9" s="2"/>
      <c r="N9" s="2"/>
      <c r="O9" s="2"/>
      <c r="P9" s="2"/>
      <c r="Q9" s="2"/>
      <c r="R9" s="2"/>
      <c r="S9" s="2"/>
      <c r="T9" s="2"/>
      <c r="U9" s="2"/>
      <c r="V9" s="2"/>
      <c r="W9" s="2"/>
      <c r="X9" s="2"/>
      <c r="Y9" s="2"/>
      <c r="Z9" s="2"/>
      <c r="AA9" s="2"/>
      <c r="AB9" s="2"/>
      <c r="AC9" s="2"/>
      <c r="AD9" s="2"/>
      <c r="AE9" s="2"/>
      <c r="AF9" s="2"/>
      <c r="AG9" s="2"/>
      <c r="AH9" s="2"/>
      <c r="AI9" s="2">
        <v>1</v>
      </c>
      <c r="AJ9" s="2"/>
      <c r="AK9" s="2"/>
      <c r="AL9" s="2"/>
      <c r="AM9" s="2"/>
      <c r="AN9" s="2"/>
      <c r="AO9" s="2"/>
      <c r="AP9" s="2"/>
      <c r="AQ9" s="2"/>
      <c r="AR9" s="2"/>
      <c r="AS9" s="2"/>
      <c r="AT9" s="2"/>
      <c r="AU9" s="2"/>
      <c r="AV9" s="2"/>
      <c r="AW9" s="2"/>
      <c r="AX9" s="2"/>
      <c r="AY9" s="2"/>
      <c r="AZ9" s="2"/>
      <c r="BA9" s="2"/>
      <c r="BB9" s="2"/>
      <c r="BC9" s="2"/>
      <c r="BD9" s="2"/>
      <c r="BE9" s="2"/>
      <c r="BF9" s="2"/>
      <c r="BG9" s="2"/>
      <c r="BH9" s="2"/>
      <c r="BI9" s="2">
        <v>2</v>
      </c>
      <c r="BK9" s="3"/>
      <c r="BL9" s="3"/>
      <c r="BM9" s="3"/>
      <c r="BN9" s="3"/>
      <c r="BO9" s="3">
        <v>1</v>
      </c>
      <c r="BP9" s="3"/>
      <c r="BQ9" s="3"/>
      <c r="BR9" s="3"/>
      <c r="BS9" s="3">
        <v>1</v>
      </c>
      <c r="BT9" s="3"/>
      <c r="BU9" s="3"/>
      <c r="BV9" s="3"/>
      <c r="BW9" s="3"/>
      <c r="BX9" s="3"/>
    </row>
    <row r="10" spans="2:76" x14ac:dyDescent="0.45">
      <c r="B10" s="2">
        <v>9</v>
      </c>
      <c r="C10" s="2"/>
      <c r="D10" s="2"/>
      <c r="E10" s="2"/>
      <c r="F10" s="2">
        <v>1</v>
      </c>
      <c r="G10" s="2"/>
      <c r="H10" s="2"/>
      <c r="I10" s="2"/>
      <c r="J10" s="2">
        <v>1</v>
      </c>
      <c r="K10" s="2"/>
      <c r="L10" s="2"/>
      <c r="M10" s="2"/>
      <c r="N10" s="2"/>
      <c r="O10" s="2"/>
      <c r="P10" s="2"/>
      <c r="Q10" s="2"/>
      <c r="R10" s="2"/>
      <c r="S10" s="2"/>
      <c r="T10" s="2"/>
      <c r="U10" s="2"/>
      <c r="V10" s="2"/>
      <c r="W10" s="2"/>
      <c r="X10" s="2"/>
      <c r="Y10" s="2"/>
      <c r="Z10" s="2">
        <v>1</v>
      </c>
      <c r="AA10" s="2"/>
      <c r="AB10" s="2"/>
      <c r="AC10" s="2"/>
      <c r="AD10" s="2"/>
      <c r="AE10" s="2"/>
      <c r="AF10" s="2"/>
      <c r="AG10" s="2"/>
      <c r="AH10" s="2">
        <v>1</v>
      </c>
      <c r="AI10" s="2"/>
      <c r="AJ10" s="2"/>
      <c r="AK10" s="2">
        <v>1</v>
      </c>
      <c r="AL10" s="2"/>
      <c r="AM10" s="2"/>
      <c r="AN10" s="2"/>
      <c r="AO10" s="2"/>
      <c r="AP10" s="2">
        <v>1</v>
      </c>
      <c r="AQ10" s="2"/>
      <c r="AR10" s="2"/>
      <c r="AS10" s="2"/>
      <c r="AT10" s="2"/>
      <c r="AU10" s="2"/>
      <c r="AV10" s="2"/>
      <c r="AW10" s="2"/>
      <c r="AX10" s="2"/>
      <c r="AY10" s="2">
        <v>1</v>
      </c>
      <c r="AZ10" s="2"/>
      <c r="BA10" s="2"/>
      <c r="BB10" s="2"/>
      <c r="BC10" s="2"/>
      <c r="BD10" s="2"/>
      <c r="BE10" s="2"/>
      <c r="BF10" s="2"/>
      <c r="BG10" s="2"/>
      <c r="BH10" s="2">
        <v>1</v>
      </c>
      <c r="BI10" s="2">
        <v>8</v>
      </c>
      <c r="BK10" s="3"/>
      <c r="BL10" s="3"/>
      <c r="BM10" s="3"/>
      <c r="BN10" s="3">
        <v>2</v>
      </c>
      <c r="BO10" s="3">
        <v>1</v>
      </c>
      <c r="BP10" s="3">
        <v>2</v>
      </c>
      <c r="BQ10" s="3">
        <v>1</v>
      </c>
      <c r="BR10" s="3">
        <v>1</v>
      </c>
      <c r="BS10" s="3"/>
      <c r="BT10" s="3"/>
      <c r="BU10" s="3"/>
      <c r="BV10" s="3">
        <v>1</v>
      </c>
      <c r="BW10" s="3"/>
      <c r="BX10" s="3"/>
    </row>
    <row r="11" spans="2:76" x14ac:dyDescent="0.45">
      <c r="B11" s="2">
        <v>10</v>
      </c>
      <c r="C11" s="2"/>
      <c r="D11" s="2"/>
      <c r="E11" s="2">
        <v>3</v>
      </c>
      <c r="F11" s="2"/>
      <c r="G11" s="2"/>
      <c r="H11" s="2">
        <v>1</v>
      </c>
      <c r="I11" s="2">
        <v>1</v>
      </c>
      <c r="J11" s="2">
        <v>1</v>
      </c>
      <c r="K11" s="2"/>
      <c r="L11" s="2"/>
      <c r="M11" s="2"/>
      <c r="N11" s="2"/>
      <c r="O11" s="2"/>
      <c r="P11" s="2"/>
      <c r="Q11" s="2"/>
      <c r="R11" s="2"/>
      <c r="S11" s="2">
        <v>1</v>
      </c>
      <c r="T11" s="2"/>
      <c r="U11" s="2"/>
      <c r="V11" s="2">
        <v>2</v>
      </c>
      <c r="W11" s="2">
        <v>1</v>
      </c>
      <c r="X11" s="2"/>
      <c r="Y11" s="2">
        <v>8</v>
      </c>
      <c r="Z11" s="2">
        <v>4</v>
      </c>
      <c r="AA11" s="2">
        <v>1</v>
      </c>
      <c r="AB11" s="2"/>
      <c r="AC11" s="2"/>
      <c r="AD11" s="2"/>
      <c r="AE11" s="2">
        <v>1</v>
      </c>
      <c r="AF11" s="2">
        <v>5</v>
      </c>
      <c r="AG11" s="2">
        <v>1</v>
      </c>
      <c r="AH11" s="2"/>
      <c r="AI11" s="2"/>
      <c r="AJ11" s="2"/>
      <c r="AK11" s="2">
        <v>9</v>
      </c>
      <c r="AL11" s="2">
        <v>4</v>
      </c>
      <c r="AM11" s="2">
        <v>1</v>
      </c>
      <c r="AN11" s="2">
        <v>2</v>
      </c>
      <c r="AO11" s="2">
        <v>2</v>
      </c>
      <c r="AP11" s="2"/>
      <c r="AQ11" s="2">
        <v>8</v>
      </c>
      <c r="AR11" s="2">
        <v>7</v>
      </c>
      <c r="AS11" s="2">
        <v>1</v>
      </c>
      <c r="AT11" s="2">
        <v>1</v>
      </c>
      <c r="AU11" s="2">
        <v>3</v>
      </c>
      <c r="AV11" s="2">
        <v>1</v>
      </c>
      <c r="AW11" s="2">
        <v>1</v>
      </c>
      <c r="AX11" s="2">
        <v>6</v>
      </c>
      <c r="AY11" s="2"/>
      <c r="AZ11" s="2"/>
      <c r="BA11" s="2"/>
      <c r="BB11" s="2"/>
      <c r="BC11" s="2"/>
      <c r="BD11" s="2">
        <v>1</v>
      </c>
      <c r="BE11" s="2"/>
      <c r="BF11" s="2"/>
      <c r="BG11" s="2"/>
      <c r="BH11" s="2"/>
      <c r="BI11" s="2">
        <v>77</v>
      </c>
      <c r="BK11" s="3">
        <v>2</v>
      </c>
      <c r="BL11" s="3">
        <v>9</v>
      </c>
      <c r="BM11" s="3">
        <v>8</v>
      </c>
      <c r="BN11" s="3">
        <v>1</v>
      </c>
      <c r="BO11" s="3">
        <v>19</v>
      </c>
      <c r="BP11" s="3">
        <v>15</v>
      </c>
      <c r="BQ11" s="3">
        <v>3</v>
      </c>
      <c r="BR11" s="3">
        <v>2</v>
      </c>
      <c r="BS11" s="3"/>
      <c r="BT11" s="3">
        <v>1</v>
      </c>
      <c r="BU11" s="3">
        <v>2</v>
      </c>
      <c r="BV11" s="3"/>
      <c r="BW11" s="3">
        <v>8</v>
      </c>
      <c r="BX11" s="3">
        <v>7</v>
      </c>
    </row>
    <row r="12" spans="2:76" x14ac:dyDescent="0.45">
      <c r="B12" s="2">
        <v>11</v>
      </c>
      <c r="C12" s="2">
        <v>5</v>
      </c>
      <c r="D12" s="2">
        <v>3</v>
      </c>
      <c r="E12" s="2">
        <v>12</v>
      </c>
      <c r="F12" s="2">
        <v>7</v>
      </c>
      <c r="G12" s="2">
        <v>2</v>
      </c>
      <c r="H12" s="2">
        <v>1</v>
      </c>
      <c r="I12" s="2">
        <v>22</v>
      </c>
      <c r="J12" s="2">
        <v>13</v>
      </c>
      <c r="K12" s="2">
        <v>3</v>
      </c>
      <c r="L12" s="2">
        <v>3</v>
      </c>
      <c r="M12" s="2">
        <v>7</v>
      </c>
      <c r="N12" s="2">
        <v>3</v>
      </c>
      <c r="O12" s="2">
        <v>5</v>
      </c>
      <c r="P12" s="2">
        <v>4</v>
      </c>
      <c r="Q12" s="2">
        <v>4</v>
      </c>
      <c r="R12" s="2">
        <v>4</v>
      </c>
      <c r="S12" s="2"/>
      <c r="T12" s="2"/>
      <c r="U12" s="2">
        <v>7</v>
      </c>
      <c r="V12" s="2">
        <v>4</v>
      </c>
      <c r="W12" s="2">
        <v>9</v>
      </c>
      <c r="X12" s="2">
        <v>5</v>
      </c>
      <c r="Y12" s="2">
        <v>30</v>
      </c>
      <c r="Z12" s="2">
        <v>14</v>
      </c>
      <c r="AA12" s="2">
        <v>6</v>
      </c>
      <c r="AB12" s="2">
        <v>3</v>
      </c>
      <c r="AC12" s="2"/>
      <c r="AD12" s="2"/>
      <c r="AE12" s="2">
        <v>24</v>
      </c>
      <c r="AF12" s="2">
        <v>17</v>
      </c>
      <c r="AG12" s="2">
        <v>30</v>
      </c>
      <c r="AH12" s="2">
        <v>21</v>
      </c>
      <c r="AI12" s="2">
        <v>2</v>
      </c>
      <c r="AJ12" s="2">
        <v>2</v>
      </c>
      <c r="AK12" s="2">
        <v>76</v>
      </c>
      <c r="AL12" s="2">
        <v>59</v>
      </c>
      <c r="AM12" s="2">
        <v>24</v>
      </c>
      <c r="AN12" s="2">
        <v>15</v>
      </c>
      <c r="AO12" s="2">
        <v>17</v>
      </c>
      <c r="AP12" s="2">
        <v>13</v>
      </c>
      <c r="AQ12" s="2">
        <v>21</v>
      </c>
      <c r="AR12" s="2">
        <v>31</v>
      </c>
      <c r="AS12" s="2">
        <v>7</v>
      </c>
      <c r="AT12" s="2">
        <v>4</v>
      </c>
      <c r="AU12" s="2">
        <v>8</v>
      </c>
      <c r="AV12" s="2">
        <v>4</v>
      </c>
      <c r="AW12" s="2">
        <v>23</v>
      </c>
      <c r="AX12" s="2">
        <v>19</v>
      </c>
      <c r="AY12" s="2">
        <v>2</v>
      </c>
      <c r="AZ12" s="2">
        <v>5</v>
      </c>
      <c r="BA12" s="2"/>
      <c r="BB12" s="2">
        <v>4</v>
      </c>
      <c r="BC12" s="2">
        <v>5</v>
      </c>
      <c r="BD12" s="2">
        <v>8</v>
      </c>
      <c r="BE12" s="2">
        <v>1</v>
      </c>
      <c r="BF12" s="2">
        <v>1</v>
      </c>
      <c r="BG12" s="2">
        <v>3</v>
      </c>
      <c r="BH12" s="2"/>
      <c r="BI12" s="2">
        <v>622</v>
      </c>
      <c r="BK12" s="3">
        <v>55</v>
      </c>
      <c r="BL12" s="3">
        <v>39</v>
      </c>
      <c r="BM12" s="3">
        <v>64</v>
      </c>
      <c r="BN12" s="3">
        <v>41</v>
      </c>
      <c r="BO12" s="3">
        <v>156</v>
      </c>
      <c r="BP12" s="3">
        <v>110</v>
      </c>
      <c r="BQ12" s="3">
        <v>38</v>
      </c>
      <c r="BR12" s="3">
        <v>26</v>
      </c>
      <c r="BS12" s="3">
        <v>4</v>
      </c>
      <c r="BT12" s="3">
        <v>3</v>
      </c>
      <c r="BU12" s="3">
        <v>17</v>
      </c>
      <c r="BV12" s="3">
        <v>17</v>
      </c>
      <c r="BW12" s="3">
        <v>21</v>
      </c>
      <c r="BX12" s="3">
        <v>31</v>
      </c>
    </row>
    <row r="13" spans="2:76" x14ac:dyDescent="0.45">
      <c r="B13" s="2">
        <v>12</v>
      </c>
      <c r="C13" s="2">
        <v>9</v>
      </c>
      <c r="D13" s="2">
        <v>16</v>
      </c>
      <c r="E13" s="2">
        <v>38</v>
      </c>
      <c r="F13" s="2">
        <v>26</v>
      </c>
      <c r="G13" s="2">
        <v>7</v>
      </c>
      <c r="H13" s="2">
        <v>7</v>
      </c>
      <c r="I13" s="2">
        <v>96</v>
      </c>
      <c r="J13" s="2">
        <v>65</v>
      </c>
      <c r="K13" s="2">
        <v>20</v>
      </c>
      <c r="L13" s="2">
        <v>7</v>
      </c>
      <c r="M13" s="2">
        <v>42</v>
      </c>
      <c r="N13" s="2">
        <v>18</v>
      </c>
      <c r="O13" s="2">
        <v>6</v>
      </c>
      <c r="P13" s="2">
        <v>9</v>
      </c>
      <c r="Q13" s="2">
        <v>17</v>
      </c>
      <c r="R13" s="2">
        <v>15</v>
      </c>
      <c r="S13" s="2">
        <v>3</v>
      </c>
      <c r="T13" s="2"/>
      <c r="U13" s="2">
        <v>24</v>
      </c>
      <c r="V13" s="2">
        <v>25</v>
      </c>
      <c r="W13" s="2">
        <v>40</v>
      </c>
      <c r="X13" s="2">
        <v>25</v>
      </c>
      <c r="Y13" s="2">
        <v>141</v>
      </c>
      <c r="Z13" s="2">
        <v>98</v>
      </c>
      <c r="AA13" s="2">
        <v>20</v>
      </c>
      <c r="AB13" s="2">
        <v>9</v>
      </c>
      <c r="AC13" s="2"/>
      <c r="AD13" s="2">
        <v>2</v>
      </c>
      <c r="AE13" s="2">
        <v>52</v>
      </c>
      <c r="AF13" s="2">
        <v>73</v>
      </c>
      <c r="AG13" s="2">
        <v>67</v>
      </c>
      <c r="AH13" s="2">
        <v>59</v>
      </c>
      <c r="AI13" s="2">
        <v>6</v>
      </c>
      <c r="AJ13" s="2">
        <v>5</v>
      </c>
      <c r="AK13" s="2">
        <v>245</v>
      </c>
      <c r="AL13" s="2">
        <v>250</v>
      </c>
      <c r="AM13" s="2">
        <v>45</v>
      </c>
      <c r="AN13" s="2">
        <v>46</v>
      </c>
      <c r="AO13" s="2">
        <v>55</v>
      </c>
      <c r="AP13" s="2">
        <v>73</v>
      </c>
      <c r="AQ13" s="2">
        <v>23</v>
      </c>
      <c r="AR13" s="2">
        <v>22</v>
      </c>
      <c r="AS13" s="2">
        <v>21</v>
      </c>
      <c r="AT13" s="2">
        <v>10</v>
      </c>
      <c r="AU13" s="2">
        <v>14</v>
      </c>
      <c r="AV13" s="2">
        <v>20</v>
      </c>
      <c r="AW13" s="2">
        <v>44</v>
      </c>
      <c r="AX13" s="2">
        <v>53</v>
      </c>
      <c r="AY13" s="2">
        <v>13</v>
      </c>
      <c r="AZ13" s="2">
        <v>14</v>
      </c>
      <c r="BA13" s="2">
        <v>2</v>
      </c>
      <c r="BB13" s="2"/>
      <c r="BC13" s="2">
        <v>17</v>
      </c>
      <c r="BD13" s="2">
        <v>18</v>
      </c>
      <c r="BE13" s="2">
        <v>6</v>
      </c>
      <c r="BF13" s="2">
        <v>2</v>
      </c>
      <c r="BG13" s="2"/>
      <c r="BH13" s="2">
        <v>2</v>
      </c>
      <c r="BI13" s="2">
        <v>2042</v>
      </c>
      <c r="BK13" s="3">
        <v>165</v>
      </c>
      <c r="BL13" s="3">
        <v>160</v>
      </c>
      <c r="BM13" s="3">
        <v>165</v>
      </c>
      <c r="BN13" s="3">
        <v>139</v>
      </c>
      <c r="BO13" s="3">
        <v>549</v>
      </c>
      <c r="BP13" s="3">
        <v>483</v>
      </c>
      <c r="BQ13" s="3">
        <v>101</v>
      </c>
      <c r="BR13" s="3">
        <v>78</v>
      </c>
      <c r="BS13" s="3">
        <v>13</v>
      </c>
      <c r="BT13" s="3">
        <v>12</v>
      </c>
      <c r="BU13" s="3">
        <v>57</v>
      </c>
      <c r="BV13" s="3">
        <v>75</v>
      </c>
      <c r="BW13" s="3">
        <v>23</v>
      </c>
      <c r="BX13" s="3">
        <v>22</v>
      </c>
    </row>
    <row r="14" spans="2:76" x14ac:dyDescent="0.45">
      <c r="B14" s="2">
        <v>13</v>
      </c>
      <c r="C14" s="2">
        <v>34</v>
      </c>
      <c r="D14" s="2">
        <v>36</v>
      </c>
      <c r="E14" s="2">
        <v>57</v>
      </c>
      <c r="F14" s="2">
        <v>65</v>
      </c>
      <c r="G14" s="2">
        <v>8</v>
      </c>
      <c r="H14" s="2">
        <v>4</v>
      </c>
      <c r="I14" s="2">
        <v>168</v>
      </c>
      <c r="J14" s="2">
        <v>145</v>
      </c>
      <c r="K14" s="2">
        <v>33</v>
      </c>
      <c r="L14" s="2">
        <v>16</v>
      </c>
      <c r="M14" s="2">
        <v>110</v>
      </c>
      <c r="N14" s="2">
        <v>81</v>
      </c>
      <c r="O14" s="2">
        <v>25</v>
      </c>
      <c r="P14" s="2">
        <v>20</v>
      </c>
      <c r="Q14" s="2">
        <v>42</v>
      </c>
      <c r="R14" s="2">
        <v>47</v>
      </c>
      <c r="S14" s="2">
        <v>2</v>
      </c>
      <c r="T14" s="2">
        <v>2</v>
      </c>
      <c r="U14" s="2">
        <v>74</v>
      </c>
      <c r="V14" s="2">
        <v>46</v>
      </c>
      <c r="W14" s="2">
        <v>65</v>
      </c>
      <c r="X14" s="2">
        <v>44</v>
      </c>
      <c r="Y14" s="2">
        <v>223</v>
      </c>
      <c r="Z14" s="2">
        <v>220</v>
      </c>
      <c r="AA14" s="2">
        <v>47</v>
      </c>
      <c r="AB14" s="2">
        <v>30</v>
      </c>
      <c r="AC14" s="2"/>
      <c r="AD14" s="2">
        <v>1</v>
      </c>
      <c r="AE14" s="2">
        <v>101</v>
      </c>
      <c r="AF14" s="2">
        <v>91</v>
      </c>
      <c r="AG14" s="2">
        <v>93</v>
      </c>
      <c r="AH14" s="2">
        <v>58</v>
      </c>
      <c r="AI14" s="2">
        <v>4</v>
      </c>
      <c r="AJ14" s="2">
        <v>9</v>
      </c>
      <c r="AK14" s="2">
        <v>377</v>
      </c>
      <c r="AL14" s="2">
        <v>382</v>
      </c>
      <c r="AM14" s="2">
        <v>91</v>
      </c>
      <c r="AN14" s="2">
        <v>75</v>
      </c>
      <c r="AO14" s="2">
        <v>79</v>
      </c>
      <c r="AP14" s="2">
        <v>59</v>
      </c>
      <c r="AQ14" s="2">
        <v>21</v>
      </c>
      <c r="AR14" s="2">
        <v>14</v>
      </c>
      <c r="AS14" s="2">
        <v>40</v>
      </c>
      <c r="AT14" s="2">
        <v>40</v>
      </c>
      <c r="AU14" s="2">
        <v>48</v>
      </c>
      <c r="AV14" s="2">
        <v>27</v>
      </c>
      <c r="AW14" s="2">
        <v>109</v>
      </c>
      <c r="AX14" s="2">
        <v>96</v>
      </c>
      <c r="AY14" s="2">
        <v>35</v>
      </c>
      <c r="AZ14" s="2">
        <v>22</v>
      </c>
      <c r="BA14" s="2">
        <v>3</v>
      </c>
      <c r="BB14" s="2">
        <v>9</v>
      </c>
      <c r="BC14" s="2">
        <v>36</v>
      </c>
      <c r="BD14" s="2">
        <v>25</v>
      </c>
      <c r="BE14" s="2">
        <v>9</v>
      </c>
      <c r="BF14" s="2">
        <v>8</v>
      </c>
      <c r="BG14" s="2">
        <v>7</v>
      </c>
      <c r="BH14" s="2">
        <v>6</v>
      </c>
      <c r="BI14" s="2">
        <v>3619</v>
      </c>
      <c r="BK14" s="3">
        <v>395</v>
      </c>
      <c r="BL14" s="3">
        <v>319</v>
      </c>
      <c r="BM14" s="3">
        <v>288</v>
      </c>
      <c r="BN14" s="3">
        <v>214</v>
      </c>
      <c r="BO14" s="3">
        <v>928</v>
      </c>
      <c r="BP14" s="3">
        <v>898</v>
      </c>
      <c r="BQ14" s="3">
        <v>215</v>
      </c>
      <c r="BR14" s="3">
        <v>151</v>
      </c>
      <c r="BS14" s="3">
        <v>12</v>
      </c>
      <c r="BT14" s="3">
        <v>13</v>
      </c>
      <c r="BU14" s="3">
        <v>82</v>
      </c>
      <c r="BV14" s="3">
        <v>69</v>
      </c>
      <c r="BW14" s="3">
        <v>21</v>
      </c>
      <c r="BX14" s="3">
        <v>14</v>
      </c>
    </row>
    <row r="15" spans="2:76" x14ac:dyDescent="0.45">
      <c r="B15" s="2">
        <v>14</v>
      </c>
      <c r="C15" s="2">
        <v>24</v>
      </c>
      <c r="D15" s="2">
        <v>28</v>
      </c>
      <c r="E15" s="2">
        <v>77</v>
      </c>
      <c r="F15" s="2">
        <v>65</v>
      </c>
      <c r="G15" s="2">
        <v>10</v>
      </c>
      <c r="H15" s="2">
        <v>11</v>
      </c>
      <c r="I15" s="2">
        <v>190</v>
      </c>
      <c r="J15" s="2">
        <v>148</v>
      </c>
      <c r="K15" s="2">
        <v>33</v>
      </c>
      <c r="L15" s="2">
        <v>15</v>
      </c>
      <c r="M15" s="2">
        <v>93</v>
      </c>
      <c r="N15" s="2">
        <v>90</v>
      </c>
      <c r="O15" s="2">
        <v>29</v>
      </c>
      <c r="P15" s="2">
        <v>26</v>
      </c>
      <c r="Q15" s="2">
        <v>56</v>
      </c>
      <c r="R15" s="2">
        <v>47</v>
      </c>
      <c r="S15" s="2">
        <v>3</v>
      </c>
      <c r="T15" s="2">
        <v>2</v>
      </c>
      <c r="U15" s="2">
        <v>90</v>
      </c>
      <c r="V15" s="2">
        <v>90</v>
      </c>
      <c r="W15" s="2">
        <v>53</v>
      </c>
      <c r="X15" s="2">
        <v>65</v>
      </c>
      <c r="Y15" s="2">
        <v>232</v>
      </c>
      <c r="Z15" s="2">
        <v>254</v>
      </c>
      <c r="AA15" s="2">
        <v>54</v>
      </c>
      <c r="AB15" s="2">
        <v>38</v>
      </c>
      <c r="AC15" s="2">
        <v>1</v>
      </c>
      <c r="AD15" s="2"/>
      <c r="AE15" s="2">
        <v>125</v>
      </c>
      <c r="AF15" s="2">
        <v>127</v>
      </c>
      <c r="AG15" s="2">
        <v>84</v>
      </c>
      <c r="AH15" s="2">
        <v>62</v>
      </c>
      <c r="AI15" s="2"/>
      <c r="AJ15" s="2">
        <v>2</v>
      </c>
      <c r="AK15" s="2">
        <v>372</v>
      </c>
      <c r="AL15" s="2">
        <v>351</v>
      </c>
      <c r="AM15" s="2">
        <v>134</v>
      </c>
      <c r="AN15" s="2">
        <v>124</v>
      </c>
      <c r="AO15" s="2">
        <v>50</v>
      </c>
      <c r="AP15" s="2">
        <v>54</v>
      </c>
      <c r="AQ15" s="2">
        <v>13</v>
      </c>
      <c r="AR15" s="2">
        <v>16</v>
      </c>
      <c r="AS15" s="2">
        <v>60</v>
      </c>
      <c r="AT15" s="2">
        <v>40</v>
      </c>
      <c r="AU15" s="2">
        <v>36</v>
      </c>
      <c r="AV15" s="2">
        <v>37</v>
      </c>
      <c r="AW15" s="2">
        <v>109</v>
      </c>
      <c r="AX15" s="2">
        <v>126</v>
      </c>
      <c r="AY15" s="2">
        <v>32</v>
      </c>
      <c r="AZ15" s="2">
        <v>32</v>
      </c>
      <c r="BA15" s="2">
        <v>4</v>
      </c>
      <c r="BB15" s="2">
        <v>12</v>
      </c>
      <c r="BC15" s="2">
        <v>39</v>
      </c>
      <c r="BD15" s="2">
        <v>33</v>
      </c>
      <c r="BE15" s="2">
        <v>9</v>
      </c>
      <c r="BF15" s="2">
        <v>13</v>
      </c>
      <c r="BG15" s="2">
        <v>7</v>
      </c>
      <c r="BH15" s="2">
        <v>8</v>
      </c>
      <c r="BI15" s="2">
        <v>3935</v>
      </c>
      <c r="BK15" s="3">
        <v>431</v>
      </c>
      <c r="BL15" s="3">
        <v>408</v>
      </c>
      <c r="BM15" s="3">
        <v>279</v>
      </c>
      <c r="BN15" s="3">
        <v>255</v>
      </c>
      <c r="BO15" s="3">
        <v>968</v>
      </c>
      <c r="BP15" s="3">
        <v>939</v>
      </c>
      <c r="BQ15" s="3">
        <v>263</v>
      </c>
      <c r="BR15" s="3">
        <v>219</v>
      </c>
      <c r="BS15" s="3">
        <v>10</v>
      </c>
      <c r="BT15" s="3">
        <v>13</v>
      </c>
      <c r="BU15" s="3">
        <v>55</v>
      </c>
      <c r="BV15" s="3">
        <v>66</v>
      </c>
      <c r="BW15" s="3">
        <v>13</v>
      </c>
      <c r="BX15" s="3">
        <v>16</v>
      </c>
    </row>
    <row r="16" spans="2:76" x14ac:dyDescent="0.45">
      <c r="B16" s="2">
        <v>15</v>
      </c>
      <c r="C16" s="2">
        <v>18</v>
      </c>
      <c r="D16" s="2">
        <v>24</v>
      </c>
      <c r="E16" s="2">
        <v>73</v>
      </c>
      <c r="F16" s="2">
        <v>69</v>
      </c>
      <c r="G16" s="2">
        <v>3</v>
      </c>
      <c r="H16" s="2">
        <v>7</v>
      </c>
      <c r="I16" s="2">
        <v>176</v>
      </c>
      <c r="J16" s="2">
        <v>161</v>
      </c>
      <c r="K16" s="2">
        <v>31</v>
      </c>
      <c r="L16" s="2">
        <v>22</v>
      </c>
      <c r="M16" s="2">
        <v>94</v>
      </c>
      <c r="N16" s="2">
        <v>99</v>
      </c>
      <c r="O16" s="2">
        <v>34</v>
      </c>
      <c r="P16" s="2">
        <v>19</v>
      </c>
      <c r="Q16" s="2">
        <v>73</v>
      </c>
      <c r="R16" s="2">
        <v>59</v>
      </c>
      <c r="S16" s="2">
        <v>6</v>
      </c>
      <c r="T16" s="2">
        <v>3</v>
      </c>
      <c r="U16" s="2">
        <v>81</v>
      </c>
      <c r="V16" s="2">
        <v>103</v>
      </c>
      <c r="W16" s="2">
        <v>60</v>
      </c>
      <c r="X16" s="2">
        <v>49</v>
      </c>
      <c r="Y16" s="2">
        <v>211</v>
      </c>
      <c r="Z16" s="2">
        <v>210</v>
      </c>
      <c r="AA16" s="2">
        <v>68</v>
      </c>
      <c r="AB16" s="2">
        <v>52</v>
      </c>
      <c r="AC16" s="2"/>
      <c r="AD16" s="2"/>
      <c r="AE16" s="2">
        <v>152</v>
      </c>
      <c r="AF16" s="2">
        <v>100</v>
      </c>
      <c r="AG16" s="2">
        <v>49</v>
      </c>
      <c r="AH16" s="2">
        <v>59</v>
      </c>
      <c r="AI16" s="2"/>
      <c r="AJ16" s="2"/>
      <c r="AK16" s="2">
        <v>354</v>
      </c>
      <c r="AL16" s="2">
        <v>323</v>
      </c>
      <c r="AM16" s="2">
        <v>128</v>
      </c>
      <c r="AN16" s="2">
        <v>126</v>
      </c>
      <c r="AO16" s="2">
        <v>47</v>
      </c>
      <c r="AP16" s="2">
        <v>57</v>
      </c>
      <c r="AQ16" s="2">
        <v>18</v>
      </c>
      <c r="AR16" s="2">
        <v>16</v>
      </c>
      <c r="AS16" s="2">
        <v>58</v>
      </c>
      <c r="AT16" s="2">
        <v>65</v>
      </c>
      <c r="AU16" s="2">
        <v>44</v>
      </c>
      <c r="AV16" s="2">
        <v>48</v>
      </c>
      <c r="AW16" s="2">
        <v>132</v>
      </c>
      <c r="AX16" s="2">
        <v>143</v>
      </c>
      <c r="AY16" s="2">
        <v>41</v>
      </c>
      <c r="AZ16" s="2">
        <v>54</v>
      </c>
      <c r="BA16" s="2">
        <v>11</v>
      </c>
      <c r="BB16" s="2">
        <v>28</v>
      </c>
      <c r="BC16" s="2">
        <v>33</v>
      </c>
      <c r="BD16" s="2">
        <v>28</v>
      </c>
      <c r="BE16" s="2">
        <v>18</v>
      </c>
      <c r="BF16" s="2">
        <v>14</v>
      </c>
      <c r="BG16" s="2">
        <v>4</v>
      </c>
      <c r="BH16" s="2">
        <v>9</v>
      </c>
      <c r="BI16" s="2">
        <v>3964</v>
      </c>
      <c r="BK16" s="3">
        <v>436</v>
      </c>
      <c r="BL16" s="3">
        <v>419</v>
      </c>
      <c r="BM16" s="3">
        <v>260</v>
      </c>
      <c r="BN16" s="3">
        <v>244</v>
      </c>
      <c r="BO16" s="3">
        <v>964</v>
      </c>
      <c r="BP16" s="3">
        <v>910</v>
      </c>
      <c r="BQ16" s="3">
        <v>278</v>
      </c>
      <c r="BR16" s="3">
        <v>266</v>
      </c>
      <c r="BS16" s="3">
        <v>3</v>
      </c>
      <c r="BT16" s="3">
        <v>7</v>
      </c>
      <c r="BU16" s="3">
        <v>58</v>
      </c>
      <c r="BV16" s="3">
        <v>85</v>
      </c>
      <c r="BW16" s="3">
        <v>18</v>
      </c>
      <c r="BX16" s="3">
        <v>16</v>
      </c>
    </row>
    <row r="17" spans="2:76" x14ac:dyDescent="0.45">
      <c r="B17" s="2">
        <v>16</v>
      </c>
      <c r="C17" s="2">
        <v>28</v>
      </c>
      <c r="D17" s="2">
        <v>22</v>
      </c>
      <c r="E17" s="2">
        <v>46</v>
      </c>
      <c r="F17" s="2">
        <v>44</v>
      </c>
      <c r="G17" s="2">
        <v>3</v>
      </c>
      <c r="H17" s="2">
        <v>5</v>
      </c>
      <c r="I17" s="2">
        <v>103</v>
      </c>
      <c r="J17" s="2">
        <v>126</v>
      </c>
      <c r="K17" s="2">
        <v>30</v>
      </c>
      <c r="L17" s="2">
        <v>32</v>
      </c>
      <c r="M17" s="2">
        <v>89</v>
      </c>
      <c r="N17" s="2">
        <v>73</v>
      </c>
      <c r="O17" s="2">
        <v>24</v>
      </c>
      <c r="P17" s="2">
        <v>9</v>
      </c>
      <c r="Q17" s="2">
        <v>37</v>
      </c>
      <c r="R17" s="2">
        <v>48</v>
      </c>
      <c r="S17" s="2">
        <v>3</v>
      </c>
      <c r="T17" s="2">
        <v>4</v>
      </c>
      <c r="U17" s="2">
        <v>87</v>
      </c>
      <c r="V17" s="2">
        <v>77</v>
      </c>
      <c r="W17" s="2">
        <v>63</v>
      </c>
      <c r="X17" s="2">
        <v>60</v>
      </c>
      <c r="Y17" s="2">
        <v>176</v>
      </c>
      <c r="Z17" s="2">
        <v>169</v>
      </c>
      <c r="AA17" s="2">
        <v>57</v>
      </c>
      <c r="AB17" s="2">
        <v>36</v>
      </c>
      <c r="AC17" s="2"/>
      <c r="AD17" s="2"/>
      <c r="AE17" s="2">
        <v>118</v>
      </c>
      <c r="AF17" s="2">
        <v>98</v>
      </c>
      <c r="AG17" s="2">
        <v>59</v>
      </c>
      <c r="AH17" s="2">
        <v>46</v>
      </c>
      <c r="AI17" s="2"/>
      <c r="AJ17" s="2"/>
      <c r="AK17" s="2">
        <v>268</v>
      </c>
      <c r="AL17" s="2">
        <v>240</v>
      </c>
      <c r="AM17" s="2">
        <v>125</v>
      </c>
      <c r="AN17" s="2">
        <v>123</v>
      </c>
      <c r="AO17" s="2">
        <v>93</v>
      </c>
      <c r="AP17" s="2">
        <v>78</v>
      </c>
      <c r="AQ17" s="2">
        <v>12</v>
      </c>
      <c r="AR17" s="2">
        <v>9</v>
      </c>
      <c r="AS17" s="2">
        <v>55</v>
      </c>
      <c r="AT17" s="2">
        <v>65</v>
      </c>
      <c r="AU17" s="2">
        <v>56</v>
      </c>
      <c r="AV17" s="2">
        <v>39</v>
      </c>
      <c r="AW17" s="2">
        <v>124</v>
      </c>
      <c r="AX17" s="2">
        <v>134</v>
      </c>
      <c r="AY17" s="2">
        <v>40</v>
      </c>
      <c r="AZ17" s="2">
        <v>33</v>
      </c>
      <c r="BA17" s="2">
        <v>15</v>
      </c>
      <c r="BB17" s="2">
        <v>9</v>
      </c>
      <c r="BC17" s="2">
        <v>29</v>
      </c>
      <c r="BD17" s="2">
        <v>22</v>
      </c>
      <c r="BE17" s="2">
        <v>15</v>
      </c>
      <c r="BF17" s="2">
        <v>9</v>
      </c>
      <c r="BG17" s="2">
        <v>6</v>
      </c>
      <c r="BH17" s="2">
        <v>4</v>
      </c>
      <c r="BI17" s="2">
        <v>3375</v>
      </c>
      <c r="BK17" s="3">
        <v>406</v>
      </c>
      <c r="BL17" s="3">
        <v>357</v>
      </c>
      <c r="BM17" s="3">
        <v>248</v>
      </c>
      <c r="BN17" s="3">
        <v>198</v>
      </c>
      <c r="BO17" s="3">
        <v>723</v>
      </c>
      <c r="BP17" s="3">
        <v>726</v>
      </c>
      <c r="BQ17" s="3">
        <v>261</v>
      </c>
      <c r="BR17" s="3">
        <v>232</v>
      </c>
      <c r="BS17" s="3">
        <v>3</v>
      </c>
      <c r="BT17" s="3">
        <v>5</v>
      </c>
      <c r="BU17" s="3">
        <v>108</v>
      </c>
      <c r="BV17" s="3">
        <v>87</v>
      </c>
      <c r="BW17" s="3">
        <v>12</v>
      </c>
      <c r="BX17" s="3">
        <v>9</v>
      </c>
    </row>
    <row r="18" spans="2:76" x14ac:dyDescent="0.45">
      <c r="B18" s="2">
        <v>17</v>
      </c>
      <c r="C18" s="2">
        <v>6</v>
      </c>
      <c r="D18" s="2">
        <v>4</v>
      </c>
      <c r="E18" s="2">
        <v>16</v>
      </c>
      <c r="F18" s="2">
        <v>24</v>
      </c>
      <c r="G18" s="2">
        <v>3</v>
      </c>
      <c r="H18" s="2">
        <v>4</v>
      </c>
      <c r="I18" s="2">
        <v>64</v>
      </c>
      <c r="J18" s="2">
        <v>73</v>
      </c>
      <c r="K18" s="2">
        <v>28</v>
      </c>
      <c r="L18" s="2">
        <v>19</v>
      </c>
      <c r="M18" s="2">
        <v>61</v>
      </c>
      <c r="N18" s="2">
        <v>46</v>
      </c>
      <c r="O18" s="2">
        <v>19</v>
      </c>
      <c r="P18" s="2">
        <v>8</v>
      </c>
      <c r="Q18" s="2">
        <v>28</v>
      </c>
      <c r="R18" s="2">
        <v>37</v>
      </c>
      <c r="S18" s="2"/>
      <c r="T18" s="2"/>
      <c r="U18" s="2">
        <v>43</v>
      </c>
      <c r="V18" s="2">
        <v>58</v>
      </c>
      <c r="W18" s="2">
        <v>39</v>
      </c>
      <c r="X18" s="2">
        <v>41</v>
      </c>
      <c r="Y18" s="2">
        <v>163</v>
      </c>
      <c r="Z18" s="2">
        <v>149</v>
      </c>
      <c r="AA18" s="2">
        <v>41</v>
      </c>
      <c r="AB18" s="2">
        <v>42</v>
      </c>
      <c r="AC18" s="2"/>
      <c r="AD18" s="2"/>
      <c r="AE18" s="2">
        <v>116</v>
      </c>
      <c r="AF18" s="2">
        <v>86</v>
      </c>
      <c r="AG18" s="2">
        <v>42</v>
      </c>
      <c r="AH18" s="2">
        <v>30</v>
      </c>
      <c r="AI18" s="2"/>
      <c r="AJ18" s="2"/>
      <c r="AK18" s="2">
        <v>281</v>
      </c>
      <c r="AL18" s="2">
        <v>206</v>
      </c>
      <c r="AM18" s="2">
        <v>125</v>
      </c>
      <c r="AN18" s="2">
        <v>75</v>
      </c>
      <c r="AO18" s="2">
        <v>79</v>
      </c>
      <c r="AP18" s="2">
        <v>77</v>
      </c>
      <c r="AQ18" s="2">
        <v>10</v>
      </c>
      <c r="AR18" s="2">
        <v>8</v>
      </c>
      <c r="AS18" s="2">
        <v>35</v>
      </c>
      <c r="AT18" s="2">
        <v>55</v>
      </c>
      <c r="AU18" s="2">
        <v>36</v>
      </c>
      <c r="AV18" s="2">
        <v>40</v>
      </c>
      <c r="AW18" s="2">
        <v>90</v>
      </c>
      <c r="AX18" s="2">
        <v>99</v>
      </c>
      <c r="AY18" s="2">
        <v>34</v>
      </c>
      <c r="AZ18" s="2">
        <v>39</v>
      </c>
      <c r="BA18" s="2">
        <v>6</v>
      </c>
      <c r="BB18" s="2">
        <v>10</v>
      </c>
      <c r="BC18" s="2">
        <v>5</v>
      </c>
      <c r="BD18" s="2">
        <v>4</v>
      </c>
      <c r="BE18" s="2">
        <v>15</v>
      </c>
      <c r="BF18" s="2">
        <v>11</v>
      </c>
      <c r="BG18" s="2">
        <v>1</v>
      </c>
      <c r="BH18" s="2">
        <v>1</v>
      </c>
      <c r="BI18" s="2">
        <v>2632</v>
      </c>
      <c r="BK18" s="3">
        <v>266</v>
      </c>
      <c r="BL18" s="3">
        <v>253</v>
      </c>
      <c r="BM18" s="3">
        <v>152</v>
      </c>
      <c r="BN18" s="3">
        <v>143</v>
      </c>
      <c r="BO18" s="3">
        <v>641</v>
      </c>
      <c r="BP18" s="3">
        <v>575</v>
      </c>
      <c r="BQ18" s="3">
        <v>229</v>
      </c>
      <c r="BR18" s="3">
        <v>176</v>
      </c>
      <c r="BS18" s="3">
        <v>3</v>
      </c>
      <c r="BT18" s="3">
        <v>4</v>
      </c>
      <c r="BU18" s="3">
        <v>85</v>
      </c>
      <c r="BV18" s="3">
        <v>87</v>
      </c>
      <c r="BW18" s="3">
        <v>10</v>
      </c>
      <c r="BX18" s="3">
        <v>8</v>
      </c>
    </row>
    <row r="19" spans="2:76" x14ac:dyDescent="0.45">
      <c r="B19" s="2">
        <v>18</v>
      </c>
      <c r="C19" s="2">
        <v>2</v>
      </c>
      <c r="D19" s="2">
        <v>4</v>
      </c>
      <c r="E19" s="2">
        <v>7</v>
      </c>
      <c r="F19" s="2">
        <v>6</v>
      </c>
      <c r="G19" s="2">
        <v>1</v>
      </c>
      <c r="H19" s="2">
        <v>1</v>
      </c>
      <c r="I19" s="2">
        <v>36</v>
      </c>
      <c r="J19" s="2">
        <v>47</v>
      </c>
      <c r="K19" s="2">
        <v>13</v>
      </c>
      <c r="L19" s="2">
        <v>15</v>
      </c>
      <c r="M19" s="2">
        <v>60</v>
      </c>
      <c r="N19" s="2">
        <v>49</v>
      </c>
      <c r="O19" s="2">
        <v>3</v>
      </c>
      <c r="P19" s="2">
        <v>4</v>
      </c>
      <c r="Q19" s="2">
        <v>15</v>
      </c>
      <c r="R19" s="2">
        <v>16</v>
      </c>
      <c r="S19" s="2"/>
      <c r="T19" s="2"/>
      <c r="U19" s="2">
        <v>31</v>
      </c>
      <c r="V19" s="2">
        <v>25</v>
      </c>
      <c r="W19" s="2">
        <v>26</v>
      </c>
      <c r="X19" s="2">
        <v>49</v>
      </c>
      <c r="Y19" s="2">
        <v>108</v>
      </c>
      <c r="Z19" s="2">
        <v>123</v>
      </c>
      <c r="AA19" s="2">
        <v>40</v>
      </c>
      <c r="AB19" s="2">
        <v>38</v>
      </c>
      <c r="AC19" s="2"/>
      <c r="AD19" s="2"/>
      <c r="AE19" s="2">
        <v>56</v>
      </c>
      <c r="AF19" s="2">
        <v>56</v>
      </c>
      <c r="AG19" s="2">
        <v>32</v>
      </c>
      <c r="AH19" s="2">
        <v>25</v>
      </c>
      <c r="AI19" s="2"/>
      <c r="AJ19" s="2"/>
      <c r="AK19" s="2">
        <v>138</v>
      </c>
      <c r="AL19" s="2">
        <v>130</v>
      </c>
      <c r="AM19" s="2">
        <v>81</v>
      </c>
      <c r="AN19" s="2">
        <v>82</v>
      </c>
      <c r="AO19" s="2">
        <v>44</v>
      </c>
      <c r="AP19" s="2">
        <v>60</v>
      </c>
      <c r="AQ19" s="2">
        <v>3</v>
      </c>
      <c r="AR19" s="2">
        <v>2</v>
      </c>
      <c r="AS19" s="2">
        <v>20</v>
      </c>
      <c r="AT19" s="2">
        <v>32</v>
      </c>
      <c r="AU19" s="2">
        <v>31</v>
      </c>
      <c r="AV19" s="2">
        <v>18</v>
      </c>
      <c r="AW19" s="2">
        <v>41</v>
      </c>
      <c r="AX19" s="2">
        <v>50</v>
      </c>
      <c r="AY19" s="2">
        <v>20</v>
      </c>
      <c r="AZ19" s="2">
        <v>26</v>
      </c>
      <c r="BA19" s="2">
        <v>1</v>
      </c>
      <c r="BB19" s="2"/>
      <c r="BC19" s="2">
        <v>3</v>
      </c>
      <c r="BD19" s="2">
        <v>5</v>
      </c>
      <c r="BE19" s="2">
        <v>7</v>
      </c>
      <c r="BF19" s="2">
        <v>8</v>
      </c>
      <c r="BG19" s="2"/>
      <c r="BH19" s="2">
        <v>3</v>
      </c>
      <c r="BI19" s="2">
        <v>1693</v>
      </c>
      <c r="BK19" s="3">
        <v>172</v>
      </c>
      <c r="BL19" s="3">
        <v>171</v>
      </c>
      <c r="BM19" s="3">
        <v>99</v>
      </c>
      <c r="BN19" s="3">
        <v>102</v>
      </c>
      <c r="BO19" s="3">
        <v>345</v>
      </c>
      <c r="BP19" s="3">
        <v>374</v>
      </c>
      <c r="BQ19" s="3">
        <v>154</v>
      </c>
      <c r="BR19" s="3">
        <v>164</v>
      </c>
      <c r="BS19" s="3">
        <v>1</v>
      </c>
      <c r="BT19" s="3">
        <v>1</v>
      </c>
      <c r="BU19" s="3">
        <v>45</v>
      </c>
      <c r="BV19" s="3">
        <v>60</v>
      </c>
      <c r="BW19" s="3">
        <v>3</v>
      </c>
      <c r="BX19" s="3">
        <v>2</v>
      </c>
    </row>
    <row r="20" spans="2:76" x14ac:dyDescent="0.45">
      <c r="B20" s="2">
        <v>19</v>
      </c>
      <c r="C20" s="2">
        <v>2</v>
      </c>
      <c r="D20" s="2">
        <v>1</v>
      </c>
      <c r="E20" s="2">
        <v>5</v>
      </c>
      <c r="F20" s="2">
        <v>2</v>
      </c>
      <c r="G20" s="2">
        <v>1</v>
      </c>
      <c r="H20" s="2">
        <v>1</v>
      </c>
      <c r="I20" s="2">
        <v>29</v>
      </c>
      <c r="J20" s="2">
        <v>27</v>
      </c>
      <c r="K20" s="2">
        <v>13</v>
      </c>
      <c r="L20" s="2">
        <v>8</v>
      </c>
      <c r="M20" s="2">
        <v>26</v>
      </c>
      <c r="N20" s="2">
        <v>36</v>
      </c>
      <c r="O20" s="2">
        <v>2</v>
      </c>
      <c r="P20" s="2">
        <v>2</v>
      </c>
      <c r="Q20" s="2">
        <v>4</v>
      </c>
      <c r="R20" s="2">
        <v>9</v>
      </c>
      <c r="S20" s="2"/>
      <c r="T20" s="2"/>
      <c r="U20" s="2">
        <v>15</v>
      </c>
      <c r="V20" s="2">
        <v>26</v>
      </c>
      <c r="W20" s="2">
        <v>23</v>
      </c>
      <c r="X20" s="2">
        <v>29</v>
      </c>
      <c r="Y20" s="2">
        <v>78</v>
      </c>
      <c r="Z20" s="2">
        <v>82</v>
      </c>
      <c r="AA20" s="2">
        <v>28</v>
      </c>
      <c r="AB20" s="2">
        <v>36</v>
      </c>
      <c r="AC20" s="2"/>
      <c r="AD20" s="2"/>
      <c r="AE20" s="2">
        <v>31</v>
      </c>
      <c r="AF20" s="2">
        <v>43</v>
      </c>
      <c r="AG20" s="2">
        <v>16</v>
      </c>
      <c r="AH20" s="2">
        <v>25</v>
      </c>
      <c r="AI20" s="2"/>
      <c r="AJ20" s="2"/>
      <c r="AK20" s="2">
        <v>76</v>
      </c>
      <c r="AL20" s="2">
        <v>82</v>
      </c>
      <c r="AM20" s="2">
        <v>78</v>
      </c>
      <c r="AN20" s="2">
        <v>68</v>
      </c>
      <c r="AO20" s="2">
        <v>38</v>
      </c>
      <c r="AP20" s="2">
        <v>36</v>
      </c>
      <c r="AQ20" s="2">
        <v>3</v>
      </c>
      <c r="AR20" s="2"/>
      <c r="AS20" s="2">
        <v>11</v>
      </c>
      <c r="AT20" s="2">
        <v>11</v>
      </c>
      <c r="AU20" s="2">
        <v>15</v>
      </c>
      <c r="AV20" s="2">
        <v>23</v>
      </c>
      <c r="AW20" s="2">
        <v>22</v>
      </c>
      <c r="AX20" s="2">
        <v>33</v>
      </c>
      <c r="AY20" s="2">
        <v>17</v>
      </c>
      <c r="AZ20" s="2">
        <v>37</v>
      </c>
      <c r="BA20" s="2">
        <v>2</v>
      </c>
      <c r="BB20" s="2">
        <v>2</v>
      </c>
      <c r="BC20" s="2">
        <v>1</v>
      </c>
      <c r="BD20" s="2">
        <v>2</v>
      </c>
      <c r="BE20" s="2">
        <v>1</v>
      </c>
      <c r="BF20" s="2">
        <v>7</v>
      </c>
      <c r="BG20" s="2"/>
      <c r="BH20" s="2"/>
      <c r="BI20" s="2">
        <v>1165</v>
      </c>
      <c r="BK20" s="3">
        <v>86</v>
      </c>
      <c r="BL20" s="3">
        <v>119</v>
      </c>
      <c r="BM20" s="3">
        <v>61</v>
      </c>
      <c r="BN20" s="3">
        <v>81</v>
      </c>
      <c r="BO20" s="3">
        <v>210</v>
      </c>
      <c r="BP20" s="3">
        <v>240</v>
      </c>
      <c r="BQ20" s="3">
        <v>136</v>
      </c>
      <c r="BR20" s="3">
        <v>149</v>
      </c>
      <c r="BS20" s="3">
        <v>1</v>
      </c>
      <c r="BT20" s="3">
        <v>1</v>
      </c>
      <c r="BU20" s="3">
        <v>40</v>
      </c>
      <c r="BV20" s="3">
        <v>38</v>
      </c>
      <c r="BW20" s="3">
        <v>3</v>
      </c>
      <c r="BX20" s="3"/>
    </row>
    <row r="21" spans="2:76" x14ac:dyDescent="0.45">
      <c r="B21" s="2">
        <v>20</v>
      </c>
      <c r="C21" s="2"/>
      <c r="D21" s="2"/>
      <c r="E21" s="2"/>
      <c r="F21" s="2"/>
      <c r="G21" s="2"/>
      <c r="H21" s="2"/>
      <c r="I21" s="2">
        <v>6</v>
      </c>
      <c r="J21" s="2">
        <v>15</v>
      </c>
      <c r="K21" s="2">
        <v>3</v>
      </c>
      <c r="L21" s="2">
        <v>4</v>
      </c>
      <c r="M21" s="2">
        <v>20</v>
      </c>
      <c r="N21" s="2">
        <v>22</v>
      </c>
      <c r="O21" s="2"/>
      <c r="P21" s="2"/>
      <c r="Q21" s="2"/>
      <c r="R21" s="2"/>
      <c r="S21" s="2">
        <v>1</v>
      </c>
      <c r="T21" s="2"/>
      <c r="U21" s="2">
        <v>6</v>
      </c>
      <c r="V21" s="2">
        <v>5</v>
      </c>
      <c r="W21" s="2">
        <v>6</v>
      </c>
      <c r="X21" s="2">
        <v>8</v>
      </c>
      <c r="Y21" s="2">
        <v>32</v>
      </c>
      <c r="Z21" s="2">
        <v>28</v>
      </c>
      <c r="AA21" s="2">
        <v>12</v>
      </c>
      <c r="AB21" s="2">
        <v>23</v>
      </c>
      <c r="AC21" s="2"/>
      <c r="AD21" s="2"/>
      <c r="AE21" s="2">
        <v>12</v>
      </c>
      <c r="AF21" s="2">
        <v>15</v>
      </c>
      <c r="AG21" s="2">
        <v>3</v>
      </c>
      <c r="AH21" s="2">
        <v>1</v>
      </c>
      <c r="AI21" s="2"/>
      <c r="AJ21" s="2"/>
      <c r="AK21" s="2">
        <v>17</v>
      </c>
      <c r="AL21" s="2">
        <v>23</v>
      </c>
      <c r="AM21" s="2">
        <v>33</v>
      </c>
      <c r="AN21" s="2">
        <v>40</v>
      </c>
      <c r="AO21" s="2">
        <v>8</v>
      </c>
      <c r="AP21" s="2">
        <v>27</v>
      </c>
      <c r="AQ21" s="2"/>
      <c r="AR21" s="2">
        <v>1</v>
      </c>
      <c r="AS21" s="2">
        <v>2</v>
      </c>
      <c r="AT21" s="2">
        <v>8</v>
      </c>
      <c r="AU21" s="2">
        <v>12</v>
      </c>
      <c r="AV21" s="2">
        <v>12</v>
      </c>
      <c r="AW21" s="2">
        <v>8</v>
      </c>
      <c r="AX21" s="2">
        <v>17</v>
      </c>
      <c r="AY21" s="2">
        <v>7</v>
      </c>
      <c r="AZ21" s="2">
        <v>13</v>
      </c>
      <c r="BA21" s="2"/>
      <c r="BB21" s="2"/>
      <c r="BC21" s="2"/>
      <c r="BD21" s="2"/>
      <c r="BE21" s="2">
        <v>1</v>
      </c>
      <c r="BF21" s="2"/>
      <c r="BG21" s="2"/>
      <c r="BH21" s="2"/>
      <c r="BI21" s="2">
        <v>451</v>
      </c>
      <c r="BK21" s="3">
        <v>40</v>
      </c>
      <c r="BL21" s="3">
        <v>50</v>
      </c>
      <c r="BM21" s="3">
        <v>21</v>
      </c>
      <c r="BN21" s="3">
        <v>21</v>
      </c>
      <c r="BO21" s="3">
        <v>64</v>
      </c>
      <c r="BP21" s="3">
        <v>83</v>
      </c>
      <c r="BQ21" s="3">
        <v>56</v>
      </c>
      <c r="BR21" s="3">
        <v>80</v>
      </c>
      <c r="BS21" s="3"/>
      <c r="BT21" s="3"/>
      <c r="BU21" s="3">
        <v>8</v>
      </c>
      <c r="BV21" s="3">
        <v>27</v>
      </c>
      <c r="BW21" s="3"/>
      <c r="BX21" s="3">
        <v>1</v>
      </c>
    </row>
    <row r="22" spans="2:76" x14ac:dyDescent="0.45">
      <c r="B22" s="2">
        <v>21</v>
      </c>
      <c r="C22" s="2"/>
      <c r="D22" s="2"/>
      <c r="E22" s="2"/>
      <c r="F22" s="2"/>
      <c r="G22" s="2"/>
      <c r="H22" s="2"/>
      <c r="I22" s="2">
        <v>2</v>
      </c>
      <c r="J22" s="2">
        <v>2</v>
      </c>
      <c r="K22" s="2"/>
      <c r="L22" s="2">
        <v>2</v>
      </c>
      <c r="M22" s="2">
        <v>3</v>
      </c>
      <c r="N22" s="2">
        <v>5</v>
      </c>
      <c r="O22" s="2"/>
      <c r="P22" s="2">
        <v>1</v>
      </c>
      <c r="Q22" s="2"/>
      <c r="R22" s="2"/>
      <c r="S22" s="2"/>
      <c r="T22" s="2"/>
      <c r="U22" s="2">
        <v>2</v>
      </c>
      <c r="V22" s="2">
        <v>3</v>
      </c>
      <c r="W22" s="2">
        <v>3</v>
      </c>
      <c r="X22" s="2">
        <v>1</v>
      </c>
      <c r="Y22" s="2">
        <v>7</v>
      </c>
      <c r="Z22" s="2">
        <v>13</v>
      </c>
      <c r="AA22" s="2">
        <v>2</v>
      </c>
      <c r="AB22" s="2">
        <v>7</v>
      </c>
      <c r="AC22" s="2"/>
      <c r="AD22" s="2"/>
      <c r="AE22" s="2">
        <v>4</v>
      </c>
      <c r="AF22" s="2">
        <v>4</v>
      </c>
      <c r="AG22" s="2">
        <v>1</v>
      </c>
      <c r="AH22" s="2">
        <v>2</v>
      </c>
      <c r="AI22" s="2"/>
      <c r="AJ22" s="2"/>
      <c r="AK22" s="2">
        <v>5</v>
      </c>
      <c r="AL22" s="2">
        <v>5</v>
      </c>
      <c r="AM22" s="2">
        <v>10</v>
      </c>
      <c r="AN22" s="2">
        <v>20</v>
      </c>
      <c r="AO22" s="2">
        <v>4</v>
      </c>
      <c r="AP22" s="2">
        <v>6</v>
      </c>
      <c r="AQ22" s="2"/>
      <c r="AR22" s="2"/>
      <c r="AS22" s="2"/>
      <c r="AT22" s="2">
        <v>2</v>
      </c>
      <c r="AU22" s="2">
        <v>1</v>
      </c>
      <c r="AV22" s="2">
        <v>4</v>
      </c>
      <c r="AW22" s="2">
        <v>5</v>
      </c>
      <c r="AX22" s="2">
        <v>4</v>
      </c>
      <c r="AY22" s="2">
        <v>2</v>
      </c>
      <c r="AZ22" s="2">
        <v>9</v>
      </c>
      <c r="BA22" s="2"/>
      <c r="BB22" s="2">
        <v>1</v>
      </c>
      <c r="BC22" s="2"/>
      <c r="BD22" s="2"/>
      <c r="BE22" s="2">
        <v>1</v>
      </c>
      <c r="BF22" s="2"/>
      <c r="BG22" s="2"/>
      <c r="BH22" s="2"/>
      <c r="BI22" s="2">
        <v>143</v>
      </c>
      <c r="BK22" s="3">
        <v>9</v>
      </c>
      <c r="BL22" s="3">
        <v>14</v>
      </c>
      <c r="BM22" s="3">
        <v>5</v>
      </c>
      <c r="BN22" s="3">
        <v>8</v>
      </c>
      <c r="BO22" s="3">
        <v>20</v>
      </c>
      <c r="BP22" s="3">
        <v>24</v>
      </c>
      <c r="BQ22" s="3">
        <v>14</v>
      </c>
      <c r="BR22" s="3">
        <v>38</v>
      </c>
      <c r="BS22" s="3"/>
      <c r="BT22" s="3"/>
      <c r="BU22" s="3">
        <v>4</v>
      </c>
      <c r="BV22" s="3">
        <v>7</v>
      </c>
      <c r="BW22" s="3"/>
      <c r="BX22" s="3"/>
    </row>
    <row r="23" spans="2:76" x14ac:dyDescent="0.45">
      <c r="B23" s="2">
        <v>22</v>
      </c>
      <c r="C23" s="2"/>
      <c r="D23" s="2"/>
      <c r="E23" s="2"/>
      <c r="F23" s="2"/>
      <c r="G23" s="2"/>
      <c r="H23" s="2"/>
      <c r="I23" s="2">
        <v>1</v>
      </c>
      <c r="J23" s="2"/>
      <c r="K23" s="2">
        <v>1</v>
      </c>
      <c r="L23" s="2"/>
      <c r="M23" s="2"/>
      <c r="N23" s="2"/>
      <c r="O23" s="2"/>
      <c r="P23" s="2"/>
      <c r="Q23" s="2"/>
      <c r="R23" s="2"/>
      <c r="S23" s="2"/>
      <c r="T23" s="2"/>
      <c r="U23" s="2">
        <v>2</v>
      </c>
      <c r="V23" s="2"/>
      <c r="W23" s="2">
        <v>1</v>
      </c>
      <c r="X23" s="2"/>
      <c r="Y23" s="2">
        <v>2</v>
      </c>
      <c r="Z23" s="2">
        <v>1</v>
      </c>
      <c r="AA23" s="2">
        <v>3</v>
      </c>
      <c r="AB23" s="2">
        <v>3</v>
      </c>
      <c r="AC23" s="2"/>
      <c r="AD23" s="2"/>
      <c r="AE23" s="2">
        <v>2</v>
      </c>
      <c r="AF23" s="2"/>
      <c r="AG23" s="2"/>
      <c r="AH23" s="2">
        <v>1</v>
      </c>
      <c r="AI23" s="2"/>
      <c r="AJ23" s="2"/>
      <c r="AK23" s="2"/>
      <c r="AL23" s="2">
        <v>2</v>
      </c>
      <c r="AM23" s="2">
        <v>6</v>
      </c>
      <c r="AN23" s="2">
        <v>5</v>
      </c>
      <c r="AO23" s="2"/>
      <c r="AP23" s="2">
        <v>5</v>
      </c>
      <c r="AQ23" s="2"/>
      <c r="AR23" s="2"/>
      <c r="AS23" s="2"/>
      <c r="AT23" s="2">
        <v>1</v>
      </c>
      <c r="AU23" s="2"/>
      <c r="AV23" s="2">
        <v>3</v>
      </c>
      <c r="AW23" s="2"/>
      <c r="AX23" s="2">
        <v>1</v>
      </c>
      <c r="AY23" s="2"/>
      <c r="AZ23" s="2">
        <v>1</v>
      </c>
      <c r="BA23" s="2"/>
      <c r="BB23" s="2"/>
      <c r="BC23" s="2"/>
      <c r="BD23" s="2"/>
      <c r="BE23" s="2"/>
      <c r="BF23" s="2"/>
      <c r="BG23" s="2"/>
      <c r="BH23" s="2"/>
      <c r="BI23" s="2">
        <v>41</v>
      </c>
      <c r="BK23" s="3">
        <v>4</v>
      </c>
      <c r="BL23" s="3">
        <v>1</v>
      </c>
      <c r="BM23" s="3">
        <v>1</v>
      </c>
      <c r="BN23" s="3">
        <v>4</v>
      </c>
      <c r="BO23" s="3">
        <v>3</v>
      </c>
      <c r="BP23" s="3">
        <v>4</v>
      </c>
      <c r="BQ23" s="3">
        <v>10</v>
      </c>
      <c r="BR23" s="3">
        <v>9</v>
      </c>
      <c r="BS23" s="3"/>
      <c r="BT23" s="3"/>
      <c r="BU23" s="3"/>
      <c r="BV23" s="3">
        <v>5</v>
      </c>
      <c r="BW23" s="3"/>
      <c r="BX23" s="3"/>
    </row>
    <row r="24" spans="2:76" x14ac:dyDescent="0.45">
      <c r="B24" s="2">
        <v>23</v>
      </c>
      <c r="C24" s="2"/>
      <c r="D24" s="2"/>
      <c r="E24" s="2"/>
      <c r="F24" s="2"/>
      <c r="G24" s="2"/>
      <c r="H24" s="2"/>
      <c r="I24" s="2"/>
      <c r="J24" s="2"/>
      <c r="K24" s="2"/>
      <c r="L24" s="2"/>
      <c r="M24" s="2"/>
      <c r="N24" s="2"/>
      <c r="O24" s="2"/>
      <c r="P24" s="2"/>
      <c r="Q24" s="2"/>
      <c r="R24" s="2"/>
      <c r="S24" s="2"/>
      <c r="T24" s="2"/>
      <c r="U24" s="2"/>
      <c r="V24" s="2"/>
      <c r="W24" s="2"/>
      <c r="X24" s="2">
        <v>2</v>
      </c>
      <c r="Y24" s="2"/>
      <c r="Z24" s="2">
        <v>1</v>
      </c>
      <c r="AA24" s="2"/>
      <c r="AB24" s="2">
        <v>2</v>
      </c>
      <c r="AC24" s="2"/>
      <c r="AD24" s="2"/>
      <c r="AE24" s="2"/>
      <c r="AF24" s="2"/>
      <c r="AG24" s="2"/>
      <c r="AH24" s="2"/>
      <c r="AI24" s="2"/>
      <c r="AJ24" s="2"/>
      <c r="AK24" s="2"/>
      <c r="AL24" s="2"/>
      <c r="AM24" s="2"/>
      <c r="AN24" s="2">
        <v>1</v>
      </c>
      <c r="AO24" s="2"/>
      <c r="AP24" s="2">
        <v>1</v>
      </c>
      <c r="AQ24" s="2"/>
      <c r="AR24" s="2"/>
      <c r="AS24" s="2"/>
      <c r="AT24" s="2"/>
      <c r="AU24" s="2"/>
      <c r="AV24" s="2"/>
      <c r="AW24" s="2"/>
      <c r="AX24" s="2"/>
      <c r="AY24" s="2"/>
      <c r="AZ24" s="2"/>
      <c r="BA24" s="2"/>
      <c r="BB24" s="2"/>
      <c r="BC24" s="2"/>
      <c r="BD24" s="2"/>
      <c r="BE24" s="2"/>
      <c r="BF24" s="2"/>
      <c r="BG24" s="2"/>
      <c r="BH24" s="2"/>
      <c r="BI24" s="2">
        <v>7</v>
      </c>
      <c r="BK24" s="3"/>
      <c r="BL24" s="3"/>
      <c r="BM24" s="3"/>
      <c r="BN24" s="3">
        <v>2</v>
      </c>
      <c r="BO24" s="3"/>
      <c r="BP24" s="3">
        <v>1</v>
      </c>
      <c r="BQ24" s="3"/>
      <c r="BR24" s="3">
        <v>3</v>
      </c>
      <c r="BS24" s="3"/>
      <c r="BT24" s="3"/>
      <c r="BU24" s="3"/>
      <c r="BV24" s="3">
        <v>1</v>
      </c>
      <c r="BW24" s="3"/>
      <c r="BX24" s="3"/>
    </row>
    <row r="25" spans="2:76" x14ac:dyDescent="0.45">
      <c r="B25" s="2">
        <v>24</v>
      </c>
      <c r="C25" s="2"/>
      <c r="D25" s="2"/>
      <c r="E25" s="2"/>
      <c r="F25" s="2"/>
      <c r="G25" s="2"/>
      <c r="H25" s="2"/>
      <c r="I25" s="2"/>
      <c r="J25" s="2"/>
      <c r="K25" s="2"/>
      <c r="L25" s="2"/>
      <c r="M25" s="2"/>
      <c r="N25" s="2"/>
      <c r="O25" s="2"/>
      <c r="P25" s="2"/>
      <c r="Q25" s="2"/>
      <c r="R25" s="2"/>
      <c r="S25" s="2"/>
      <c r="T25" s="2"/>
      <c r="U25" s="2"/>
      <c r="V25" s="2">
        <v>1</v>
      </c>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v>1</v>
      </c>
      <c r="BK25" s="3"/>
      <c r="BL25" s="3">
        <v>1</v>
      </c>
      <c r="BM25" s="3"/>
      <c r="BN25" s="3"/>
      <c r="BO25" s="3"/>
      <c r="BP25" s="3"/>
      <c r="BQ25" s="3"/>
      <c r="BR25" s="3"/>
      <c r="BS25" s="3"/>
      <c r="BT25" s="3"/>
      <c r="BU25" s="3"/>
      <c r="BV25" s="3"/>
      <c r="BW25" s="3"/>
      <c r="BX25" s="3"/>
    </row>
    <row r="26" spans="2:76" x14ac:dyDescent="0.45">
      <c r="B26" s="2">
        <v>25</v>
      </c>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v>1</v>
      </c>
      <c r="AN26" s="2"/>
      <c r="AO26" s="2"/>
      <c r="AP26" s="2"/>
      <c r="AQ26" s="2"/>
      <c r="AR26" s="2"/>
      <c r="AS26" s="2"/>
      <c r="AT26" s="2"/>
      <c r="AU26" s="2"/>
      <c r="AV26" s="2"/>
      <c r="AW26" s="2"/>
      <c r="AX26" s="2"/>
      <c r="AY26" s="2"/>
      <c r="AZ26" s="2"/>
      <c r="BA26" s="2"/>
      <c r="BB26" s="2"/>
      <c r="BC26" s="2"/>
      <c r="BD26" s="2"/>
      <c r="BE26" s="2"/>
      <c r="BF26" s="2"/>
      <c r="BG26" s="2"/>
      <c r="BH26" s="2"/>
      <c r="BI26" s="2">
        <v>1</v>
      </c>
      <c r="BK26" s="3"/>
      <c r="BL26" s="3"/>
      <c r="BM26" s="3"/>
      <c r="BN26" s="3"/>
      <c r="BO26" s="3"/>
      <c r="BP26" s="3"/>
      <c r="BQ26" s="3">
        <v>1</v>
      </c>
      <c r="BR26" s="3"/>
      <c r="BS26" s="3"/>
      <c r="BT26" s="3"/>
      <c r="BU26" s="3"/>
      <c r="BV26" s="3"/>
      <c r="BW26" s="3"/>
      <c r="BX26" s="3"/>
    </row>
    <row r="27" spans="2:76" x14ac:dyDescent="0.45">
      <c r="B27" s="2">
        <v>26</v>
      </c>
      <c r="C27" s="2"/>
      <c r="D27" s="2"/>
      <c r="E27" s="2"/>
      <c r="F27" s="2"/>
      <c r="G27" s="2"/>
      <c r="H27" s="2"/>
      <c r="I27" s="2">
        <v>1</v>
      </c>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v>1</v>
      </c>
      <c r="BK27" s="3"/>
      <c r="BL27" s="3"/>
      <c r="BM27" s="3"/>
      <c r="BN27" s="3"/>
      <c r="BO27" s="3">
        <v>1</v>
      </c>
      <c r="BP27" s="3"/>
      <c r="BQ27" s="3"/>
      <c r="BR27" s="3"/>
      <c r="BS27" s="3"/>
      <c r="BT27" s="3"/>
      <c r="BU27" s="3"/>
      <c r="BV27" s="3"/>
      <c r="BW27" s="3"/>
      <c r="BX27" s="3"/>
    </row>
    <row r="28" spans="2:76" x14ac:dyDescent="0.45">
      <c r="B28" s="2">
        <v>27</v>
      </c>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v>1</v>
      </c>
      <c r="AV28" s="2"/>
      <c r="AW28" s="2"/>
      <c r="AX28" s="2"/>
      <c r="AY28" s="2"/>
      <c r="AZ28" s="2"/>
      <c r="BA28" s="2"/>
      <c r="BB28" s="2"/>
      <c r="BC28" s="2"/>
      <c r="BD28" s="2"/>
      <c r="BE28" s="2"/>
      <c r="BF28" s="2"/>
      <c r="BG28" s="2"/>
      <c r="BH28" s="2"/>
      <c r="BI28" s="2">
        <v>1</v>
      </c>
      <c r="BK28" s="3"/>
      <c r="BL28" s="3"/>
      <c r="BM28" s="3">
        <v>1</v>
      </c>
      <c r="BN28" s="3"/>
      <c r="BO28" s="3"/>
      <c r="BP28" s="3"/>
      <c r="BQ28" s="3"/>
      <c r="BR28" s="3"/>
      <c r="BS28" s="3"/>
      <c r="BT28" s="3"/>
      <c r="BU28" s="3"/>
      <c r="BV28" s="3"/>
      <c r="BW28" s="3"/>
      <c r="BX28" s="3"/>
    </row>
    <row r="29" spans="2:76" x14ac:dyDescent="0.45">
      <c r="B29" s="2" t="s">
        <v>7</v>
      </c>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K29" s="3"/>
      <c r="BL29" s="3"/>
      <c r="BM29" s="3"/>
      <c r="BN29" s="3"/>
      <c r="BO29" s="3"/>
      <c r="BP29" s="3"/>
      <c r="BQ29" s="3"/>
      <c r="BR29" s="3"/>
      <c r="BS29" s="3"/>
      <c r="BT29" s="3"/>
      <c r="BU29" s="3"/>
      <c r="BV29" s="3"/>
      <c r="BW29" s="3"/>
      <c r="BX29" s="3"/>
    </row>
    <row r="30" spans="2:76" ht="28.5" x14ac:dyDescent="0.45">
      <c r="B30" s="2" t="s">
        <v>8</v>
      </c>
      <c r="C30" s="2">
        <v>128</v>
      </c>
      <c r="D30" s="2">
        <v>138</v>
      </c>
      <c r="E30" s="2">
        <v>334</v>
      </c>
      <c r="F30" s="2">
        <v>309</v>
      </c>
      <c r="G30" s="2">
        <v>38</v>
      </c>
      <c r="H30" s="2">
        <v>42</v>
      </c>
      <c r="I30" s="2">
        <v>896</v>
      </c>
      <c r="J30" s="2">
        <v>824</v>
      </c>
      <c r="K30" s="2">
        <v>208</v>
      </c>
      <c r="L30" s="2">
        <v>143</v>
      </c>
      <c r="M30" s="2">
        <v>605</v>
      </c>
      <c r="N30" s="2">
        <v>522</v>
      </c>
      <c r="O30" s="2">
        <v>147</v>
      </c>
      <c r="P30" s="2">
        <v>102</v>
      </c>
      <c r="Q30" s="2">
        <v>276</v>
      </c>
      <c r="R30" s="2">
        <v>282</v>
      </c>
      <c r="S30" s="2">
        <v>19</v>
      </c>
      <c r="T30" s="2">
        <v>11</v>
      </c>
      <c r="U30" s="2">
        <v>462</v>
      </c>
      <c r="V30" s="2">
        <v>465</v>
      </c>
      <c r="W30" s="2">
        <v>389</v>
      </c>
      <c r="X30" s="2">
        <v>378</v>
      </c>
      <c r="Y30" s="2">
        <v>1411</v>
      </c>
      <c r="Z30" s="2">
        <v>1367</v>
      </c>
      <c r="AA30" s="2">
        <v>379</v>
      </c>
      <c r="AB30" s="2">
        <v>319</v>
      </c>
      <c r="AC30" s="2">
        <v>1</v>
      </c>
      <c r="AD30" s="2">
        <v>3</v>
      </c>
      <c r="AE30" s="2">
        <v>794</v>
      </c>
      <c r="AF30" s="2">
        <v>715</v>
      </c>
      <c r="AG30" s="2">
        <v>477</v>
      </c>
      <c r="AH30" s="2">
        <v>390</v>
      </c>
      <c r="AI30" s="2">
        <v>13</v>
      </c>
      <c r="AJ30" s="2">
        <v>18</v>
      </c>
      <c r="AK30" s="2">
        <v>2219</v>
      </c>
      <c r="AL30" s="2">
        <v>2058</v>
      </c>
      <c r="AM30" s="2">
        <v>882</v>
      </c>
      <c r="AN30" s="2">
        <v>802</v>
      </c>
      <c r="AO30" s="2">
        <v>516</v>
      </c>
      <c r="AP30" s="2">
        <v>547</v>
      </c>
      <c r="AQ30" s="2">
        <v>132</v>
      </c>
      <c r="AR30" s="2">
        <v>126</v>
      </c>
      <c r="AS30" s="2">
        <v>310</v>
      </c>
      <c r="AT30" s="2">
        <v>335</v>
      </c>
      <c r="AU30" s="2">
        <v>305</v>
      </c>
      <c r="AV30" s="2">
        <v>276</v>
      </c>
      <c r="AW30" s="2">
        <v>709</v>
      </c>
      <c r="AX30" s="2">
        <v>781</v>
      </c>
      <c r="AY30" s="2">
        <v>244</v>
      </c>
      <c r="AZ30" s="2">
        <v>285</v>
      </c>
      <c r="BA30" s="2">
        <v>44</v>
      </c>
      <c r="BB30" s="2">
        <v>75</v>
      </c>
      <c r="BC30" s="2">
        <v>168</v>
      </c>
      <c r="BD30" s="2">
        <v>146</v>
      </c>
      <c r="BE30" s="2">
        <v>83</v>
      </c>
      <c r="BF30" s="2">
        <v>73</v>
      </c>
      <c r="BG30" s="2">
        <v>28</v>
      </c>
      <c r="BH30" s="2">
        <v>34</v>
      </c>
      <c r="BI30" s="2">
        <v>23783</v>
      </c>
      <c r="BK30" s="3">
        <v>2467</v>
      </c>
      <c r="BL30" s="3">
        <v>2321</v>
      </c>
      <c r="BM30" s="3">
        <v>1652</v>
      </c>
      <c r="BN30" s="3">
        <v>1455</v>
      </c>
      <c r="BO30" s="3">
        <v>5594</v>
      </c>
      <c r="BP30" s="3">
        <v>5385</v>
      </c>
      <c r="BQ30" s="3">
        <v>1760</v>
      </c>
      <c r="BR30" s="3">
        <v>1594</v>
      </c>
      <c r="BS30" s="3">
        <v>51</v>
      </c>
      <c r="BT30" s="3">
        <v>60</v>
      </c>
      <c r="BU30" s="3">
        <v>561</v>
      </c>
      <c r="BV30" s="3">
        <v>625</v>
      </c>
      <c r="BW30" s="3">
        <v>132</v>
      </c>
      <c r="BX30" s="3">
        <v>126</v>
      </c>
    </row>
    <row r="33" spans="2:76" ht="256.5" x14ac:dyDescent="0.45">
      <c r="B33" s="5" t="s">
        <v>30</v>
      </c>
      <c r="C33" s="6">
        <f>SUM(C13:C20)</f>
        <v>123</v>
      </c>
      <c r="D33" s="6">
        <f t="shared" ref="D33:T33" si="0">SUM(D13:D20)</f>
        <v>135</v>
      </c>
      <c r="E33" s="6">
        <f t="shared" si="0"/>
        <v>319</v>
      </c>
      <c r="F33" s="6">
        <f t="shared" si="0"/>
        <v>301</v>
      </c>
      <c r="G33" s="6">
        <f t="shared" si="0"/>
        <v>36</v>
      </c>
      <c r="H33" s="6">
        <f t="shared" si="0"/>
        <v>40</v>
      </c>
      <c r="I33" s="6">
        <f t="shared" si="0"/>
        <v>862</v>
      </c>
      <c r="J33" s="6">
        <f t="shared" si="0"/>
        <v>792</v>
      </c>
      <c r="K33" s="6">
        <f t="shared" si="0"/>
        <v>201</v>
      </c>
      <c r="L33" s="6">
        <f t="shared" si="0"/>
        <v>134</v>
      </c>
      <c r="M33" s="6">
        <f t="shared" si="0"/>
        <v>575</v>
      </c>
      <c r="N33" s="6">
        <f t="shared" si="0"/>
        <v>492</v>
      </c>
      <c r="O33" s="6">
        <f t="shared" si="0"/>
        <v>142</v>
      </c>
      <c r="P33" s="6">
        <f t="shared" si="0"/>
        <v>97</v>
      </c>
      <c r="Q33" s="6">
        <f t="shared" si="0"/>
        <v>272</v>
      </c>
      <c r="R33" s="6">
        <f t="shared" si="0"/>
        <v>278</v>
      </c>
      <c r="S33" s="6">
        <f t="shared" si="0"/>
        <v>17</v>
      </c>
      <c r="T33" s="6">
        <f t="shared" si="0"/>
        <v>11</v>
      </c>
      <c r="U33" s="6">
        <f t="shared" ref="U33:BI33" si="1">SUM(U13:U20)</f>
        <v>445</v>
      </c>
      <c r="V33" s="6">
        <f t="shared" si="1"/>
        <v>450</v>
      </c>
      <c r="W33" s="6">
        <f t="shared" si="1"/>
        <v>369</v>
      </c>
      <c r="X33" s="6">
        <f t="shared" si="1"/>
        <v>362</v>
      </c>
      <c r="Y33" s="6">
        <f t="shared" si="1"/>
        <v>1332</v>
      </c>
      <c r="Z33" s="6">
        <f t="shared" si="1"/>
        <v>1305</v>
      </c>
      <c r="AA33" s="6">
        <f t="shared" si="1"/>
        <v>355</v>
      </c>
      <c r="AB33" s="6">
        <f t="shared" si="1"/>
        <v>281</v>
      </c>
      <c r="AC33" s="6">
        <f t="shared" si="1"/>
        <v>1</v>
      </c>
      <c r="AD33" s="6">
        <f t="shared" si="1"/>
        <v>3</v>
      </c>
      <c r="AE33" s="6">
        <f t="shared" si="1"/>
        <v>751</v>
      </c>
      <c r="AF33" s="6">
        <f t="shared" si="1"/>
        <v>674</v>
      </c>
      <c r="AG33" s="6">
        <f t="shared" si="1"/>
        <v>442</v>
      </c>
      <c r="AH33" s="6">
        <f t="shared" si="1"/>
        <v>364</v>
      </c>
      <c r="AI33" s="6">
        <f t="shared" si="1"/>
        <v>10</v>
      </c>
      <c r="AJ33" s="6">
        <f t="shared" si="1"/>
        <v>16</v>
      </c>
      <c r="AK33" s="6">
        <f t="shared" si="1"/>
        <v>2111</v>
      </c>
      <c r="AL33" s="6">
        <f t="shared" si="1"/>
        <v>1964</v>
      </c>
      <c r="AM33" s="6">
        <f t="shared" si="1"/>
        <v>807</v>
      </c>
      <c r="AN33" s="6">
        <f t="shared" si="1"/>
        <v>719</v>
      </c>
      <c r="AO33" s="6">
        <f t="shared" si="1"/>
        <v>485</v>
      </c>
      <c r="AP33" s="6">
        <f t="shared" si="1"/>
        <v>494</v>
      </c>
      <c r="AQ33" s="6">
        <f t="shared" si="1"/>
        <v>103</v>
      </c>
      <c r="AR33" s="6">
        <f t="shared" si="1"/>
        <v>87</v>
      </c>
      <c r="AS33" s="6">
        <f t="shared" si="1"/>
        <v>300</v>
      </c>
      <c r="AT33" s="6">
        <f t="shared" si="1"/>
        <v>318</v>
      </c>
      <c r="AU33" s="6">
        <f t="shared" si="1"/>
        <v>280</v>
      </c>
      <c r="AV33" s="6">
        <f t="shared" si="1"/>
        <v>252</v>
      </c>
      <c r="AW33" s="6">
        <f t="shared" si="1"/>
        <v>671</v>
      </c>
      <c r="AX33" s="6">
        <f t="shared" si="1"/>
        <v>734</v>
      </c>
      <c r="AY33" s="6">
        <f t="shared" si="1"/>
        <v>232</v>
      </c>
      <c r="AZ33" s="6">
        <f t="shared" si="1"/>
        <v>257</v>
      </c>
      <c r="BA33" s="6">
        <f t="shared" si="1"/>
        <v>44</v>
      </c>
      <c r="BB33" s="6">
        <f t="shared" si="1"/>
        <v>70</v>
      </c>
      <c r="BC33" s="6">
        <f t="shared" si="1"/>
        <v>163</v>
      </c>
      <c r="BD33" s="6">
        <f t="shared" si="1"/>
        <v>137</v>
      </c>
      <c r="BE33" s="6">
        <f t="shared" si="1"/>
        <v>80</v>
      </c>
      <c r="BF33" s="6">
        <f t="shared" si="1"/>
        <v>72</v>
      </c>
      <c r="BG33" s="6">
        <f t="shared" si="1"/>
        <v>25</v>
      </c>
      <c r="BH33" s="6">
        <f t="shared" si="1"/>
        <v>33</v>
      </c>
      <c r="BI33" s="6">
        <f t="shared" si="1"/>
        <v>22425</v>
      </c>
      <c r="BK33" s="6">
        <f t="shared" ref="BK33:BX33" si="2">SUM(BK13:BK20)</f>
        <v>2357</v>
      </c>
      <c r="BL33" s="6">
        <f t="shared" si="2"/>
        <v>2206</v>
      </c>
      <c r="BM33" s="6">
        <f t="shared" si="2"/>
        <v>1552</v>
      </c>
      <c r="BN33" s="6">
        <f t="shared" si="2"/>
        <v>1376</v>
      </c>
      <c r="BO33" s="6">
        <f t="shared" si="2"/>
        <v>5328</v>
      </c>
      <c r="BP33" s="6">
        <f t="shared" si="2"/>
        <v>5145</v>
      </c>
      <c r="BQ33" s="6">
        <f t="shared" si="2"/>
        <v>1637</v>
      </c>
      <c r="BR33" s="6">
        <f t="shared" si="2"/>
        <v>1435</v>
      </c>
      <c r="BS33" s="6">
        <f t="shared" si="2"/>
        <v>46</v>
      </c>
      <c r="BT33" s="6">
        <f t="shared" si="2"/>
        <v>56</v>
      </c>
      <c r="BU33" s="6">
        <f t="shared" si="2"/>
        <v>530</v>
      </c>
      <c r="BV33" s="6">
        <f t="shared" si="2"/>
        <v>567</v>
      </c>
      <c r="BW33" s="6">
        <f t="shared" si="2"/>
        <v>103</v>
      </c>
      <c r="BX33" s="6">
        <f t="shared" si="2"/>
        <v>87</v>
      </c>
    </row>
    <row r="34" spans="2:76" x14ac:dyDescent="0.45">
      <c r="B34" s="6" t="s">
        <v>20</v>
      </c>
      <c r="C34" s="6">
        <f>C30-C33</f>
        <v>5</v>
      </c>
      <c r="D34" s="6">
        <f t="shared" ref="D34:T34" si="3">D30-D33</f>
        <v>3</v>
      </c>
      <c r="E34" s="6">
        <f t="shared" si="3"/>
        <v>15</v>
      </c>
      <c r="F34" s="6">
        <f t="shared" si="3"/>
        <v>8</v>
      </c>
      <c r="G34" s="6">
        <f t="shared" si="3"/>
        <v>2</v>
      </c>
      <c r="H34" s="6">
        <f t="shared" si="3"/>
        <v>2</v>
      </c>
      <c r="I34" s="6">
        <f t="shared" si="3"/>
        <v>34</v>
      </c>
      <c r="J34" s="6">
        <f t="shared" si="3"/>
        <v>32</v>
      </c>
      <c r="K34" s="6">
        <f t="shared" si="3"/>
        <v>7</v>
      </c>
      <c r="L34" s="6">
        <f t="shared" si="3"/>
        <v>9</v>
      </c>
      <c r="M34" s="6">
        <f t="shared" si="3"/>
        <v>30</v>
      </c>
      <c r="N34" s="6">
        <f t="shared" si="3"/>
        <v>30</v>
      </c>
      <c r="O34" s="6">
        <f t="shared" si="3"/>
        <v>5</v>
      </c>
      <c r="P34" s="6">
        <f t="shared" si="3"/>
        <v>5</v>
      </c>
      <c r="Q34" s="6">
        <f t="shared" si="3"/>
        <v>4</v>
      </c>
      <c r="R34" s="6">
        <f t="shared" si="3"/>
        <v>4</v>
      </c>
      <c r="S34" s="6">
        <f t="shared" si="3"/>
        <v>2</v>
      </c>
      <c r="T34" s="6">
        <f t="shared" si="3"/>
        <v>0</v>
      </c>
      <c r="U34" s="6">
        <f t="shared" ref="U34" si="4">U30-U33</f>
        <v>17</v>
      </c>
      <c r="V34" s="6">
        <f t="shared" ref="V34" si="5">V30-V33</f>
        <v>15</v>
      </c>
      <c r="W34" s="6">
        <f t="shared" ref="W34" si="6">W30-W33</f>
        <v>20</v>
      </c>
      <c r="X34" s="6">
        <f t="shared" ref="X34" si="7">X30-X33</f>
        <v>16</v>
      </c>
      <c r="Y34" s="6">
        <f t="shared" ref="Y34" si="8">Y30-Y33</f>
        <v>79</v>
      </c>
      <c r="Z34" s="6">
        <f t="shared" ref="Z34" si="9">Z30-Z33</f>
        <v>62</v>
      </c>
      <c r="AA34" s="6">
        <f t="shared" ref="AA34" si="10">AA30-AA33</f>
        <v>24</v>
      </c>
      <c r="AB34" s="6">
        <f t="shared" ref="AB34" si="11">AB30-AB33</f>
        <v>38</v>
      </c>
      <c r="AC34" s="6">
        <f t="shared" ref="AC34" si="12">AC30-AC33</f>
        <v>0</v>
      </c>
      <c r="AD34" s="6">
        <f t="shared" ref="AD34" si="13">AD30-AD33</f>
        <v>0</v>
      </c>
      <c r="AE34" s="6">
        <f t="shared" ref="AE34" si="14">AE30-AE33</f>
        <v>43</v>
      </c>
      <c r="AF34" s="6">
        <f t="shared" ref="AF34" si="15">AF30-AF33</f>
        <v>41</v>
      </c>
      <c r="AG34" s="6">
        <f t="shared" ref="AG34" si="16">AG30-AG33</f>
        <v>35</v>
      </c>
      <c r="AH34" s="6">
        <f t="shared" ref="AH34" si="17">AH30-AH33</f>
        <v>26</v>
      </c>
      <c r="AI34" s="6">
        <f t="shared" ref="AI34" si="18">AI30-AI33</f>
        <v>3</v>
      </c>
      <c r="AJ34" s="6">
        <f t="shared" ref="AJ34" si="19">AJ30-AJ33</f>
        <v>2</v>
      </c>
      <c r="AK34" s="6">
        <f t="shared" ref="AK34" si="20">AK30-AK33</f>
        <v>108</v>
      </c>
      <c r="AL34" s="6">
        <f t="shared" ref="AL34" si="21">AL30-AL33</f>
        <v>94</v>
      </c>
      <c r="AM34" s="6">
        <f t="shared" ref="AM34" si="22">AM30-AM33</f>
        <v>75</v>
      </c>
      <c r="AN34" s="6">
        <f t="shared" ref="AN34" si="23">AN30-AN33</f>
        <v>83</v>
      </c>
      <c r="AO34" s="6">
        <f t="shared" ref="AO34" si="24">AO30-AO33</f>
        <v>31</v>
      </c>
      <c r="AP34" s="6">
        <f t="shared" ref="AP34" si="25">AP30-AP33</f>
        <v>53</v>
      </c>
      <c r="AQ34" s="6">
        <f t="shared" ref="AQ34" si="26">AQ30-AQ33</f>
        <v>29</v>
      </c>
      <c r="AR34" s="6">
        <f t="shared" ref="AR34" si="27">AR30-AR33</f>
        <v>39</v>
      </c>
      <c r="AS34" s="6">
        <f t="shared" ref="AS34" si="28">AS30-AS33</f>
        <v>10</v>
      </c>
      <c r="AT34" s="6">
        <f t="shared" ref="AT34" si="29">AT30-AT33</f>
        <v>17</v>
      </c>
      <c r="AU34" s="6">
        <f t="shared" ref="AU34" si="30">AU30-AU33</f>
        <v>25</v>
      </c>
      <c r="AV34" s="6">
        <f t="shared" ref="AV34" si="31">AV30-AV33</f>
        <v>24</v>
      </c>
      <c r="AW34" s="6">
        <f t="shared" ref="AW34" si="32">AW30-AW33</f>
        <v>38</v>
      </c>
      <c r="AX34" s="6">
        <f t="shared" ref="AX34" si="33">AX30-AX33</f>
        <v>47</v>
      </c>
      <c r="AY34" s="6">
        <f t="shared" ref="AY34" si="34">AY30-AY33</f>
        <v>12</v>
      </c>
      <c r="AZ34" s="6">
        <f t="shared" ref="AZ34" si="35">AZ30-AZ33</f>
        <v>28</v>
      </c>
      <c r="BA34" s="6">
        <f t="shared" ref="BA34" si="36">BA30-BA33</f>
        <v>0</v>
      </c>
      <c r="BB34" s="6">
        <f t="shared" ref="BB34" si="37">BB30-BB33</f>
        <v>5</v>
      </c>
      <c r="BC34" s="6">
        <f t="shared" ref="BC34" si="38">BC30-BC33</f>
        <v>5</v>
      </c>
      <c r="BD34" s="6">
        <f t="shared" ref="BD34" si="39">BD30-BD33</f>
        <v>9</v>
      </c>
      <c r="BE34" s="6">
        <f t="shared" ref="BE34" si="40">BE30-BE33</f>
        <v>3</v>
      </c>
      <c r="BF34" s="6">
        <f t="shared" ref="BF34" si="41">BF30-BF33</f>
        <v>1</v>
      </c>
      <c r="BG34" s="6">
        <f t="shared" ref="BG34" si="42">BG30-BG33</f>
        <v>3</v>
      </c>
      <c r="BH34" s="6">
        <f t="shared" ref="BH34" si="43">BH30-BH33</f>
        <v>1</v>
      </c>
      <c r="BI34" s="6">
        <f t="shared" ref="BI34:BK34" si="44">BI30-BI33</f>
        <v>1358</v>
      </c>
      <c r="BK34" s="6">
        <f t="shared" si="44"/>
        <v>110</v>
      </c>
      <c r="BL34" s="6">
        <f t="shared" ref="BL34" si="45">BL30-BL33</f>
        <v>115</v>
      </c>
      <c r="BM34" s="6">
        <f t="shared" ref="BM34" si="46">BM30-BM33</f>
        <v>100</v>
      </c>
      <c r="BN34" s="6">
        <f t="shared" ref="BN34" si="47">BN30-BN33</f>
        <v>79</v>
      </c>
      <c r="BO34" s="6">
        <f t="shared" ref="BO34" si="48">BO30-BO33</f>
        <v>266</v>
      </c>
      <c r="BP34" s="6">
        <f t="shared" ref="BP34" si="49">BP30-BP33</f>
        <v>240</v>
      </c>
      <c r="BQ34" s="6">
        <f t="shared" ref="BQ34" si="50">BQ30-BQ33</f>
        <v>123</v>
      </c>
      <c r="BR34" s="6">
        <f t="shared" ref="BR34" si="51">BR30-BR33</f>
        <v>159</v>
      </c>
      <c r="BS34" s="6">
        <f t="shared" ref="BS34" si="52">BS30-BS33</f>
        <v>5</v>
      </c>
      <c r="BT34" s="6">
        <f t="shared" ref="BT34" si="53">BT30-BT33</f>
        <v>4</v>
      </c>
      <c r="BU34" s="6">
        <f t="shared" ref="BU34" si="54">BU30-BU33</f>
        <v>31</v>
      </c>
      <c r="BV34" s="6">
        <f t="shared" ref="BV34" si="55">BV30-BV33</f>
        <v>58</v>
      </c>
      <c r="BW34" s="6">
        <f t="shared" ref="BW34" si="56">BW30-BW33</f>
        <v>29</v>
      </c>
      <c r="BX34" s="6">
        <f t="shared" ref="BX34" si="57">BX30-BX33</f>
        <v>39</v>
      </c>
    </row>
    <row r="35" spans="2:76" x14ac:dyDescent="0.45">
      <c r="B35" s="6"/>
      <c r="C35" s="7">
        <f>C33/C30</f>
        <v>0.9609375</v>
      </c>
      <c r="D35" s="7">
        <f t="shared" ref="D35:T35" si="58">D33/D30</f>
        <v>0.97826086956521741</v>
      </c>
      <c r="E35" s="7">
        <f t="shared" si="58"/>
        <v>0.95508982035928147</v>
      </c>
      <c r="F35" s="7">
        <f t="shared" si="58"/>
        <v>0.97411003236245952</v>
      </c>
      <c r="G35" s="7">
        <f t="shared" si="58"/>
        <v>0.94736842105263153</v>
      </c>
      <c r="H35" s="7">
        <f t="shared" si="58"/>
        <v>0.95238095238095233</v>
      </c>
      <c r="I35" s="7">
        <f t="shared" si="58"/>
        <v>0.9620535714285714</v>
      </c>
      <c r="J35" s="7">
        <f t="shared" si="58"/>
        <v>0.96116504854368934</v>
      </c>
      <c r="K35" s="7">
        <f t="shared" si="58"/>
        <v>0.96634615384615385</v>
      </c>
      <c r="L35" s="7">
        <f t="shared" si="58"/>
        <v>0.93706293706293708</v>
      </c>
      <c r="M35" s="7">
        <f t="shared" si="58"/>
        <v>0.95041322314049592</v>
      </c>
      <c r="N35" s="7">
        <f t="shared" si="58"/>
        <v>0.94252873563218387</v>
      </c>
      <c r="O35" s="7">
        <f t="shared" si="58"/>
        <v>0.96598639455782309</v>
      </c>
      <c r="P35" s="7">
        <f t="shared" si="58"/>
        <v>0.9509803921568627</v>
      </c>
      <c r="Q35" s="7">
        <f t="shared" si="58"/>
        <v>0.98550724637681164</v>
      </c>
      <c r="R35" s="7">
        <f t="shared" si="58"/>
        <v>0.98581560283687941</v>
      </c>
      <c r="S35" s="7">
        <f t="shared" si="58"/>
        <v>0.89473684210526316</v>
      </c>
      <c r="T35" s="7">
        <f t="shared" si="58"/>
        <v>1</v>
      </c>
      <c r="U35" s="7">
        <f t="shared" ref="U35:BI35" si="59">U33/U30</f>
        <v>0.96320346320346317</v>
      </c>
      <c r="V35" s="7">
        <f t="shared" si="59"/>
        <v>0.967741935483871</v>
      </c>
      <c r="W35" s="7">
        <f t="shared" si="59"/>
        <v>0.94858611825192807</v>
      </c>
      <c r="X35" s="7">
        <f t="shared" si="59"/>
        <v>0.95767195767195767</v>
      </c>
      <c r="Y35" s="7">
        <f t="shared" si="59"/>
        <v>0.94401133947554927</v>
      </c>
      <c r="Z35" s="7">
        <f t="shared" si="59"/>
        <v>0.9546452084857352</v>
      </c>
      <c r="AA35" s="7">
        <f t="shared" si="59"/>
        <v>0.9366754617414248</v>
      </c>
      <c r="AB35" s="7">
        <f t="shared" si="59"/>
        <v>0.88087774294670851</v>
      </c>
      <c r="AC35" s="7">
        <f t="shared" si="59"/>
        <v>1</v>
      </c>
      <c r="AD35" s="7">
        <f t="shared" si="59"/>
        <v>1</v>
      </c>
      <c r="AE35" s="7">
        <f t="shared" si="59"/>
        <v>0.94584382871536521</v>
      </c>
      <c r="AF35" s="7">
        <f t="shared" si="59"/>
        <v>0.94265734265734269</v>
      </c>
      <c r="AG35" s="7">
        <f t="shared" si="59"/>
        <v>0.92662473794549272</v>
      </c>
      <c r="AH35" s="7">
        <f t="shared" si="59"/>
        <v>0.93333333333333335</v>
      </c>
      <c r="AI35" s="7">
        <f t="shared" si="59"/>
        <v>0.76923076923076927</v>
      </c>
      <c r="AJ35" s="7">
        <f t="shared" si="59"/>
        <v>0.88888888888888884</v>
      </c>
      <c r="AK35" s="7">
        <f t="shared" si="59"/>
        <v>0.95132942767012163</v>
      </c>
      <c r="AL35" s="7">
        <f t="shared" si="59"/>
        <v>0.95432458697764821</v>
      </c>
      <c r="AM35" s="7">
        <f t="shared" si="59"/>
        <v>0.91496598639455784</v>
      </c>
      <c r="AN35" s="7">
        <f t="shared" si="59"/>
        <v>0.89650872817955107</v>
      </c>
      <c r="AO35" s="7">
        <f t="shared" si="59"/>
        <v>0.93992248062015504</v>
      </c>
      <c r="AP35" s="7">
        <f t="shared" si="59"/>
        <v>0.90310786106032903</v>
      </c>
      <c r="AQ35" s="7">
        <f t="shared" si="59"/>
        <v>0.78030303030303028</v>
      </c>
      <c r="AR35" s="7">
        <f t="shared" si="59"/>
        <v>0.69047619047619047</v>
      </c>
      <c r="AS35" s="7">
        <f t="shared" si="59"/>
        <v>0.967741935483871</v>
      </c>
      <c r="AT35" s="7">
        <f t="shared" si="59"/>
        <v>0.94925373134328361</v>
      </c>
      <c r="AU35" s="7">
        <f t="shared" si="59"/>
        <v>0.91803278688524592</v>
      </c>
      <c r="AV35" s="7">
        <f t="shared" si="59"/>
        <v>0.91304347826086951</v>
      </c>
      <c r="AW35" s="7">
        <f t="shared" si="59"/>
        <v>0.94640338504936528</v>
      </c>
      <c r="AX35" s="7">
        <f t="shared" si="59"/>
        <v>0.93982074263764404</v>
      </c>
      <c r="AY35" s="7">
        <f t="shared" si="59"/>
        <v>0.95081967213114749</v>
      </c>
      <c r="AZ35" s="7">
        <f t="shared" si="59"/>
        <v>0.90175438596491231</v>
      </c>
      <c r="BA35" s="7">
        <f t="shared" si="59"/>
        <v>1</v>
      </c>
      <c r="BB35" s="7">
        <f t="shared" si="59"/>
        <v>0.93333333333333335</v>
      </c>
      <c r="BC35" s="7">
        <f t="shared" si="59"/>
        <v>0.97023809523809523</v>
      </c>
      <c r="BD35" s="7">
        <f t="shared" si="59"/>
        <v>0.93835616438356162</v>
      </c>
      <c r="BE35" s="7">
        <f t="shared" si="59"/>
        <v>0.96385542168674698</v>
      </c>
      <c r="BF35" s="7">
        <f t="shared" si="59"/>
        <v>0.98630136986301364</v>
      </c>
      <c r="BG35" s="7">
        <f t="shared" si="59"/>
        <v>0.8928571428571429</v>
      </c>
      <c r="BH35" s="7">
        <f t="shared" si="59"/>
        <v>0.97058823529411764</v>
      </c>
      <c r="BI35" s="7">
        <f t="shared" si="59"/>
        <v>0.94290039103561363</v>
      </c>
      <c r="BK35" s="7">
        <f t="shared" ref="BK35:BX35" si="60">BK33/BK30</f>
        <v>0.95541143088771785</v>
      </c>
      <c r="BL35" s="7">
        <f t="shared" si="60"/>
        <v>0.95045239121068503</v>
      </c>
      <c r="BM35" s="7">
        <f t="shared" si="60"/>
        <v>0.93946731234866832</v>
      </c>
      <c r="BN35" s="7">
        <f t="shared" si="60"/>
        <v>0.94570446735395186</v>
      </c>
      <c r="BO35" s="7">
        <f t="shared" si="60"/>
        <v>0.95244905255631029</v>
      </c>
      <c r="BP35" s="7">
        <f t="shared" si="60"/>
        <v>0.95543175487465182</v>
      </c>
      <c r="BQ35" s="7">
        <f t="shared" si="60"/>
        <v>0.93011363636363631</v>
      </c>
      <c r="BR35" s="7">
        <f t="shared" si="60"/>
        <v>0.90025094102885816</v>
      </c>
      <c r="BS35" s="7">
        <f t="shared" si="60"/>
        <v>0.90196078431372551</v>
      </c>
      <c r="BT35" s="7">
        <f t="shared" si="60"/>
        <v>0.93333333333333335</v>
      </c>
      <c r="BU35" s="7">
        <f t="shared" si="60"/>
        <v>0.94474153297682706</v>
      </c>
      <c r="BV35" s="7">
        <f t="shared" si="60"/>
        <v>0.90720000000000001</v>
      </c>
      <c r="BW35" s="7">
        <f t="shared" si="60"/>
        <v>0.78030303030303028</v>
      </c>
      <c r="BX35" s="7">
        <f t="shared" si="60"/>
        <v>0.69047619047619047</v>
      </c>
    </row>
  </sheetData>
  <mergeCells count="64">
    <mergeCell ref="AS4:AV4"/>
    <mergeCell ref="I4:L4"/>
    <mergeCell ref="M4:P4"/>
    <mergeCell ref="Q4:T4"/>
    <mergeCell ref="U4:X4"/>
    <mergeCell ref="AE4:AH4"/>
    <mergeCell ref="AI5:AJ5"/>
    <mergeCell ref="AG5:AH5"/>
    <mergeCell ref="AI4:AJ4"/>
    <mergeCell ref="AK4:AN4"/>
    <mergeCell ref="AO4:AR4"/>
    <mergeCell ref="AE3:AR3"/>
    <mergeCell ref="AS3:BB3"/>
    <mergeCell ref="BC3:BH3"/>
    <mergeCell ref="AW5:AX5"/>
    <mergeCell ref="AY5:AZ5"/>
    <mergeCell ref="BA5:BB5"/>
    <mergeCell ref="BC5:BD5"/>
    <mergeCell ref="BE5:BF5"/>
    <mergeCell ref="BG5:BH5"/>
    <mergeCell ref="AK5:AL5"/>
    <mergeCell ref="AM5:AN5"/>
    <mergeCell ref="AO5:AP5"/>
    <mergeCell ref="AQ5:AR5"/>
    <mergeCell ref="AS5:AT5"/>
    <mergeCell ref="AU5:AV5"/>
    <mergeCell ref="AW4:AZ4"/>
    <mergeCell ref="B1:U1"/>
    <mergeCell ref="C3:L3"/>
    <mergeCell ref="M3:T3"/>
    <mergeCell ref="U3:AD3"/>
    <mergeCell ref="Y5:Z5"/>
    <mergeCell ref="AA5:AB5"/>
    <mergeCell ref="AC5:AD5"/>
    <mergeCell ref="C5:D5"/>
    <mergeCell ref="E5:F5"/>
    <mergeCell ref="G5:H5"/>
    <mergeCell ref="I5:J5"/>
    <mergeCell ref="K5:L5"/>
    <mergeCell ref="Y4:AB4"/>
    <mergeCell ref="AC4:AD4"/>
    <mergeCell ref="C4:F4"/>
    <mergeCell ref="W5:X5"/>
    <mergeCell ref="G4:H4"/>
    <mergeCell ref="BK4:BN4"/>
    <mergeCell ref="BO4:BR4"/>
    <mergeCell ref="BK5:BL5"/>
    <mergeCell ref="BM5:BN5"/>
    <mergeCell ref="BO5:BP5"/>
    <mergeCell ref="BQ5:BR5"/>
    <mergeCell ref="AE5:AF5"/>
    <mergeCell ref="M5:N5"/>
    <mergeCell ref="O5:P5"/>
    <mergeCell ref="Q5:R5"/>
    <mergeCell ref="S5:T5"/>
    <mergeCell ref="U5:V5"/>
    <mergeCell ref="BA4:BB4"/>
    <mergeCell ref="BC4:BD4"/>
    <mergeCell ref="BE4:BH4"/>
    <mergeCell ref="BS5:BT5"/>
    <mergeCell ref="BU5:BV5"/>
    <mergeCell ref="BW5:BX5"/>
    <mergeCell ref="BS4:BT4"/>
    <mergeCell ref="BU4:BX4"/>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D68EDE-D98D-4F4E-8E29-886447E977AD}">
  <dimension ref="A2:BI100"/>
  <sheetViews>
    <sheetView topLeftCell="A16" zoomScale="70" zoomScaleNormal="70" workbookViewId="0">
      <selection activeCell="J44" sqref="J44"/>
    </sheetView>
  </sheetViews>
  <sheetFormatPr defaultRowHeight="14.25" x14ac:dyDescent="0.45"/>
  <sheetData>
    <row r="2" spans="1:61" x14ac:dyDescent="0.45">
      <c r="A2" s="8"/>
      <c r="B2" s="17" t="s">
        <v>9</v>
      </c>
      <c r="C2" s="17"/>
      <c r="D2" s="17"/>
      <c r="E2" s="17"/>
      <c r="F2" s="17" t="s">
        <v>11</v>
      </c>
      <c r="G2" s="17"/>
      <c r="H2" s="17"/>
      <c r="I2" s="17"/>
      <c r="J2" s="17" t="s">
        <v>10</v>
      </c>
      <c r="K2" s="17"/>
      <c r="L2" s="17" t="s">
        <v>12</v>
      </c>
      <c r="M2" s="17"/>
      <c r="N2" s="17"/>
      <c r="O2" s="17"/>
    </row>
    <row r="3" spans="1:61" x14ac:dyDescent="0.45">
      <c r="A3" s="8"/>
      <c r="B3" s="17" t="s">
        <v>13</v>
      </c>
      <c r="C3" s="17"/>
      <c r="D3" s="17" t="s">
        <v>14</v>
      </c>
      <c r="E3" s="17"/>
      <c r="F3" s="17" t="s">
        <v>13</v>
      </c>
      <c r="G3" s="17"/>
      <c r="H3" s="17" t="s">
        <v>14</v>
      </c>
      <c r="I3" s="17"/>
      <c r="J3" s="17" t="s">
        <v>13</v>
      </c>
      <c r="K3" s="17"/>
      <c r="L3" s="17" t="s">
        <v>13</v>
      </c>
      <c r="M3" s="17"/>
      <c r="N3" s="17" t="s">
        <v>14</v>
      </c>
      <c r="O3" s="17"/>
    </row>
    <row r="4" spans="1:61" x14ac:dyDescent="0.45">
      <c r="A4" s="8"/>
      <c r="B4" s="3" t="s">
        <v>16</v>
      </c>
      <c r="C4" s="3" t="s">
        <v>17</v>
      </c>
      <c r="D4" s="3" t="s">
        <v>16</v>
      </c>
      <c r="E4" s="3" t="s">
        <v>17</v>
      </c>
      <c r="F4" s="3" t="s">
        <v>16</v>
      </c>
      <c r="G4" s="3" t="s">
        <v>17</v>
      </c>
      <c r="H4" s="3" t="s">
        <v>16</v>
      </c>
      <c r="I4" s="3" t="s">
        <v>17</v>
      </c>
      <c r="J4" s="3" t="s">
        <v>16</v>
      </c>
      <c r="K4" s="3" t="s">
        <v>17</v>
      </c>
      <c r="L4" s="3" t="s">
        <v>16</v>
      </c>
      <c r="M4" s="3" t="s">
        <v>17</v>
      </c>
      <c r="N4" s="3" t="s">
        <v>16</v>
      </c>
      <c r="O4" s="3" t="s">
        <v>17</v>
      </c>
    </row>
    <row r="5" spans="1:61" x14ac:dyDescent="0.45">
      <c r="A5" s="8">
        <v>2018</v>
      </c>
      <c r="B5" s="9">
        <v>0.97573495100326646</v>
      </c>
      <c r="C5" s="9">
        <v>0.96642134314627415</v>
      </c>
      <c r="D5" s="10">
        <v>0.93548387096774188</v>
      </c>
      <c r="E5" s="10">
        <v>0.94239290989660263</v>
      </c>
      <c r="F5" s="10">
        <v>0.96111975116640747</v>
      </c>
      <c r="G5" s="10">
        <v>0.96468401486988853</v>
      </c>
      <c r="H5" s="9">
        <v>0.93998811645870473</v>
      </c>
      <c r="I5" s="9">
        <v>0.93904889484259879</v>
      </c>
      <c r="J5" s="9">
        <v>0.875</v>
      </c>
      <c r="K5" s="10">
        <v>0.98484848484848486</v>
      </c>
      <c r="L5" s="9">
        <v>0.89166666666666672</v>
      </c>
      <c r="M5" s="9">
        <v>0.92146596858638741</v>
      </c>
      <c r="N5" s="9">
        <v>0.5</v>
      </c>
      <c r="O5" s="9">
        <v>0.57377049180327866</v>
      </c>
    </row>
    <row r="6" spans="1:61" x14ac:dyDescent="0.45">
      <c r="A6" s="8">
        <v>2019</v>
      </c>
      <c r="B6" s="9">
        <v>0.96711111111111114</v>
      </c>
      <c r="C6" s="9">
        <v>0.96367924528301885</v>
      </c>
      <c r="D6" s="10">
        <v>0.94189799870884439</v>
      </c>
      <c r="E6" s="10">
        <v>0.93823733518390007</v>
      </c>
      <c r="F6" s="10">
        <v>0.95856353591160226</v>
      </c>
      <c r="G6" s="10">
        <v>0.95553725813091805</v>
      </c>
      <c r="H6" s="9">
        <v>0.94746268656716415</v>
      </c>
      <c r="I6" s="9">
        <v>0.92402464065708423</v>
      </c>
      <c r="J6" s="9">
        <v>0.93442622950819676</v>
      </c>
      <c r="K6" s="10">
        <v>0.9821428571428571</v>
      </c>
      <c r="L6" s="9">
        <v>0.96566523605150212</v>
      </c>
      <c r="M6" s="9">
        <v>0.89438943894389444</v>
      </c>
      <c r="N6" s="9">
        <v>0.7407407407407407</v>
      </c>
      <c r="O6" s="9">
        <v>0.70866141732283461</v>
      </c>
    </row>
    <row r="7" spans="1:61" x14ac:dyDescent="0.45">
      <c r="A7" s="8">
        <v>2020</v>
      </c>
      <c r="B7" s="9">
        <v>0.95541143088771785</v>
      </c>
      <c r="C7" s="9">
        <v>0.95045239121068503</v>
      </c>
      <c r="D7" s="10">
        <v>0.93946731234866832</v>
      </c>
      <c r="E7" s="9">
        <v>0.94570446735395186</v>
      </c>
      <c r="F7" s="9">
        <v>0.95244905255631029</v>
      </c>
      <c r="G7" s="10">
        <v>0.95543175487465182</v>
      </c>
      <c r="H7" s="9">
        <v>0.93011363636363631</v>
      </c>
      <c r="I7" s="9">
        <v>0.90025094102885816</v>
      </c>
      <c r="J7" s="9">
        <v>0.90196078431372551</v>
      </c>
      <c r="K7" s="9">
        <v>0.93333333333333335</v>
      </c>
      <c r="L7" s="9">
        <v>0.94474153297682706</v>
      </c>
      <c r="M7" s="9">
        <v>0.90720000000000001</v>
      </c>
      <c r="N7" s="9">
        <v>0.78030303030303028</v>
      </c>
      <c r="O7" s="9">
        <v>0.69047619047619047</v>
      </c>
    </row>
    <row r="10" spans="1:61" ht="28.5" x14ac:dyDescent="0.45">
      <c r="B10" s="4">
        <v>2018</v>
      </c>
      <c r="C10" s="17" t="s">
        <v>1</v>
      </c>
      <c r="D10" s="17"/>
      <c r="E10" s="17"/>
      <c r="F10" s="17"/>
      <c r="G10" s="17"/>
      <c r="H10" s="17"/>
      <c r="I10" s="17"/>
      <c r="J10" s="17"/>
      <c r="K10" s="17"/>
      <c r="L10" s="17"/>
      <c r="M10" s="17" t="s">
        <v>2</v>
      </c>
      <c r="N10" s="17"/>
      <c r="O10" s="17"/>
      <c r="P10" s="17"/>
      <c r="Q10" s="17"/>
      <c r="R10" s="17"/>
      <c r="S10" s="17"/>
      <c r="T10" s="17"/>
      <c r="U10" s="17" t="s">
        <v>3</v>
      </c>
      <c r="V10" s="17"/>
      <c r="W10" s="17"/>
      <c r="X10" s="17"/>
      <c r="Y10" s="17"/>
      <c r="Z10" s="17"/>
      <c r="AA10" s="17"/>
      <c r="AB10" s="17"/>
      <c r="AC10" s="17"/>
      <c r="AD10" s="17"/>
      <c r="AE10" s="17" t="s">
        <v>4</v>
      </c>
      <c r="AF10" s="17"/>
      <c r="AG10" s="17"/>
      <c r="AH10" s="17"/>
      <c r="AI10" s="17"/>
      <c r="AJ10" s="17"/>
      <c r="AK10" s="17"/>
      <c r="AL10" s="17"/>
      <c r="AM10" s="17"/>
      <c r="AN10" s="17"/>
      <c r="AO10" s="17"/>
      <c r="AP10" s="17"/>
      <c r="AQ10" s="17"/>
      <c r="AR10" s="17"/>
      <c r="AS10" s="17" t="s">
        <v>5</v>
      </c>
      <c r="AT10" s="17"/>
      <c r="AU10" s="17"/>
      <c r="AV10" s="17"/>
      <c r="AW10" s="17"/>
      <c r="AX10" s="17"/>
      <c r="AY10" s="17"/>
      <c r="AZ10" s="17"/>
      <c r="BA10" s="17"/>
      <c r="BB10" s="17"/>
      <c r="BC10" s="17" t="s">
        <v>6</v>
      </c>
      <c r="BD10" s="17"/>
      <c r="BE10" s="17"/>
      <c r="BF10" s="17"/>
      <c r="BG10" s="17"/>
      <c r="BH10" s="17"/>
      <c r="BI10" s="4" t="s">
        <v>8</v>
      </c>
    </row>
    <row r="11" spans="1:61" ht="43.8" customHeight="1" x14ac:dyDescent="0.45">
      <c r="B11" s="4"/>
      <c r="C11" s="17" t="s">
        <v>9</v>
      </c>
      <c r="D11" s="17"/>
      <c r="E11" s="17"/>
      <c r="F11" s="17"/>
      <c r="G11" s="17" t="s">
        <v>10</v>
      </c>
      <c r="H11" s="17"/>
      <c r="I11" s="17" t="s">
        <v>11</v>
      </c>
      <c r="J11" s="17"/>
      <c r="K11" s="17"/>
      <c r="L11" s="17"/>
      <c r="M11" s="17" t="s">
        <v>9</v>
      </c>
      <c r="N11" s="17"/>
      <c r="O11" s="17"/>
      <c r="P11" s="17"/>
      <c r="Q11" s="17" t="s">
        <v>11</v>
      </c>
      <c r="R11" s="17"/>
      <c r="S11" s="17"/>
      <c r="T11" s="17"/>
      <c r="U11" s="17" t="s">
        <v>9</v>
      </c>
      <c r="V11" s="17"/>
      <c r="W11" s="17"/>
      <c r="X11" s="17"/>
      <c r="Y11" s="17" t="s">
        <v>10</v>
      </c>
      <c r="Z11" s="17"/>
      <c r="AA11" s="17" t="s">
        <v>11</v>
      </c>
      <c r="AB11" s="17"/>
      <c r="AC11" s="17"/>
      <c r="AD11" s="17"/>
      <c r="AE11" s="17" t="s">
        <v>9</v>
      </c>
      <c r="AF11" s="17"/>
      <c r="AG11" s="17"/>
      <c r="AH11" s="17"/>
      <c r="AI11" s="17" t="s">
        <v>10</v>
      </c>
      <c r="AJ11" s="17"/>
      <c r="AK11" s="17" t="s">
        <v>11</v>
      </c>
      <c r="AL11" s="17"/>
      <c r="AM11" s="17"/>
      <c r="AN11" s="17"/>
      <c r="AO11" s="17" t="s">
        <v>12</v>
      </c>
      <c r="AP11" s="17"/>
      <c r="AQ11" s="17"/>
      <c r="AR11" s="17"/>
      <c r="AS11" s="17" t="s">
        <v>9</v>
      </c>
      <c r="AT11" s="17"/>
      <c r="AU11" s="17"/>
      <c r="AV11" s="17"/>
      <c r="AW11" s="17" t="s">
        <v>11</v>
      </c>
      <c r="AX11" s="17"/>
      <c r="AY11" s="17"/>
      <c r="AZ11" s="17"/>
      <c r="BA11" s="17" t="s">
        <v>12</v>
      </c>
      <c r="BB11" s="17"/>
      <c r="BC11" s="17" t="s">
        <v>9</v>
      </c>
      <c r="BD11" s="17"/>
      <c r="BE11" s="17" t="s">
        <v>11</v>
      </c>
      <c r="BF11" s="17"/>
      <c r="BG11" s="17"/>
      <c r="BH11" s="17"/>
      <c r="BI11" s="4"/>
    </row>
    <row r="12" spans="1:61" x14ac:dyDescent="0.45">
      <c r="B12" s="4"/>
      <c r="C12" s="4" t="s">
        <v>13</v>
      </c>
      <c r="D12" s="4"/>
      <c r="E12" s="4" t="s">
        <v>14</v>
      </c>
      <c r="F12" s="4"/>
      <c r="G12" s="4" t="s">
        <v>13</v>
      </c>
      <c r="H12" s="4"/>
      <c r="I12" s="4" t="s">
        <v>13</v>
      </c>
      <c r="J12" s="4"/>
      <c r="K12" s="4" t="s">
        <v>14</v>
      </c>
      <c r="L12" s="4"/>
      <c r="M12" s="4" t="s">
        <v>13</v>
      </c>
      <c r="N12" s="4"/>
      <c r="O12" s="4" t="s">
        <v>14</v>
      </c>
      <c r="P12" s="4"/>
      <c r="Q12" s="4" t="s">
        <v>13</v>
      </c>
      <c r="R12" s="4"/>
      <c r="S12" s="4" t="s">
        <v>14</v>
      </c>
      <c r="T12" s="4"/>
      <c r="U12" s="4" t="s">
        <v>13</v>
      </c>
      <c r="V12" s="4"/>
      <c r="W12" s="4" t="s">
        <v>14</v>
      </c>
      <c r="X12" s="4"/>
      <c r="Y12" s="4" t="s">
        <v>13</v>
      </c>
      <c r="Z12" s="4"/>
      <c r="AA12" s="4" t="s">
        <v>13</v>
      </c>
      <c r="AB12" s="4"/>
      <c r="AC12" s="4" t="s">
        <v>14</v>
      </c>
      <c r="AD12" s="4"/>
      <c r="AE12" s="4" t="s">
        <v>13</v>
      </c>
      <c r="AF12" s="4"/>
      <c r="AG12" s="4" t="s">
        <v>14</v>
      </c>
      <c r="AH12" s="4"/>
      <c r="AI12" s="4" t="s">
        <v>13</v>
      </c>
      <c r="AJ12" s="4"/>
      <c r="AK12" s="4" t="s">
        <v>13</v>
      </c>
      <c r="AL12" s="4"/>
      <c r="AM12" s="4" t="s">
        <v>14</v>
      </c>
      <c r="AN12" s="4"/>
      <c r="AO12" s="4" t="s">
        <v>13</v>
      </c>
      <c r="AP12" s="4"/>
      <c r="AQ12" s="4" t="s">
        <v>14</v>
      </c>
      <c r="AR12" s="4"/>
      <c r="AS12" s="4" t="s">
        <v>13</v>
      </c>
      <c r="AT12" s="4"/>
      <c r="AU12" s="4" t="s">
        <v>14</v>
      </c>
      <c r="AV12" s="4"/>
      <c r="AW12" s="4" t="s">
        <v>13</v>
      </c>
      <c r="AX12" s="4"/>
      <c r="AY12" s="4" t="s">
        <v>14</v>
      </c>
      <c r="AZ12" s="4"/>
      <c r="BA12" s="4" t="s">
        <v>13</v>
      </c>
      <c r="BB12" s="4"/>
      <c r="BC12" s="4" t="s">
        <v>13</v>
      </c>
      <c r="BD12" s="4"/>
      <c r="BE12" s="4" t="s">
        <v>13</v>
      </c>
      <c r="BF12" s="4"/>
      <c r="BG12" s="4" t="s">
        <v>14</v>
      </c>
      <c r="BH12" s="4"/>
      <c r="BI12" s="4"/>
    </row>
    <row r="13" spans="1:61" x14ac:dyDescent="0.45">
      <c r="B13" s="4"/>
      <c r="C13" s="4" t="s">
        <v>16</v>
      </c>
      <c r="D13" s="4" t="s">
        <v>17</v>
      </c>
      <c r="E13" s="4" t="s">
        <v>16</v>
      </c>
      <c r="F13" s="4" t="s">
        <v>17</v>
      </c>
      <c r="G13" s="4" t="s">
        <v>16</v>
      </c>
      <c r="H13" s="4" t="s">
        <v>17</v>
      </c>
      <c r="I13" s="4" t="s">
        <v>16</v>
      </c>
      <c r="J13" s="4" t="s">
        <v>17</v>
      </c>
      <c r="K13" s="4" t="s">
        <v>16</v>
      </c>
      <c r="L13" s="4" t="s">
        <v>17</v>
      </c>
      <c r="M13" s="4" t="s">
        <v>16</v>
      </c>
      <c r="N13" s="4" t="s">
        <v>17</v>
      </c>
      <c r="O13" s="4" t="s">
        <v>16</v>
      </c>
      <c r="P13" s="4" t="s">
        <v>17</v>
      </c>
      <c r="Q13" s="4" t="s">
        <v>16</v>
      </c>
      <c r="R13" s="4" t="s">
        <v>17</v>
      </c>
      <c r="S13" s="4" t="s">
        <v>16</v>
      </c>
      <c r="T13" s="4" t="s">
        <v>17</v>
      </c>
      <c r="U13" s="4" t="s">
        <v>16</v>
      </c>
      <c r="V13" s="4" t="s">
        <v>17</v>
      </c>
      <c r="W13" s="4" t="s">
        <v>16</v>
      </c>
      <c r="X13" s="4" t="s">
        <v>17</v>
      </c>
      <c r="Y13" s="4" t="s">
        <v>16</v>
      </c>
      <c r="Z13" s="4" t="s">
        <v>17</v>
      </c>
      <c r="AA13" s="4" t="s">
        <v>16</v>
      </c>
      <c r="AB13" s="4" t="s">
        <v>17</v>
      </c>
      <c r="AC13" s="4" t="s">
        <v>16</v>
      </c>
      <c r="AD13" s="4" t="s">
        <v>17</v>
      </c>
      <c r="AE13" s="4" t="s">
        <v>16</v>
      </c>
      <c r="AF13" s="4" t="s">
        <v>17</v>
      </c>
      <c r="AG13" s="4" t="s">
        <v>16</v>
      </c>
      <c r="AH13" s="4" t="s">
        <v>17</v>
      </c>
      <c r="AI13" s="4" t="s">
        <v>16</v>
      </c>
      <c r="AJ13" s="4" t="s">
        <v>17</v>
      </c>
      <c r="AK13" s="4" t="s">
        <v>16</v>
      </c>
      <c r="AL13" s="4" t="s">
        <v>17</v>
      </c>
      <c r="AM13" s="4" t="s">
        <v>16</v>
      </c>
      <c r="AN13" s="4" t="s">
        <v>17</v>
      </c>
      <c r="AO13" s="4" t="s">
        <v>16</v>
      </c>
      <c r="AP13" s="4" t="s">
        <v>17</v>
      </c>
      <c r="AQ13" s="4" t="s">
        <v>16</v>
      </c>
      <c r="AR13" s="4" t="s">
        <v>17</v>
      </c>
      <c r="AS13" s="4" t="s">
        <v>16</v>
      </c>
      <c r="AT13" s="4" t="s">
        <v>17</v>
      </c>
      <c r="AU13" s="4" t="s">
        <v>16</v>
      </c>
      <c r="AV13" s="4" t="s">
        <v>17</v>
      </c>
      <c r="AW13" s="4" t="s">
        <v>16</v>
      </c>
      <c r="AX13" s="4" t="s">
        <v>17</v>
      </c>
      <c r="AY13" s="4" t="s">
        <v>16</v>
      </c>
      <c r="AZ13" s="4" t="s">
        <v>17</v>
      </c>
      <c r="BA13" s="4" t="s">
        <v>16</v>
      </c>
      <c r="BB13" s="4" t="s">
        <v>17</v>
      </c>
      <c r="BC13" s="4" t="s">
        <v>16</v>
      </c>
      <c r="BD13" s="4" t="s">
        <v>17</v>
      </c>
      <c r="BE13" s="4" t="s">
        <v>16</v>
      </c>
      <c r="BF13" s="4" t="s">
        <v>17</v>
      </c>
      <c r="BG13" s="4" t="s">
        <v>16</v>
      </c>
      <c r="BH13" s="4" t="s">
        <v>17</v>
      </c>
      <c r="BI13" s="4"/>
    </row>
    <row r="14" spans="1:61" ht="28.5" x14ac:dyDescent="0.45">
      <c r="B14" s="5" t="s">
        <v>19</v>
      </c>
      <c r="C14" s="6">
        <v>145</v>
      </c>
      <c r="D14" s="6">
        <v>152</v>
      </c>
      <c r="E14" s="6">
        <v>237</v>
      </c>
      <c r="F14" s="6">
        <v>253</v>
      </c>
      <c r="G14" s="6">
        <v>35</v>
      </c>
      <c r="H14" s="6">
        <v>39</v>
      </c>
      <c r="I14" s="6">
        <v>677</v>
      </c>
      <c r="J14" s="6">
        <v>667</v>
      </c>
      <c r="K14" s="6">
        <v>187</v>
      </c>
      <c r="L14" s="6">
        <v>167</v>
      </c>
      <c r="M14" s="6">
        <v>617</v>
      </c>
      <c r="N14" s="6">
        <v>573</v>
      </c>
      <c r="O14" s="6">
        <v>144</v>
      </c>
      <c r="P14" s="6">
        <v>100</v>
      </c>
      <c r="Q14" s="6">
        <v>202</v>
      </c>
      <c r="R14" s="6">
        <v>207</v>
      </c>
      <c r="S14" s="6">
        <v>20</v>
      </c>
      <c r="T14" s="6">
        <v>15</v>
      </c>
      <c r="U14" s="6">
        <v>363</v>
      </c>
      <c r="V14" s="6">
        <v>388</v>
      </c>
      <c r="W14" s="6">
        <v>388</v>
      </c>
      <c r="X14" s="6">
        <v>339</v>
      </c>
      <c r="Y14" s="6">
        <v>11</v>
      </c>
      <c r="Z14" s="6">
        <v>11</v>
      </c>
      <c r="AA14" s="6">
        <v>1102</v>
      </c>
      <c r="AB14" s="6">
        <v>1086</v>
      </c>
      <c r="AC14" s="6">
        <v>340</v>
      </c>
      <c r="AD14" s="6">
        <v>283</v>
      </c>
      <c r="AE14" s="6">
        <v>605</v>
      </c>
      <c r="AF14" s="6">
        <v>614</v>
      </c>
      <c r="AG14" s="6">
        <v>406</v>
      </c>
      <c r="AH14" s="6">
        <v>366</v>
      </c>
      <c r="AI14" s="6">
        <v>10</v>
      </c>
      <c r="AJ14" s="6">
        <v>15</v>
      </c>
      <c r="AK14" s="6">
        <v>1705</v>
      </c>
      <c r="AL14" s="6">
        <v>1466</v>
      </c>
      <c r="AM14" s="6">
        <v>779</v>
      </c>
      <c r="AN14" s="6">
        <v>688</v>
      </c>
      <c r="AO14" s="6">
        <v>79</v>
      </c>
      <c r="AP14" s="6">
        <v>137</v>
      </c>
      <c r="AQ14" s="6">
        <v>29</v>
      </c>
      <c r="AR14" s="6">
        <v>35</v>
      </c>
      <c r="AS14" s="6">
        <v>219</v>
      </c>
      <c r="AT14" s="6">
        <v>252</v>
      </c>
      <c r="AU14" s="6">
        <v>217</v>
      </c>
      <c r="AV14" s="6">
        <v>218</v>
      </c>
      <c r="AW14" s="6">
        <v>550</v>
      </c>
      <c r="AX14" s="6">
        <v>635</v>
      </c>
      <c r="AY14" s="6">
        <v>226</v>
      </c>
      <c r="AZ14" s="6">
        <v>222</v>
      </c>
      <c r="BA14" s="6">
        <v>28</v>
      </c>
      <c r="BB14" s="6">
        <v>39</v>
      </c>
      <c r="BC14" s="6">
        <v>142</v>
      </c>
      <c r="BD14" s="6">
        <v>122</v>
      </c>
      <c r="BE14" s="6">
        <v>90</v>
      </c>
      <c r="BF14" s="6">
        <v>91</v>
      </c>
      <c r="BG14" s="6">
        <v>30</v>
      </c>
      <c r="BH14" s="6">
        <v>27</v>
      </c>
      <c r="BI14" s="6">
        <v>18790</v>
      </c>
    </row>
    <row r="15" spans="1:61" x14ac:dyDescent="0.45">
      <c r="B15" s="6" t="s">
        <v>20</v>
      </c>
      <c r="C15" s="6">
        <v>3</v>
      </c>
      <c r="D15" s="6">
        <v>7</v>
      </c>
      <c r="E15" s="6">
        <v>21</v>
      </c>
      <c r="F15" s="6">
        <v>7</v>
      </c>
      <c r="G15" s="6">
        <v>2</v>
      </c>
      <c r="H15" s="6">
        <v>0</v>
      </c>
      <c r="I15" s="6">
        <v>29</v>
      </c>
      <c r="J15" s="6">
        <v>18</v>
      </c>
      <c r="K15" s="6">
        <v>12</v>
      </c>
      <c r="L15" s="6">
        <v>3</v>
      </c>
      <c r="M15" s="6">
        <v>8</v>
      </c>
      <c r="N15" s="6">
        <v>16</v>
      </c>
      <c r="O15" s="6">
        <v>5</v>
      </c>
      <c r="P15" s="6">
        <v>2</v>
      </c>
      <c r="Q15" s="6">
        <v>2</v>
      </c>
      <c r="R15" s="6">
        <v>4</v>
      </c>
      <c r="S15" s="6">
        <v>1</v>
      </c>
      <c r="T15" s="6">
        <v>0</v>
      </c>
      <c r="U15" s="6">
        <v>11</v>
      </c>
      <c r="V15" s="6">
        <v>11</v>
      </c>
      <c r="W15" s="6">
        <v>26</v>
      </c>
      <c r="X15" s="6">
        <v>15</v>
      </c>
      <c r="Y15" s="6">
        <v>0</v>
      </c>
      <c r="Z15" s="6">
        <v>0</v>
      </c>
      <c r="AA15" s="6">
        <v>44</v>
      </c>
      <c r="AB15" s="6">
        <v>35</v>
      </c>
      <c r="AC15" s="6">
        <v>18</v>
      </c>
      <c r="AD15" s="6">
        <v>16</v>
      </c>
      <c r="AE15" s="6">
        <v>21</v>
      </c>
      <c r="AF15" s="6">
        <v>25</v>
      </c>
      <c r="AG15" s="6">
        <v>30</v>
      </c>
      <c r="AH15" s="6">
        <v>41</v>
      </c>
      <c r="AI15" s="6">
        <v>6</v>
      </c>
      <c r="AJ15" s="6">
        <v>1</v>
      </c>
      <c r="AK15" s="6">
        <v>82</v>
      </c>
      <c r="AL15" s="6">
        <v>70</v>
      </c>
      <c r="AM15" s="6">
        <v>57</v>
      </c>
      <c r="AN15" s="6">
        <v>59</v>
      </c>
      <c r="AO15" s="6">
        <v>11</v>
      </c>
      <c r="AP15" s="6">
        <v>13</v>
      </c>
      <c r="AQ15" s="6">
        <v>29</v>
      </c>
      <c r="AR15" s="6">
        <v>26</v>
      </c>
      <c r="AS15" s="6">
        <v>7</v>
      </c>
      <c r="AT15" s="6">
        <v>14</v>
      </c>
      <c r="AU15" s="6">
        <v>14</v>
      </c>
      <c r="AV15" s="6">
        <v>13</v>
      </c>
      <c r="AW15" s="6">
        <v>15</v>
      </c>
      <c r="AX15" s="6">
        <v>23</v>
      </c>
      <c r="AY15" s="6">
        <v>11</v>
      </c>
      <c r="AZ15" s="6">
        <v>11</v>
      </c>
      <c r="BA15" s="6">
        <v>2</v>
      </c>
      <c r="BB15" s="6">
        <v>2</v>
      </c>
      <c r="BC15" s="6">
        <v>2</v>
      </c>
      <c r="BD15" s="6">
        <v>0</v>
      </c>
      <c r="BE15" s="6">
        <v>3</v>
      </c>
      <c r="BF15" s="6">
        <v>2</v>
      </c>
      <c r="BG15" s="6">
        <v>2</v>
      </c>
      <c r="BH15" s="6">
        <v>2</v>
      </c>
      <c r="BI15" s="6">
        <v>910</v>
      </c>
    </row>
    <row r="16" spans="1:61" x14ac:dyDescent="0.45">
      <c r="B16" s="6"/>
      <c r="C16" s="7">
        <v>0.97972972972972971</v>
      </c>
      <c r="D16" s="7">
        <v>0.95597484276729561</v>
      </c>
      <c r="E16" s="7">
        <v>0.91860465116279066</v>
      </c>
      <c r="F16" s="7">
        <v>0.97307692307692306</v>
      </c>
      <c r="G16" s="7">
        <v>0.94594594594594594</v>
      </c>
      <c r="H16" s="7">
        <v>1</v>
      </c>
      <c r="I16" s="7">
        <v>0.95892351274787535</v>
      </c>
      <c r="J16" s="7">
        <v>0.97372262773722629</v>
      </c>
      <c r="K16" s="7">
        <v>0.93969849246231152</v>
      </c>
      <c r="L16" s="7">
        <v>0.98235294117647054</v>
      </c>
      <c r="M16" s="7">
        <v>0.98719999999999997</v>
      </c>
      <c r="N16" s="7">
        <v>0.97283531409168078</v>
      </c>
      <c r="O16" s="7">
        <v>0.96644295302013428</v>
      </c>
      <c r="P16" s="7">
        <v>0.98039215686274506</v>
      </c>
      <c r="Q16" s="7">
        <v>0.99019607843137258</v>
      </c>
      <c r="R16" s="7">
        <v>0.98104265402843605</v>
      </c>
      <c r="S16" s="7">
        <v>0.95238095238095233</v>
      </c>
      <c r="T16" s="7">
        <v>1</v>
      </c>
      <c r="U16" s="7">
        <v>0.97058823529411764</v>
      </c>
      <c r="V16" s="7">
        <v>0.97243107769423553</v>
      </c>
      <c r="W16" s="7">
        <v>0.9371980676328503</v>
      </c>
      <c r="X16" s="7">
        <v>0.9576271186440678</v>
      </c>
      <c r="Y16" s="7">
        <v>1</v>
      </c>
      <c r="Z16" s="7">
        <v>1</v>
      </c>
      <c r="AA16" s="7">
        <v>0.96160558464223389</v>
      </c>
      <c r="AB16" s="7">
        <v>0.96877787689562889</v>
      </c>
      <c r="AC16" s="7">
        <v>0.94972067039106145</v>
      </c>
      <c r="AD16" s="7">
        <v>0.94648829431438131</v>
      </c>
      <c r="AE16" s="7">
        <v>0.9664536741214057</v>
      </c>
      <c r="AF16" s="7">
        <v>0.96087636932707354</v>
      </c>
      <c r="AG16" s="7">
        <v>0.93119266055045868</v>
      </c>
      <c r="AH16" s="7">
        <v>0.89926289926289926</v>
      </c>
      <c r="AI16" s="7">
        <v>0.625</v>
      </c>
      <c r="AJ16" s="7">
        <v>0.9375</v>
      </c>
      <c r="AK16" s="7">
        <v>0.9541130386121992</v>
      </c>
      <c r="AL16" s="7">
        <v>0.95442708333333337</v>
      </c>
      <c r="AM16" s="7">
        <v>0.93181818181818177</v>
      </c>
      <c r="AN16" s="7">
        <v>0.92101740294511381</v>
      </c>
      <c r="AO16" s="7">
        <v>0.87777777777777777</v>
      </c>
      <c r="AP16" s="7">
        <v>0.91333333333333333</v>
      </c>
      <c r="AQ16" s="7">
        <v>0.5</v>
      </c>
      <c r="AR16" s="7">
        <v>0.57377049180327866</v>
      </c>
      <c r="AS16" s="7">
        <v>0.96902654867256632</v>
      </c>
      <c r="AT16" s="7">
        <v>0.94736842105263153</v>
      </c>
      <c r="AU16" s="7">
        <v>0.93939393939393945</v>
      </c>
      <c r="AV16" s="7">
        <v>0.94372294372294374</v>
      </c>
      <c r="AW16" s="7">
        <v>0.97345132743362828</v>
      </c>
      <c r="AX16" s="7">
        <v>0.96504559270516721</v>
      </c>
      <c r="AY16" s="7">
        <v>0.95358649789029537</v>
      </c>
      <c r="AZ16" s="7">
        <v>0.9527896995708155</v>
      </c>
      <c r="BA16" s="7">
        <v>0.93333333333333335</v>
      </c>
      <c r="BB16" s="7">
        <v>0.95121951219512191</v>
      </c>
      <c r="BC16" s="7">
        <v>0.98611111111111116</v>
      </c>
      <c r="BD16" s="7">
        <v>1</v>
      </c>
      <c r="BE16" s="7">
        <v>0.967741935483871</v>
      </c>
      <c r="BF16" s="7">
        <v>0.978494623655914</v>
      </c>
      <c r="BG16" s="7">
        <v>0.9375</v>
      </c>
      <c r="BH16" s="7">
        <v>0.93103448275862066</v>
      </c>
      <c r="BI16" s="7">
        <v>0.95380710659898482</v>
      </c>
    </row>
    <row r="18" spans="2:61" ht="28.5" x14ac:dyDescent="0.45">
      <c r="B18" s="4">
        <v>2019</v>
      </c>
      <c r="C18" s="17" t="s">
        <v>1</v>
      </c>
      <c r="D18" s="17"/>
      <c r="E18" s="17"/>
      <c r="F18" s="17"/>
      <c r="G18" s="17"/>
      <c r="H18" s="17"/>
      <c r="I18" s="17"/>
      <c r="J18" s="17"/>
      <c r="K18" s="17"/>
      <c r="L18" s="17"/>
      <c r="M18" s="18" t="s">
        <v>2</v>
      </c>
      <c r="N18" s="19"/>
      <c r="O18" s="19"/>
      <c r="P18" s="19"/>
      <c r="Q18" s="19"/>
      <c r="R18" s="19"/>
      <c r="S18" s="19"/>
      <c r="T18" s="20"/>
      <c r="U18" s="18" t="s">
        <v>3</v>
      </c>
      <c r="V18" s="19"/>
      <c r="W18" s="19"/>
      <c r="X18" s="19"/>
      <c r="Y18" s="19"/>
      <c r="Z18" s="19"/>
      <c r="AA18" s="19"/>
      <c r="AB18" s="20"/>
      <c r="AC18" s="18" t="s">
        <v>4</v>
      </c>
      <c r="AD18" s="19"/>
      <c r="AE18" s="19"/>
      <c r="AF18" s="19"/>
      <c r="AG18" s="19"/>
      <c r="AH18" s="19"/>
      <c r="AI18" s="19"/>
      <c r="AJ18" s="19"/>
      <c r="AK18" s="19"/>
      <c r="AL18" s="19"/>
      <c r="AM18" s="19"/>
      <c r="AN18" s="19"/>
      <c r="AO18" s="19"/>
      <c r="AP18" s="20"/>
      <c r="AQ18" s="18" t="s">
        <v>5</v>
      </c>
      <c r="AR18" s="19"/>
      <c r="AS18" s="19"/>
      <c r="AT18" s="19"/>
      <c r="AU18" s="19"/>
      <c r="AV18" s="19"/>
      <c r="AW18" s="19"/>
      <c r="AX18" s="19"/>
      <c r="AY18" s="19"/>
      <c r="AZ18" s="20"/>
      <c r="BA18" s="18" t="s">
        <v>6</v>
      </c>
      <c r="BB18" s="19"/>
      <c r="BC18" s="19"/>
      <c r="BD18" s="19"/>
      <c r="BE18" s="19"/>
      <c r="BF18" s="20"/>
      <c r="BG18" s="4" t="s">
        <v>8</v>
      </c>
    </row>
    <row r="19" spans="2:61" ht="57.6" customHeight="1" x14ac:dyDescent="0.45">
      <c r="B19" s="4"/>
      <c r="C19" s="17" t="s">
        <v>9</v>
      </c>
      <c r="D19" s="17"/>
      <c r="E19" s="17"/>
      <c r="F19" s="17"/>
      <c r="G19" s="17" t="s">
        <v>10</v>
      </c>
      <c r="H19" s="17"/>
      <c r="I19" s="17" t="s">
        <v>11</v>
      </c>
      <c r="J19" s="17"/>
      <c r="K19" s="17"/>
      <c r="L19" s="17"/>
      <c r="M19" s="17" t="s">
        <v>9</v>
      </c>
      <c r="N19" s="17"/>
      <c r="O19" s="17"/>
      <c r="P19" s="17"/>
      <c r="Q19" s="17" t="s">
        <v>11</v>
      </c>
      <c r="R19" s="17"/>
      <c r="S19" s="17"/>
      <c r="T19" s="17"/>
      <c r="U19" s="17" t="s">
        <v>9</v>
      </c>
      <c r="V19" s="17"/>
      <c r="W19" s="17"/>
      <c r="X19" s="17"/>
      <c r="Y19" s="17" t="s">
        <v>11</v>
      </c>
      <c r="Z19" s="17"/>
      <c r="AA19" s="17"/>
      <c r="AB19" s="17"/>
      <c r="AC19" s="17" t="s">
        <v>9</v>
      </c>
      <c r="AD19" s="17"/>
      <c r="AE19" s="17"/>
      <c r="AF19" s="17"/>
      <c r="AG19" s="17" t="s">
        <v>10</v>
      </c>
      <c r="AH19" s="17"/>
      <c r="AI19" s="17" t="s">
        <v>11</v>
      </c>
      <c r="AJ19" s="17"/>
      <c r="AK19" s="17"/>
      <c r="AL19" s="17"/>
      <c r="AM19" s="17" t="s">
        <v>12</v>
      </c>
      <c r="AN19" s="17"/>
      <c r="AO19" s="17"/>
      <c r="AP19" s="17"/>
      <c r="AQ19" s="17" t="s">
        <v>9</v>
      </c>
      <c r="AR19" s="17"/>
      <c r="AS19" s="17"/>
      <c r="AT19" s="17"/>
      <c r="AU19" s="17" t="s">
        <v>11</v>
      </c>
      <c r="AV19" s="17"/>
      <c r="AW19" s="17"/>
      <c r="AX19" s="17"/>
      <c r="AY19" s="17" t="s">
        <v>12</v>
      </c>
      <c r="AZ19" s="17"/>
      <c r="BA19" s="17" t="s">
        <v>9</v>
      </c>
      <c r="BB19" s="17"/>
      <c r="BC19" s="17" t="s">
        <v>11</v>
      </c>
      <c r="BD19" s="17"/>
      <c r="BE19" s="17"/>
      <c r="BF19" s="17"/>
      <c r="BG19" s="4"/>
    </row>
    <row r="20" spans="2:61" x14ac:dyDescent="0.45">
      <c r="B20" s="4"/>
      <c r="C20" s="4" t="s">
        <v>13</v>
      </c>
      <c r="D20" s="4"/>
      <c r="E20" s="4" t="s">
        <v>14</v>
      </c>
      <c r="F20" s="4"/>
      <c r="G20" s="4" t="s">
        <v>13</v>
      </c>
      <c r="H20" s="4"/>
      <c r="I20" s="4" t="s">
        <v>13</v>
      </c>
      <c r="J20" s="4"/>
      <c r="K20" s="4" t="s">
        <v>14</v>
      </c>
      <c r="L20" s="4"/>
      <c r="M20" s="4" t="s">
        <v>13</v>
      </c>
      <c r="N20" s="4"/>
      <c r="O20" s="4" t="s">
        <v>14</v>
      </c>
      <c r="P20" s="4"/>
      <c r="Q20" s="4" t="s">
        <v>13</v>
      </c>
      <c r="R20" s="4"/>
      <c r="S20" s="4" t="s">
        <v>14</v>
      </c>
      <c r="T20" s="4"/>
      <c r="U20" s="4" t="s">
        <v>13</v>
      </c>
      <c r="V20" s="4"/>
      <c r="W20" s="4" t="s">
        <v>14</v>
      </c>
      <c r="X20" s="4"/>
      <c r="Y20" s="4" t="s">
        <v>13</v>
      </c>
      <c r="Z20" s="4"/>
      <c r="AA20" s="4" t="s">
        <v>14</v>
      </c>
      <c r="AB20" s="4"/>
      <c r="AC20" s="4" t="s">
        <v>13</v>
      </c>
      <c r="AD20" s="4"/>
      <c r="AE20" s="4" t="s">
        <v>14</v>
      </c>
      <c r="AF20" s="4"/>
      <c r="AG20" s="4" t="s">
        <v>13</v>
      </c>
      <c r="AH20" s="4"/>
      <c r="AI20" s="4" t="s">
        <v>13</v>
      </c>
      <c r="AJ20" s="4"/>
      <c r="AK20" s="4" t="s">
        <v>14</v>
      </c>
      <c r="AL20" s="4"/>
      <c r="AM20" s="4" t="s">
        <v>13</v>
      </c>
      <c r="AN20" s="4"/>
      <c r="AO20" s="4" t="s">
        <v>14</v>
      </c>
      <c r="AP20" s="4"/>
      <c r="AQ20" s="4" t="s">
        <v>13</v>
      </c>
      <c r="AR20" s="4"/>
      <c r="AS20" s="4" t="s">
        <v>14</v>
      </c>
      <c r="AT20" s="4"/>
      <c r="AU20" s="4" t="s">
        <v>13</v>
      </c>
      <c r="AV20" s="4"/>
      <c r="AW20" s="4" t="s">
        <v>14</v>
      </c>
      <c r="AX20" s="4"/>
      <c r="AY20" s="4" t="s">
        <v>13</v>
      </c>
      <c r="AZ20" s="4"/>
      <c r="BA20" s="4" t="s">
        <v>13</v>
      </c>
      <c r="BB20" s="4"/>
      <c r="BC20" s="4" t="s">
        <v>13</v>
      </c>
      <c r="BD20" s="4"/>
      <c r="BE20" s="4" t="s">
        <v>14</v>
      </c>
      <c r="BF20" s="4"/>
      <c r="BG20" s="4"/>
    </row>
    <row r="21" spans="2:61" ht="28.5" x14ac:dyDescent="0.45">
      <c r="B21" s="4" t="s">
        <v>15</v>
      </c>
      <c r="C21" s="4" t="s">
        <v>16</v>
      </c>
      <c r="D21" s="4" t="s">
        <v>17</v>
      </c>
      <c r="E21" s="4" t="s">
        <v>16</v>
      </c>
      <c r="F21" s="4" t="s">
        <v>17</v>
      </c>
      <c r="G21" s="4" t="s">
        <v>16</v>
      </c>
      <c r="H21" s="4" t="s">
        <v>17</v>
      </c>
      <c r="I21" s="4" t="s">
        <v>16</v>
      </c>
      <c r="J21" s="4" t="s">
        <v>17</v>
      </c>
      <c r="K21" s="4" t="s">
        <v>16</v>
      </c>
      <c r="L21" s="4" t="s">
        <v>17</v>
      </c>
      <c r="M21" s="4" t="s">
        <v>16</v>
      </c>
      <c r="N21" s="4" t="s">
        <v>17</v>
      </c>
      <c r="O21" s="4" t="s">
        <v>16</v>
      </c>
      <c r="P21" s="4" t="s">
        <v>17</v>
      </c>
      <c r="Q21" s="4" t="s">
        <v>16</v>
      </c>
      <c r="R21" s="4" t="s">
        <v>17</v>
      </c>
      <c r="S21" s="4" t="s">
        <v>16</v>
      </c>
      <c r="T21" s="4" t="s">
        <v>17</v>
      </c>
      <c r="U21" s="4" t="s">
        <v>16</v>
      </c>
      <c r="V21" s="4" t="s">
        <v>17</v>
      </c>
      <c r="W21" s="4" t="s">
        <v>16</v>
      </c>
      <c r="X21" s="4" t="s">
        <v>17</v>
      </c>
      <c r="Y21" s="4" t="s">
        <v>16</v>
      </c>
      <c r="Z21" s="4" t="s">
        <v>17</v>
      </c>
      <c r="AA21" s="4" t="s">
        <v>16</v>
      </c>
      <c r="AB21" s="4" t="s">
        <v>17</v>
      </c>
      <c r="AC21" s="4" t="s">
        <v>16</v>
      </c>
      <c r="AD21" s="4" t="s">
        <v>17</v>
      </c>
      <c r="AE21" s="4" t="s">
        <v>16</v>
      </c>
      <c r="AF21" s="4" t="s">
        <v>17</v>
      </c>
      <c r="AG21" s="4" t="s">
        <v>16</v>
      </c>
      <c r="AH21" s="4" t="s">
        <v>17</v>
      </c>
      <c r="AI21" s="4" t="s">
        <v>16</v>
      </c>
      <c r="AJ21" s="4" t="s">
        <v>17</v>
      </c>
      <c r="AK21" s="4" t="s">
        <v>16</v>
      </c>
      <c r="AL21" s="4" t="s">
        <v>17</v>
      </c>
      <c r="AM21" s="4" t="s">
        <v>16</v>
      </c>
      <c r="AN21" s="4" t="s">
        <v>17</v>
      </c>
      <c r="AO21" s="4" t="s">
        <v>16</v>
      </c>
      <c r="AP21" s="4" t="s">
        <v>17</v>
      </c>
      <c r="AQ21" s="4" t="s">
        <v>16</v>
      </c>
      <c r="AR21" s="4" t="s">
        <v>17</v>
      </c>
      <c r="AS21" s="4" t="s">
        <v>16</v>
      </c>
      <c r="AT21" s="4" t="s">
        <v>17</v>
      </c>
      <c r="AU21" s="4" t="s">
        <v>16</v>
      </c>
      <c r="AV21" s="4" t="s">
        <v>17</v>
      </c>
      <c r="AW21" s="4" t="s">
        <v>16</v>
      </c>
      <c r="AX21" s="4" t="s">
        <v>17</v>
      </c>
      <c r="AY21" s="4" t="s">
        <v>16</v>
      </c>
      <c r="AZ21" s="4" t="s">
        <v>17</v>
      </c>
      <c r="BA21" s="4" t="s">
        <v>16</v>
      </c>
      <c r="BB21" s="4" t="s">
        <v>17</v>
      </c>
      <c r="BC21" s="4" t="s">
        <v>16</v>
      </c>
      <c r="BD21" s="4" t="s">
        <v>17</v>
      </c>
      <c r="BE21" s="4" t="s">
        <v>16</v>
      </c>
      <c r="BF21" s="4" t="s">
        <v>17</v>
      </c>
      <c r="BG21" s="4"/>
    </row>
    <row r="22" spans="2:61" ht="28.5" x14ac:dyDescent="0.45">
      <c r="B22" s="5" t="s">
        <v>19</v>
      </c>
      <c r="C22" s="6">
        <v>149</v>
      </c>
      <c r="D22" s="6">
        <v>147</v>
      </c>
      <c r="E22" s="6">
        <v>250</v>
      </c>
      <c r="F22" s="6">
        <v>259</v>
      </c>
      <c r="G22" s="6">
        <v>43</v>
      </c>
      <c r="H22" s="6">
        <v>41</v>
      </c>
      <c r="I22" s="6">
        <v>775</v>
      </c>
      <c r="J22" s="6">
        <v>751</v>
      </c>
      <c r="K22" s="6">
        <v>194</v>
      </c>
      <c r="L22" s="6">
        <v>157</v>
      </c>
      <c r="M22" s="6">
        <v>516</v>
      </c>
      <c r="N22" s="6">
        <v>482</v>
      </c>
      <c r="O22" s="6">
        <v>121</v>
      </c>
      <c r="P22" s="6">
        <v>82</v>
      </c>
      <c r="Q22" s="6">
        <v>225</v>
      </c>
      <c r="R22" s="6">
        <v>233</v>
      </c>
      <c r="S22" s="6">
        <v>11</v>
      </c>
      <c r="T22" s="6">
        <v>5</v>
      </c>
      <c r="U22" s="6">
        <v>423</v>
      </c>
      <c r="V22" s="6">
        <v>434</v>
      </c>
      <c r="W22" s="6">
        <v>400</v>
      </c>
      <c r="X22" s="6">
        <v>410</v>
      </c>
      <c r="Y22" s="6">
        <v>1333</v>
      </c>
      <c r="Z22" s="6">
        <v>1289</v>
      </c>
      <c r="AA22" s="6">
        <v>392</v>
      </c>
      <c r="AB22" s="6">
        <v>289</v>
      </c>
      <c r="AC22" s="6">
        <v>693</v>
      </c>
      <c r="AD22" s="6">
        <v>601</v>
      </c>
      <c r="AE22" s="6">
        <v>409</v>
      </c>
      <c r="AF22" s="6">
        <v>355</v>
      </c>
      <c r="AG22" s="6">
        <v>14</v>
      </c>
      <c r="AH22" s="6">
        <v>14</v>
      </c>
      <c r="AI22" s="6">
        <v>1845</v>
      </c>
      <c r="AJ22" s="6">
        <v>1594</v>
      </c>
      <c r="AK22" s="6">
        <v>755</v>
      </c>
      <c r="AL22" s="6">
        <v>638</v>
      </c>
      <c r="AM22" s="6">
        <v>191</v>
      </c>
      <c r="AN22" s="6">
        <v>208</v>
      </c>
      <c r="AO22" s="6">
        <v>100</v>
      </c>
      <c r="AP22" s="6">
        <v>90</v>
      </c>
      <c r="AQ22" s="6">
        <v>241</v>
      </c>
      <c r="AR22" s="6">
        <v>262</v>
      </c>
      <c r="AS22" s="6">
        <v>279</v>
      </c>
      <c r="AT22" s="6">
        <v>246</v>
      </c>
      <c r="AU22" s="6">
        <v>600</v>
      </c>
      <c r="AV22" s="6">
        <v>686</v>
      </c>
      <c r="AW22" s="6">
        <v>218</v>
      </c>
      <c r="AX22" s="6">
        <v>234</v>
      </c>
      <c r="AY22" s="6">
        <v>34</v>
      </c>
      <c r="AZ22" s="6">
        <v>63</v>
      </c>
      <c r="BA22" s="6">
        <v>154</v>
      </c>
      <c r="BB22" s="6">
        <v>117</v>
      </c>
      <c r="BC22" s="6">
        <v>80</v>
      </c>
      <c r="BD22" s="6">
        <v>89</v>
      </c>
      <c r="BE22" s="6">
        <v>17</v>
      </c>
      <c r="BF22" s="6">
        <v>27</v>
      </c>
      <c r="BG22" s="6">
        <v>20265</v>
      </c>
    </row>
    <row r="23" spans="2:61" x14ac:dyDescent="0.45">
      <c r="B23" s="6" t="s">
        <v>20</v>
      </c>
      <c r="C23" s="6">
        <v>3</v>
      </c>
      <c r="D23" s="6">
        <v>4</v>
      </c>
      <c r="E23" s="6">
        <v>16</v>
      </c>
      <c r="F23" s="6">
        <v>11</v>
      </c>
      <c r="G23" s="6">
        <v>2</v>
      </c>
      <c r="H23" s="6">
        <v>0</v>
      </c>
      <c r="I23" s="6">
        <v>26</v>
      </c>
      <c r="J23" s="6">
        <v>23</v>
      </c>
      <c r="K23" s="6">
        <v>5</v>
      </c>
      <c r="L23" s="6">
        <v>4</v>
      </c>
      <c r="M23" s="6">
        <v>18</v>
      </c>
      <c r="N23" s="6">
        <v>16</v>
      </c>
      <c r="O23" s="6">
        <v>2</v>
      </c>
      <c r="P23" s="6">
        <v>2</v>
      </c>
      <c r="Q23" s="6">
        <v>4</v>
      </c>
      <c r="R23" s="6">
        <v>6</v>
      </c>
      <c r="S23" s="6">
        <v>0</v>
      </c>
      <c r="T23" s="6">
        <v>0</v>
      </c>
      <c r="U23" s="6">
        <v>6</v>
      </c>
      <c r="V23" s="6">
        <v>11</v>
      </c>
      <c r="W23" s="6">
        <v>21</v>
      </c>
      <c r="X23" s="6">
        <v>19</v>
      </c>
      <c r="Y23" s="6">
        <v>58</v>
      </c>
      <c r="Z23" s="6">
        <v>58</v>
      </c>
      <c r="AA23" s="6">
        <v>29</v>
      </c>
      <c r="AB23" s="6">
        <v>25</v>
      </c>
      <c r="AC23" s="6">
        <v>33</v>
      </c>
      <c r="AD23" s="6">
        <v>29</v>
      </c>
      <c r="AE23" s="6">
        <v>36</v>
      </c>
      <c r="AF23" s="6">
        <v>38</v>
      </c>
      <c r="AG23" s="6">
        <v>2</v>
      </c>
      <c r="AH23" s="6">
        <v>1</v>
      </c>
      <c r="AI23" s="6">
        <v>98</v>
      </c>
      <c r="AJ23" s="6">
        <v>94</v>
      </c>
      <c r="AK23" s="6">
        <v>43</v>
      </c>
      <c r="AL23" s="6">
        <v>68</v>
      </c>
      <c r="AM23" s="6">
        <v>6</v>
      </c>
      <c r="AN23" s="6">
        <v>26</v>
      </c>
      <c r="AO23" s="6">
        <v>35</v>
      </c>
      <c r="AP23" s="6">
        <v>37</v>
      </c>
      <c r="AQ23" s="6">
        <v>8</v>
      </c>
      <c r="AR23" s="6">
        <v>14</v>
      </c>
      <c r="AS23" s="6">
        <v>15</v>
      </c>
      <c r="AT23" s="6">
        <v>19</v>
      </c>
      <c r="AU23" s="6">
        <v>21</v>
      </c>
      <c r="AV23" s="6">
        <v>32</v>
      </c>
      <c r="AW23" s="6">
        <v>10</v>
      </c>
      <c r="AX23" s="6">
        <v>14</v>
      </c>
      <c r="AY23" s="6">
        <v>2</v>
      </c>
      <c r="AZ23" s="6">
        <v>6</v>
      </c>
      <c r="BA23" s="6">
        <v>6</v>
      </c>
      <c r="BB23" s="6">
        <v>3</v>
      </c>
      <c r="BC23" s="6">
        <v>3</v>
      </c>
      <c r="BD23" s="6">
        <v>3</v>
      </c>
      <c r="BE23" s="6">
        <v>1</v>
      </c>
      <c r="BF23" s="6">
        <v>0</v>
      </c>
      <c r="BG23" s="6">
        <v>1072</v>
      </c>
    </row>
    <row r="24" spans="2:61" x14ac:dyDescent="0.45">
      <c r="B24" s="6"/>
      <c r="C24" s="7">
        <v>0.98026315789473684</v>
      </c>
      <c r="D24" s="7">
        <v>0.97350993377483441</v>
      </c>
      <c r="E24" s="7">
        <v>0.93984962406015038</v>
      </c>
      <c r="F24" s="7">
        <v>0.95925925925925926</v>
      </c>
      <c r="G24" s="7">
        <v>0.9555555555555556</v>
      </c>
      <c r="H24" s="7">
        <v>1</v>
      </c>
      <c r="I24" s="7">
        <v>0.96754057428214735</v>
      </c>
      <c r="J24" s="7">
        <v>0.97028423772609818</v>
      </c>
      <c r="K24" s="7">
        <v>0.97487437185929648</v>
      </c>
      <c r="L24" s="7">
        <v>0.97515527950310554</v>
      </c>
      <c r="M24" s="7">
        <v>0.9662921348314607</v>
      </c>
      <c r="N24" s="7">
        <v>0.96787148594377514</v>
      </c>
      <c r="O24" s="7">
        <v>0.98373983739837401</v>
      </c>
      <c r="P24" s="7">
        <v>0.97619047619047616</v>
      </c>
      <c r="Q24" s="7">
        <v>0.98253275109170302</v>
      </c>
      <c r="R24" s="7">
        <v>0.97489539748953979</v>
      </c>
      <c r="S24" s="7">
        <v>1</v>
      </c>
      <c r="T24" s="7">
        <v>1</v>
      </c>
      <c r="U24" s="7">
        <v>0.98601398601398604</v>
      </c>
      <c r="V24" s="7">
        <v>0.97528089887640446</v>
      </c>
      <c r="W24" s="7">
        <v>0.95011876484560565</v>
      </c>
      <c r="X24" s="7">
        <v>0.95571095571095566</v>
      </c>
      <c r="Y24" s="7">
        <v>0.95830337886412653</v>
      </c>
      <c r="Z24" s="7">
        <v>0.95694135115070522</v>
      </c>
      <c r="AA24" s="7">
        <v>0.93111638954869358</v>
      </c>
      <c r="AB24" s="7">
        <v>0.92038216560509556</v>
      </c>
      <c r="AC24" s="7">
        <v>0.95454545454545459</v>
      </c>
      <c r="AD24" s="7">
        <v>0.95396825396825402</v>
      </c>
      <c r="AE24" s="7">
        <v>0.91910112359550566</v>
      </c>
      <c r="AF24" s="7">
        <v>0.90330788804071249</v>
      </c>
      <c r="AG24" s="7">
        <v>0.875</v>
      </c>
      <c r="AH24" s="7">
        <v>0.93333333333333335</v>
      </c>
      <c r="AI24" s="7">
        <v>0.94956253216675246</v>
      </c>
      <c r="AJ24" s="7">
        <v>0.94431279620853081</v>
      </c>
      <c r="AK24" s="7">
        <v>0.94611528822055135</v>
      </c>
      <c r="AL24" s="7">
        <v>0.90368271954674217</v>
      </c>
      <c r="AM24" s="7">
        <v>0.96954314720812185</v>
      </c>
      <c r="AN24" s="7">
        <v>0.88888888888888884</v>
      </c>
      <c r="AO24" s="7">
        <v>0.7407407407407407</v>
      </c>
      <c r="AP24" s="7">
        <v>0.70866141732283461</v>
      </c>
      <c r="AQ24" s="7">
        <v>0.96787148594377514</v>
      </c>
      <c r="AR24" s="7">
        <v>0.94927536231884058</v>
      </c>
      <c r="AS24" s="7">
        <v>0.94897959183673475</v>
      </c>
      <c r="AT24" s="7">
        <v>0.92830188679245285</v>
      </c>
      <c r="AU24" s="7">
        <v>0.96618357487922701</v>
      </c>
      <c r="AV24" s="7">
        <v>0.95543175487465182</v>
      </c>
      <c r="AW24" s="7">
        <v>0.95614035087719296</v>
      </c>
      <c r="AX24" s="7">
        <v>0.94354838709677424</v>
      </c>
      <c r="AY24" s="7">
        <v>0.94444444444444442</v>
      </c>
      <c r="AZ24" s="7">
        <v>0.91304347826086951</v>
      </c>
      <c r="BA24" s="7">
        <v>0.96250000000000002</v>
      </c>
      <c r="BB24" s="7">
        <v>0.97499999999999998</v>
      </c>
      <c r="BC24" s="7">
        <v>0.96385542168674698</v>
      </c>
      <c r="BD24" s="7">
        <v>0.96739130434782605</v>
      </c>
      <c r="BE24" s="7">
        <v>0.94444444444444442</v>
      </c>
      <c r="BF24" s="7">
        <v>1</v>
      </c>
      <c r="BG24" s="7">
        <v>0.94975863523456905</v>
      </c>
    </row>
    <row r="25" spans="2:61" x14ac:dyDescent="0.45">
      <c r="B25" s="6"/>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c r="AG25" s="7"/>
      <c r="AH25" s="7"/>
      <c r="AI25" s="7"/>
      <c r="AJ25" s="7"/>
      <c r="AK25" s="7"/>
      <c r="AL25" s="7"/>
      <c r="AM25" s="7"/>
      <c r="AN25" s="7"/>
      <c r="AO25" s="7"/>
      <c r="AP25" s="7"/>
      <c r="AQ25" s="7"/>
      <c r="AR25" s="7"/>
      <c r="AS25" s="7"/>
      <c r="AT25" s="7"/>
      <c r="AU25" s="7"/>
      <c r="AV25" s="7"/>
      <c r="AW25" s="7"/>
      <c r="AX25" s="7"/>
      <c r="AY25" s="7"/>
      <c r="AZ25" s="7"/>
      <c r="BA25" s="7"/>
      <c r="BB25" s="7"/>
      <c r="BC25" s="7"/>
      <c r="BD25" s="7"/>
      <c r="BE25" s="7"/>
      <c r="BF25" s="7"/>
      <c r="BG25" s="7"/>
    </row>
    <row r="26" spans="2:61" ht="28.5" x14ac:dyDescent="0.45">
      <c r="B26" s="4">
        <v>2020</v>
      </c>
      <c r="C26" s="17" t="s">
        <v>1</v>
      </c>
      <c r="D26" s="17"/>
      <c r="E26" s="17"/>
      <c r="F26" s="17"/>
      <c r="G26" s="17"/>
      <c r="H26" s="17"/>
      <c r="I26" s="17"/>
      <c r="J26" s="17"/>
      <c r="K26" s="17"/>
      <c r="L26" s="17"/>
      <c r="M26" s="17" t="s">
        <v>2</v>
      </c>
      <c r="N26" s="17"/>
      <c r="O26" s="17"/>
      <c r="P26" s="17"/>
      <c r="Q26" s="17"/>
      <c r="R26" s="17"/>
      <c r="S26" s="17"/>
      <c r="T26" s="17"/>
      <c r="U26" s="17" t="s">
        <v>3</v>
      </c>
      <c r="V26" s="17"/>
      <c r="W26" s="17"/>
      <c r="X26" s="17"/>
      <c r="Y26" s="17"/>
      <c r="Z26" s="17"/>
      <c r="AA26" s="17"/>
      <c r="AB26" s="17"/>
      <c r="AC26" s="17"/>
      <c r="AD26" s="17"/>
      <c r="AE26" s="17" t="s">
        <v>4</v>
      </c>
      <c r="AF26" s="17"/>
      <c r="AG26" s="17"/>
      <c r="AH26" s="17"/>
      <c r="AI26" s="17"/>
      <c r="AJ26" s="17"/>
      <c r="AK26" s="17"/>
      <c r="AL26" s="17"/>
      <c r="AM26" s="17"/>
      <c r="AN26" s="17"/>
      <c r="AO26" s="17"/>
      <c r="AP26" s="17"/>
      <c r="AQ26" s="17"/>
      <c r="AR26" s="17"/>
      <c r="AS26" s="17" t="s">
        <v>5</v>
      </c>
      <c r="AT26" s="17"/>
      <c r="AU26" s="17"/>
      <c r="AV26" s="17"/>
      <c r="AW26" s="17"/>
      <c r="AX26" s="17"/>
      <c r="AY26" s="17"/>
      <c r="AZ26" s="17"/>
      <c r="BA26" s="17"/>
      <c r="BB26" s="17"/>
      <c r="BC26" s="17" t="s">
        <v>6</v>
      </c>
      <c r="BD26" s="17"/>
      <c r="BE26" s="17"/>
      <c r="BF26" s="17"/>
      <c r="BG26" s="17"/>
      <c r="BH26" s="17"/>
      <c r="BI26" s="4" t="s">
        <v>8</v>
      </c>
    </row>
    <row r="27" spans="2:61" ht="58.8" customHeight="1" x14ac:dyDescent="0.45">
      <c r="B27" s="4"/>
      <c r="C27" s="17" t="s">
        <v>9</v>
      </c>
      <c r="D27" s="17"/>
      <c r="E27" s="17"/>
      <c r="F27" s="17"/>
      <c r="G27" s="17" t="s">
        <v>10</v>
      </c>
      <c r="H27" s="17"/>
      <c r="I27" s="17" t="s">
        <v>11</v>
      </c>
      <c r="J27" s="17"/>
      <c r="K27" s="17"/>
      <c r="L27" s="17"/>
      <c r="M27" s="17" t="s">
        <v>9</v>
      </c>
      <c r="N27" s="17"/>
      <c r="O27" s="17"/>
      <c r="P27" s="17"/>
      <c r="Q27" s="17" t="s">
        <v>11</v>
      </c>
      <c r="R27" s="17"/>
      <c r="S27" s="17"/>
      <c r="T27" s="17"/>
      <c r="U27" s="17" t="s">
        <v>9</v>
      </c>
      <c r="V27" s="17"/>
      <c r="W27" s="17"/>
      <c r="X27" s="17"/>
      <c r="Y27" s="17" t="s">
        <v>11</v>
      </c>
      <c r="Z27" s="17"/>
      <c r="AA27" s="17"/>
      <c r="AB27" s="17"/>
      <c r="AC27" s="17" t="s">
        <v>12</v>
      </c>
      <c r="AD27" s="17"/>
      <c r="AE27" s="17" t="s">
        <v>9</v>
      </c>
      <c r="AF27" s="17"/>
      <c r="AG27" s="17"/>
      <c r="AH27" s="17"/>
      <c r="AI27" s="17" t="s">
        <v>10</v>
      </c>
      <c r="AJ27" s="17"/>
      <c r="AK27" s="17" t="s">
        <v>11</v>
      </c>
      <c r="AL27" s="17"/>
      <c r="AM27" s="17"/>
      <c r="AN27" s="17"/>
      <c r="AO27" s="17" t="s">
        <v>12</v>
      </c>
      <c r="AP27" s="17"/>
      <c r="AQ27" s="17"/>
      <c r="AR27" s="17"/>
      <c r="AS27" s="17" t="s">
        <v>9</v>
      </c>
      <c r="AT27" s="17"/>
      <c r="AU27" s="17"/>
      <c r="AV27" s="17"/>
      <c r="AW27" s="17" t="s">
        <v>11</v>
      </c>
      <c r="AX27" s="17"/>
      <c r="AY27" s="17"/>
      <c r="AZ27" s="17"/>
      <c r="BA27" s="17" t="s">
        <v>12</v>
      </c>
      <c r="BB27" s="17"/>
      <c r="BC27" s="17" t="s">
        <v>9</v>
      </c>
      <c r="BD27" s="17"/>
      <c r="BE27" s="17" t="s">
        <v>11</v>
      </c>
      <c r="BF27" s="17"/>
      <c r="BG27" s="17"/>
      <c r="BH27" s="17"/>
      <c r="BI27" s="4"/>
    </row>
    <row r="28" spans="2:61" x14ac:dyDescent="0.45">
      <c r="B28" s="4"/>
      <c r="C28" s="17" t="s">
        <v>13</v>
      </c>
      <c r="D28" s="17"/>
      <c r="E28" s="17" t="s">
        <v>14</v>
      </c>
      <c r="F28" s="17"/>
      <c r="G28" s="17" t="s">
        <v>13</v>
      </c>
      <c r="H28" s="17"/>
      <c r="I28" s="17" t="s">
        <v>13</v>
      </c>
      <c r="J28" s="17"/>
      <c r="K28" s="17" t="s">
        <v>14</v>
      </c>
      <c r="L28" s="17"/>
      <c r="M28" s="17" t="s">
        <v>13</v>
      </c>
      <c r="N28" s="17"/>
      <c r="O28" s="17" t="s">
        <v>14</v>
      </c>
      <c r="P28" s="17"/>
      <c r="Q28" s="17" t="s">
        <v>13</v>
      </c>
      <c r="R28" s="17"/>
      <c r="S28" s="17" t="s">
        <v>14</v>
      </c>
      <c r="T28" s="17"/>
      <c r="U28" s="17" t="s">
        <v>13</v>
      </c>
      <c r="V28" s="17"/>
      <c r="W28" s="17" t="s">
        <v>14</v>
      </c>
      <c r="X28" s="17"/>
      <c r="Y28" s="17" t="s">
        <v>13</v>
      </c>
      <c r="Z28" s="17"/>
      <c r="AA28" s="17" t="s">
        <v>14</v>
      </c>
      <c r="AB28" s="17"/>
      <c r="AC28" s="17" t="s">
        <v>13</v>
      </c>
      <c r="AD28" s="17"/>
      <c r="AE28" s="17" t="s">
        <v>13</v>
      </c>
      <c r="AF28" s="17"/>
      <c r="AG28" s="17" t="s">
        <v>14</v>
      </c>
      <c r="AH28" s="17"/>
      <c r="AI28" s="17" t="s">
        <v>13</v>
      </c>
      <c r="AJ28" s="17"/>
      <c r="AK28" s="17" t="s">
        <v>13</v>
      </c>
      <c r="AL28" s="17"/>
      <c r="AM28" s="17" t="s">
        <v>14</v>
      </c>
      <c r="AN28" s="17"/>
      <c r="AO28" s="17" t="s">
        <v>13</v>
      </c>
      <c r="AP28" s="17"/>
      <c r="AQ28" s="17" t="s">
        <v>14</v>
      </c>
      <c r="AR28" s="17"/>
      <c r="AS28" s="17" t="s">
        <v>13</v>
      </c>
      <c r="AT28" s="17"/>
      <c r="AU28" s="17" t="s">
        <v>14</v>
      </c>
      <c r="AV28" s="17"/>
      <c r="AW28" s="17" t="s">
        <v>13</v>
      </c>
      <c r="AX28" s="17"/>
      <c r="AY28" s="17" t="s">
        <v>14</v>
      </c>
      <c r="AZ28" s="17"/>
      <c r="BA28" s="17" t="s">
        <v>13</v>
      </c>
      <c r="BB28" s="17"/>
      <c r="BC28" s="17" t="s">
        <v>13</v>
      </c>
      <c r="BD28" s="17"/>
      <c r="BE28" s="17" t="s">
        <v>13</v>
      </c>
      <c r="BF28" s="17"/>
      <c r="BG28" s="17" t="s">
        <v>14</v>
      </c>
      <c r="BH28" s="17"/>
      <c r="BI28" s="4"/>
    </row>
    <row r="29" spans="2:61" x14ac:dyDescent="0.45">
      <c r="B29" s="4" t="s">
        <v>18</v>
      </c>
      <c r="C29" s="4" t="s">
        <v>16</v>
      </c>
      <c r="D29" s="4" t="s">
        <v>17</v>
      </c>
      <c r="E29" s="4" t="s">
        <v>16</v>
      </c>
      <c r="F29" s="4" t="s">
        <v>17</v>
      </c>
      <c r="G29" s="4" t="s">
        <v>16</v>
      </c>
      <c r="H29" s="4" t="s">
        <v>17</v>
      </c>
      <c r="I29" s="4" t="s">
        <v>16</v>
      </c>
      <c r="J29" s="4" t="s">
        <v>17</v>
      </c>
      <c r="K29" s="4" t="s">
        <v>16</v>
      </c>
      <c r="L29" s="4" t="s">
        <v>17</v>
      </c>
      <c r="M29" s="4" t="s">
        <v>16</v>
      </c>
      <c r="N29" s="4" t="s">
        <v>17</v>
      </c>
      <c r="O29" s="4" t="s">
        <v>16</v>
      </c>
      <c r="P29" s="4" t="s">
        <v>17</v>
      </c>
      <c r="Q29" s="4" t="s">
        <v>16</v>
      </c>
      <c r="R29" s="4" t="s">
        <v>17</v>
      </c>
      <c r="S29" s="4" t="s">
        <v>16</v>
      </c>
      <c r="T29" s="4" t="s">
        <v>17</v>
      </c>
      <c r="U29" s="4" t="s">
        <v>16</v>
      </c>
      <c r="V29" s="4" t="s">
        <v>17</v>
      </c>
      <c r="W29" s="4" t="s">
        <v>16</v>
      </c>
      <c r="X29" s="4" t="s">
        <v>17</v>
      </c>
      <c r="Y29" s="4" t="s">
        <v>16</v>
      </c>
      <c r="Z29" s="4" t="s">
        <v>17</v>
      </c>
      <c r="AA29" s="4" t="s">
        <v>16</v>
      </c>
      <c r="AB29" s="4" t="s">
        <v>17</v>
      </c>
      <c r="AC29" s="4" t="s">
        <v>16</v>
      </c>
      <c r="AD29" s="4" t="s">
        <v>17</v>
      </c>
      <c r="AE29" s="4" t="s">
        <v>16</v>
      </c>
      <c r="AF29" s="4" t="s">
        <v>17</v>
      </c>
      <c r="AG29" s="4" t="s">
        <v>16</v>
      </c>
      <c r="AH29" s="4" t="s">
        <v>17</v>
      </c>
      <c r="AI29" s="4" t="s">
        <v>16</v>
      </c>
      <c r="AJ29" s="4" t="s">
        <v>17</v>
      </c>
      <c r="AK29" s="4" t="s">
        <v>16</v>
      </c>
      <c r="AL29" s="4" t="s">
        <v>17</v>
      </c>
      <c r="AM29" s="4" t="s">
        <v>16</v>
      </c>
      <c r="AN29" s="4" t="s">
        <v>17</v>
      </c>
      <c r="AO29" s="4" t="s">
        <v>16</v>
      </c>
      <c r="AP29" s="4" t="s">
        <v>17</v>
      </c>
      <c r="AQ29" s="4" t="s">
        <v>16</v>
      </c>
      <c r="AR29" s="4" t="s">
        <v>17</v>
      </c>
      <c r="AS29" s="4" t="s">
        <v>16</v>
      </c>
      <c r="AT29" s="4" t="s">
        <v>17</v>
      </c>
      <c r="AU29" s="4" t="s">
        <v>16</v>
      </c>
      <c r="AV29" s="4" t="s">
        <v>17</v>
      </c>
      <c r="AW29" s="4" t="s">
        <v>16</v>
      </c>
      <c r="AX29" s="4" t="s">
        <v>17</v>
      </c>
      <c r="AY29" s="4" t="s">
        <v>16</v>
      </c>
      <c r="AZ29" s="4" t="s">
        <v>17</v>
      </c>
      <c r="BA29" s="4" t="s">
        <v>16</v>
      </c>
      <c r="BB29" s="4" t="s">
        <v>17</v>
      </c>
      <c r="BC29" s="4" t="s">
        <v>16</v>
      </c>
      <c r="BD29" s="4" t="s">
        <v>17</v>
      </c>
      <c r="BE29" s="4" t="s">
        <v>16</v>
      </c>
      <c r="BF29" s="4" t="s">
        <v>17</v>
      </c>
      <c r="BG29" s="4" t="s">
        <v>16</v>
      </c>
      <c r="BH29" s="4" t="s">
        <v>17</v>
      </c>
      <c r="BI29" s="4"/>
    </row>
    <row r="30" spans="2:61" ht="28.5" x14ac:dyDescent="0.45">
      <c r="B30" s="5" t="s">
        <v>19</v>
      </c>
      <c r="C30" s="6">
        <v>123</v>
      </c>
      <c r="D30" s="6">
        <v>135</v>
      </c>
      <c r="E30" s="6">
        <v>319</v>
      </c>
      <c r="F30" s="6">
        <v>301</v>
      </c>
      <c r="G30" s="6">
        <v>36</v>
      </c>
      <c r="H30" s="6">
        <v>40</v>
      </c>
      <c r="I30" s="6">
        <v>862</v>
      </c>
      <c r="J30" s="6">
        <v>792</v>
      </c>
      <c r="K30" s="6">
        <v>201</v>
      </c>
      <c r="L30" s="6">
        <v>134</v>
      </c>
      <c r="M30" s="6">
        <v>575</v>
      </c>
      <c r="N30" s="6">
        <v>492</v>
      </c>
      <c r="O30" s="6">
        <v>142</v>
      </c>
      <c r="P30" s="6">
        <v>97</v>
      </c>
      <c r="Q30" s="6">
        <v>272</v>
      </c>
      <c r="R30" s="6">
        <v>278</v>
      </c>
      <c r="S30" s="6">
        <v>17</v>
      </c>
      <c r="T30" s="6">
        <v>11</v>
      </c>
      <c r="U30" s="6">
        <v>445</v>
      </c>
      <c r="V30" s="6">
        <v>450</v>
      </c>
      <c r="W30" s="6">
        <v>369</v>
      </c>
      <c r="X30" s="6">
        <v>362</v>
      </c>
      <c r="Y30" s="6">
        <v>1332</v>
      </c>
      <c r="Z30" s="6">
        <v>1305</v>
      </c>
      <c r="AA30" s="6">
        <v>355</v>
      </c>
      <c r="AB30" s="6">
        <v>281</v>
      </c>
      <c r="AC30" s="6">
        <v>1</v>
      </c>
      <c r="AD30" s="6">
        <v>3</v>
      </c>
      <c r="AE30" s="6">
        <v>751</v>
      </c>
      <c r="AF30" s="6">
        <v>674</v>
      </c>
      <c r="AG30" s="6">
        <v>442</v>
      </c>
      <c r="AH30" s="6">
        <v>364</v>
      </c>
      <c r="AI30" s="6">
        <v>10</v>
      </c>
      <c r="AJ30" s="6">
        <v>16</v>
      </c>
      <c r="AK30" s="6">
        <v>2111</v>
      </c>
      <c r="AL30" s="6">
        <v>1964</v>
      </c>
      <c r="AM30" s="6">
        <v>807</v>
      </c>
      <c r="AN30" s="6">
        <v>719</v>
      </c>
      <c r="AO30" s="6">
        <v>485</v>
      </c>
      <c r="AP30" s="6">
        <v>494</v>
      </c>
      <c r="AQ30" s="6">
        <v>103</v>
      </c>
      <c r="AR30" s="6">
        <v>87</v>
      </c>
      <c r="AS30" s="6">
        <v>300</v>
      </c>
      <c r="AT30" s="6">
        <v>318</v>
      </c>
      <c r="AU30" s="6">
        <v>280</v>
      </c>
      <c r="AV30" s="6">
        <v>252</v>
      </c>
      <c r="AW30" s="6">
        <v>671</v>
      </c>
      <c r="AX30" s="6">
        <v>734</v>
      </c>
      <c r="AY30" s="6">
        <v>232</v>
      </c>
      <c r="AZ30" s="6">
        <v>257</v>
      </c>
      <c r="BA30" s="6">
        <v>44</v>
      </c>
      <c r="BB30" s="6">
        <v>70</v>
      </c>
      <c r="BC30" s="6">
        <v>163</v>
      </c>
      <c r="BD30" s="6">
        <v>137</v>
      </c>
      <c r="BE30" s="6">
        <v>80</v>
      </c>
      <c r="BF30" s="6">
        <v>72</v>
      </c>
      <c r="BG30" s="6">
        <v>25</v>
      </c>
      <c r="BH30" s="6">
        <v>33</v>
      </c>
      <c r="BI30" s="6">
        <v>22425</v>
      </c>
    </row>
    <row r="31" spans="2:61" x14ac:dyDescent="0.45">
      <c r="B31" s="6" t="s">
        <v>20</v>
      </c>
      <c r="C31" s="6">
        <v>5</v>
      </c>
      <c r="D31" s="6">
        <v>3</v>
      </c>
      <c r="E31" s="6">
        <v>15</v>
      </c>
      <c r="F31" s="6">
        <v>8</v>
      </c>
      <c r="G31" s="6">
        <v>2</v>
      </c>
      <c r="H31" s="6">
        <v>2</v>
      </c>
      <c r="I31" s="6">
        <v>34</v>
      </c>
      <c r="J31" s="6">
        <v>32</v>
      </c>
      <c r="K31" s="6">
        <v>7</v>
      </c>
      <c r="L31" s="6">
        <v>9</v>
      </c>
      <c r="M31" s="6">
        <v>30</v>
      </c>
      <c r="N31" s="6">
        <v>30</v>
      </c>
      <c r="O31" s="6">
        <v>5</v>
      </c>
      <c r="P31" s="6">
        <v>5</v>
      </c>
      <c r="Q31" s="6">
        <v>4</v>
      </c>
      <c r="R31" s="6">
        <v>4</v>
      </c>
      <c r="S31" s="6">
        <v>2</v>
      </c>
      <c r="T31" s="6">
        <v>0</v>
      </c>
      <c r="U31" s="6">
        <v>17</v>
      </c>
      <c r="V31" s="6">
        <v>15</v>
      </c>
      <c r="W31" s="6">
        <v>20</v>
      </c>
      <c r="X31" s="6">
        <v>16</v>
      </c>
      <c r="Y31" s="6">
        <v>79</v>
      </c>
      <c r="Z31" s="6">
        <v>62</v>
      </c>
      <c r="AA31" s="6">
        <v>24</v>
      </c>
      <c r="AB31" s="6">
        <v>38</v>
      </c>
      <c r="AC31" s="6">
        <v>0</v>
      </c>
      <c r="AD31" s="6">
        <v>0</v>
      </c>
      <c r="AE31" s="6">
        <v>43</v>
      </c>
      <c r="AF31" s="6">
        <v>41</v>
      </c>
      <c r="AG31" s="6">
        <v>35</v>
      </c>
      <c r="AH31" s="6">
        <v>26</v>
      </c>
      <c r="AI31" s="6">
        <v>3</v>
      </c>
      <c r="AJ31" s="6">
        <v>2</v>
      </c>
      <c r="AK31" s="6">
        <v>108</v>
      </c>
      <c r="AL31" s="6">
        <v>94</v>
      </c>
      <c r="AM31" s="6">
        <v>75</v>
      </c>
      <c r="AN31" s="6">
        <v>83</v>
      </c>
      <c r="AO31" s="6">
        <v>31</v>
      </c>
      <c r="AP31" s="6">
        <v>53</v>
      </c>
      <c r="AQ31" s="6">
        <v>29</v>
      </c>
      <c r="AR31" s="6">
        <v>39</v>
      </c>
      <c r="AS31" s="6">
        <v>10</v>
      </c>
      <c r="AT31" s="6">
        <v>17</v>
      </c>
      <c r="AU31" s="6">
        <v>25</v>
      </c>
      <c r="AV31" s="6">
        <v>24</v>
      </c>
      <c r="AW31" s="6">
        <v>38</v>
      </c>
      <c r="AX31" s="6">
        <v>47</v>
      </c>
      <c r="AY31" s="6">
        <v>12</v>
      </c>
      <c r="AZ31" s="6">
        <v>28</v>
      </c>
      <c r="BA31" s="6">
        <v>0</v>
      </c>
      <c r="BB31" s="6">
        <v>5</v>
      </c>
      <c r="BC31" s="6">
        <v>5</v>
      </c>
      <c r="BD31" s="6">
        <v>9</v>
      </c>
      <c r="BE31" s="6">
        <v>3</v>
      </c>
      <c r="BF31" s="6">
        <v>1</v>
      </c>
      <c r="BG31" s="6">
        <v>3</v>
      </c>
      <c r="BH31" s="6">
        <v>1</v>
      </c>
      <c r="BI31" s="6">
        <v>1358</v>
      </c>
    </row>
    <row r="32" spans="2:61" x14ac:dyDescent="0.45">
      <c r="B32" s="6"/>
      <c r="C32" s="7">
        <v>0.9609375</v>
      </c>
      <c r="D32" s="7">
        <v>0.97826086956521741</v>
      </c>
      <c r="E32" s="7">
        <v>0.95508982035928147</v>
      </c>
      <c r="F32" s="7">
        <v>0.97411003236245952</v>
      </c>
      <c r="G32" s="7">
        <v>0.94736842105263153</v>
      </c>
      <c r="H32" s="7">
        <v>0.95238095238095233</v>
      </c>
      <c r="I32" s="7">
        <v>0.9620535714285714</v>
      </c>
      <c r="J32" s="7">
        <v>0.96116504854368934</v>
      </c>
      <c r="K32" s="7">
        <v>0.96634615384615385</v>
      </c>
      <c r="L32" s="7">
        <v>0.93706293706293708</v>
      </c>
      <c r="M32" s="7">
        <v>0.95041322314049592</v>
      </c>
      <c r="N32" s="7">
        <v>0.94252873563218387</v>
      </c>
      <c r="O32" s="7">
        <v>0.96598639455782309</v>
      </c>
      <c r="P32" s="7">
        <v>0.9509803921568627</v>
      </c>
      <c r="Q32" s="7">
        <v>0.98550724637681164</v>
      </c>
      <c r="R32" s="7">
        <v>0.98581560283687941</v>
      </c>
      <c r="S32" s="7">
        <v>0.89473684210526316</v>
      </c>
      <c r="T32" s="7">
        <v>1</v>
      </c>
      <c r="U32" s="7">
        <v>0.96320346320346317</v>
      </c>
      <c r="V32" s="7">
        <v>0.967741935483871</v>
      </c>
      <c r="W32" s="7">
        <v>0.94858611825192807</v>
      </c>
      <c r="X32" s="7">
        <v>0.95767195767195767</v>
      </c>
      <c r="Y32" s="7">
        <v>0.94401133947554927</v>
      </c>
      <c r="Z32" s="7">
        <v>0.9546452084857352</v>
      </c>
      <c r="AA32" s="7">
        <v>0.9366754617414248</v>
      </c>
      <c r="AB32" s="7">
        <v>0.88087774294670851</v>
      </c>
      <c r="AC32" s="7">
        <v>1</v>
      </c>
      <c r="AD32" s="7">
        <v>1</v>
      </c>
      <c r="AE32" s="7">
        <v>0.94584382871536521</v>
      </c>
      <c r="AF32" s="7">
        <v>0.94265734265734269</v>
      </c>
      <c r="AG32" s="7">
        <v>0.92662473794549272</v>
      </c>
      <c r="AH32" s="7">
        <v>0.93333333333333335</v>
      </c>
      <c r="AI32" s="7">
        <v>0.76923076923076927</v>
      </c>
      <c r="AJ32" s="7">
        <v>0.88888888888888884</v>
      </c>
      <c r="AK32" s="7">
        <v>0.95132942767012163</v>
      </c>
      <c r="AL32" s="7">
        <v>0.95432458697764821</v>
      </c>
      <c r="AM32" s="7">
        <v>0.91496598639455784</v>
      </c>
      <c r="AN32" s="7">
        <v>0.89650872817955107</v>
      </c>
      <c r="AO32" s="7">
        <v>0.93992248062015504</v>
      </c>
      <c r="AP32" s="7">
        <v>0.90310786106032903</v>
      </c>
      <c r="AQ32" s="7">
        <v>0.78030303030303028</v>
      </c>
      <c r="AR32" s="7">
        <v>0.69047619047619047</v>
      </c>
      <c r="AS32" s="7">
        <v>0.967741935483871</v>
      </c>
      <c r="AT32" s="7">
        <v>0.94925373134328361</v>
      </c>
      <c r="AU32" s="7">
        <v>0.91803278688524592</v>
      </c>
      <c r="AV32" s="7">
        <v>0.91304347826086951</v>
      </c>
      <c r="AW32" s="7">
        <v>0.94640338504936528</v>
      </c>
      <c r="AX32" s="7">
        <v>0.93982074263764404</v>
      </c>
      <c r="AY32" s="7">
        <v>0.95081967213114749</v>
      </c>
      <c r="AZ32" s="7">
        <v>0.90175438596491231</v>
      </c>
      <c r="BA32" s="7">
        <v>1</v>
      </c>
      <c r="BB32" s="7">
        <v>0.93333333333333335</v>
      </c>
      <c r="BC32" s="7">
        <v>0.97023809523809523</v>
      </c>
      <c r="BD32" s="7">
        <v>0.93835616438356162</v>
      </c>
      <c r="BE32" s="7">
        <v>0.96385542168674698</v>
      </c>
      <c r="BF32" s="7">
        <v>0.98630136986301364</v>
      </c>
      <c r="BG32" s="7">
        <v>0.8928571428571429</v>
      </c>
      <c r="BH32" s="7">
        <v>0.97058823529411764</v>
      </c>
      <c r="BI32" s="7">
        <v>0.94290039103561363</v>
      </c>
    </row>
    <row r="33" spans="2:59" x14ac:dyDescent="0.45">
      <c r="B33" s="6"/>
      <c r="C33" s="7"/>
      <c r="D33" s="7"/>
      <c r="E33" s="7"/>
      <c r="F33" s="7"/>
      <c r="G33" s="7"/>
      <c r="H33" s="7"/>
      <c r="I33" s="7"/>
      <c r="J33" s="7"/>
      <c r="K33" s="7"/>
      <c r="L33" s="7"/>
      <c r="M33" s="7"/>
      <c r="N33" s="7"/>
      <c r="O33" s="7"/>
      <c r="P33" s="7"/>
      <c r="Q33" s="7"/>
      <c r="R33" s="7"/>
      <c r="S33" s="7"/>
      <c r="T33" s="7"/>
      <c r="U33" s="7"/>
      <c r="V33" s="7"/>
      <c r="W33" s="7"/>
      <c r="X33" s="7"/>
      <c r="Y33" s="7"/>
      <c r="Z33" s="7"/>
      <c r="AA33" s="7"/>
      <c r="AB33" s="7"/>
      <c r="AC33" s="7"/>
      <c r="AD33" s="7"/>
      <c r="AE33" s="7"/>
      <c r="AF33" s="7"/>
      <c r="AG33" s="7"/>
      <c r="AH33" s="7"/>
      <c r="AI33" s="7"/>
      <c r="AJ33" s="7"/>
      <c r="AK33" s="7"/>
      <c r="AL33" s="7"/>
      <c r="AM33" s="7"/>
      <c r="AN33" s="7"/>
      <c r="AO33" s="7"/>
      <c r="AP33" s="7"/>
      <c r="AQ33" s="7"/>
      <c r="AR33" s="7"/>
      <c r="AS33" s="7"/>
      <c r="AT33" s="7"/>
      <c r="AU33" s="7"/>
      <c r="AV33" s="7"/>
      <c r="AW33" s="7"/>
      <c r="AX33" s="7"/>
      <c r="AY33" s="7"/>
      <c r="AZ33" s="7"/>
      <c r="BA33" s="7"/>
      <c r="BB33" s="7"/>
      <c r="BC33" s="7"/>
      <c r="BD33" s="7"/>
      <c r="BE33" s="7"/>
      <c r="BF33" s="7"/>
      <c r="BG33" s="7"/>
    </row>
    <row r="34" spans="2:59" x14ac:dyDescent="0.45">
      <c r="B34" s="6"/>
      <c r="C34" s="7"/>
      <c r="D34" s="7"/>
      <c r="E34" s="7"/>
      <c r="F34" s="7"/>
      <c r="G34" s="7"/>
      <c r="H34" s="7"/>
      <c r="I34" s="7"/>
      <c r="J34" s="7"/>
      <c r="K34" s="7"/>
      <c r="L34" s="7"/>
      <c r="M34" s="7"/>
      <c r="N34" s="7"/>
      <c r="O34" s="7"/>
      <c r="P34" s="7"/>
      <c r="Q34" s="7"/>
      <c r="R34" s="7"/>
      <c r="S34" s="7"/>
      <c r="T34" s="7"/>
      <c r="U34" s="7"/>
      <c r="V34" s="7"/>
      <c r="W34" s="7"/>
      <c r="X34" s="7"/>
      <c r="Y34" s="7"/>
      <c r="Z34" s="7"/>
      <c r="AA34" s="7"/>
      <c r="AB34" s="7"/>
      <c r="AC34" s="7"/>
      <c r="AD34" s="7"/>
      <c r="AE34" s="7"/>
      <c r="AF34" s="7"/>
      <c r="AG34" s="7"/>
      <c r="AH34" s="7"/>
      <c r="AI34" s="7"/>
      <c r="AJ34" s="7"/>
      <c r="AK34" s="7"/>
      <c r="AL34" s="7"/>
      <c r="AM34" s="7"/>
      <c r="AN34" s="7"/>
      <c r="AO34" s="7"/>
      <c r="AP34" s="7"/>
      <c r="AQ34" s="7"/>
      <c r="AR34" s="7"/>
      <c r="AS34" s="7"/>
      <c r="AT34" s="7"/>
      <c r="AU34" s="7"/>
      <c r="AV34" s="7"/>
      <c r="AW34" s="7"/>
      <c r="AX34" s="7"/>
      <c r="AY34" s="7"/>
      <c r="AZ34" s="7"/>
      <c r="BA34" s="7"/>
      <c r="BB34" s="7"/>
      <c r="BC34" s="7"/>
      <c r="BD34" s="7"/>
      <c r="BE34" s="7"/>
      <c r="BF34" s="7"/>
      <c r="BG34" s="7"/>
    </row>
    <row r="35" spans="2:59" x14ac:dyDescent="0.45">
      <c r="B35" s="6"/>
      <c r="C35" s="7"/>
      <c r="D35" s="7"/>
      <c r="E35" s="7"/>
      <c r="F35" s="7"/>
      <c r="G35" s="7"/>
      <c r="H35" s="7"/>
      <c r="I35" s="7"/>
      <c r="J35" s="7"/>
      <c r="K35" s="7"/>
      <c r="L35" s="7"/>
      <c r="M35" s="7"/>
      <c r="N35" s="7"/>
      <c r="O35" s="7"/>
      <c r="P35" s="7"/>
      <c r="Q35" s="7"/>
      <c r="R35" s="7"/>
      <c r="S35" s="7"/>
      <c r="T35" s="7"/>
      <c r="U35" s="7"/>
      <c r="V35" s="7"/>
      <c r="W35" s="7"/>
      <c r="X35" s="7"/>
      <c r="Y35" s="7"/>
      <c r="Z35" s="7"/>
      <c r="AA35" s="7"/>
      <c r="AB35" s="7"/>
      <c r="AC35" s="7"/>
      <c r="AD35" s="7"/>
      <c r="AE35" s="7"/>
      <c r="AF35" s="7"/>
      <c r="AG35" s="7"/>
      <c r="AH35" s="7"/>
      <c r="AI35" s="7"/>
      <c r="AJ35" s="7"/>
      <c r="AK35" s="7"/>
      <c r="AL35" s="7"/>
      <c r="AM35" s="7"/>
      <c r="AN35" s="7"/>
      <c r="AO35" s="7"/>
      <c r="AP35" s="7"/>
      <c r="AQ35" s="7"/>
      <c r="AR35" s="7"/>
      <c r="AS35" s="7"/>
      <c r="AT35" s="7"/>
      <c r="AU35" s="7"/>
      <c r="AV35" s="7"/>
      <c r="AW35" s="7"/>
      <c r="AX35" s="7"/>
      <c r="AY35" s="7"/>
      <c r="AZ35" s="7"/>
      <c r="BA35" s="7"/>
      <c r="BB35" s="7"/>
      <c r="BC35" s="7"/>
      <c r="BD35" s="7"/>
      <c r="BE35" s="7"/>
      <c r="BF35" s="7"/>
      <c r="BG35" s="7"/>
    </row>
    <row r="37" spans="2:59" x14ac:dyDescent="0.45">
      <c r="C37" t="s">
        <v>9</v>
      </c>
    </row>
    <row r="38" spans="2:59" x14ac:dyDescent="0.45">
      <c r="B38" s="8"/>
      <c r="C38" s="22" t="s">
        <v>1</v>
      </c>
      <c r="D38" s="22"/>
      <c r="E38" s="22"/>
      <c r="F38" s="22"/>
      <c r="G38" s="22" t="s">
        <v>2</v>
      </c>
      <c r="H38" s="22"/>
      <c r="I38" s="22"/>
      <c r="J38" s="22"/>
      <c r="K38" s="22" t="s">
        <v>3</v>
      </c>
      <c r="L38" s="22"/>
      <c r="M38" s="22"/>
      <c r="N38" s="22"/>
      <c r="O38" s="22" t="s">
        <v>4</v>
      </c>
      <c r="P38" s="22"/>
      <c r="Q38" s="22"/>
      <c r="R38" s="22"/>
      <c r="S38" s="22" t="s">
        <v>5</v>
      </c>
      <c r="T38" s="22"/>
      <c r="U38" s="22"/>
      <c r="V38" s="22"/>
      <c r="W38" s="22" t="s">
        <v>6</v>
      </c>
      <c r="X38" s="22"/>
    </row>
    <row r="39" spans="2:59" x14ac:dyDescent="0.45">
      <c r="B39" s="8"/>
      <c r="C39" s="4" t="s">
        <v>13</v>
      </c>
      <c r="D39" s="4"/>
      <c r="E39" s="4" t="s">
        <v>14</v>
      </c>
      <c r="F39" s="4"/>
      <c r="G39" s="4" t="s">
        <v>13</v>
      </c>
      <c r="H39" s="4"/>
      <c r="I39" s="4" t="s">
        <v>14</v>
      </c>
      <c r="J39" s="4"/>
      <c r="K39" s="4" t="s">
        <v>13</v>
      </c>
      <c r="L39" s="4"/>
      <c r="M39" s="4" t="s">
        <v>14</v>
      </c>
      <c r="N39" s="4"/>
      <c r="O39" s="4" t="s">
        <v>13</v>
      </c>
      <c r="P39" s="4"/>
      <c r="Q39" s="4" t="s">
        <v>14</v>
      </c>
      <c r="R39" s="4"/>
      <c r="S39" s="4" t="s">
        <v>13</v>
      </c>
      <c r="T39" s="4"/>
      <c r="U39" s="4" t="s">
        <v>14</v>
      </c>
      <c r="V39" s="4"/>
      <c r="W39" s="4" t="s">
        <v>13</v>
      </c>
      <c r="X39" s="4"/>
    </row>
    <row r="40" spans="2:59" x14ac:dyDescent="0.45">
      <c r="B40" s="8"/>
      <c r="C40" s="4" t="s">
        <v>16</v>
      </c>
      <c r="D40" s="4" t="s">
        <v>17</v>
      </c>
      <c r="E40" s="4" t="s">
        <v>16</v>
      </c>
      <c r="F40" s="4" t="s">
        <v>17</v>
      </c>
      <c r="G40" s="4" t="s">
        <v>16</v>
      </c>
      <c r="H40" s="4" t="s">
        <v>17</v>
      </c>
      <c r="I40" s="4" t="s">
        <v>16</v>
      </c>
      <c r="J40" s="4" t="s">
        <v>17</v>
      </c>
      <c r="K40" s="4" t="s">
        <v>16</v>
      </c>
      <c r="L40" s="4" t="s">
        <v>17</v>
      </c>
      <c r="M40" s="4" t="s">
        <v>16</v>
      </c>
      <c r="N40" s="4" t="s">
        <v>17</v>
      </c>
      <c r="O40" s="4" t="s">
        <v>16</v>
      </c>
      <c r="P40" s="4" t="s">
        <v>17</v>
      </c>
      <c r="Q40" s="4" t="s">
        <v>16</v>
      </c>
      <c r="R40" s="4" t="s">
        <v>17</v>
      </c>
      <c r="S40" s="4" t="s">
        <v>16</v>
      </c>
      <c r="T40" s="4" t="s">
        <v>17</v>
      </c>
      <c r="U40" s="4" t="s">
        <v>16</v>
      </c>
      <c r="V40" s="4" t="s">
        <v>17</v>
      </c>
      <c r="W40" s="4" t="s">
        <v>16</v>
      </c>
      <c r="X40" s="4" t="s">
        <v>17</v>
      </c>
    </row>
    <row r="41" spans="2:59" x14ac:dyDescent="0.45">
      <c r="B41" s="12">
        <v>2018</v>
      </c>
      <c r="C41" s="9">
        <v>0.97972972972972971</v>
      </c>
      <c r="D41" s="9">
        <v>0.95597484276729561</v>
      </c>
      <c r="E41" s="9">
        <v>0.91860465116279066</v>
      </c>
      <c r="F41" s="9">
        <v>0.97307692307692306</v>
      </c>
      <c r="G41" s="9">
        <v>0.98719999999999997</v>
      </c>
      <c r="H41" s="9">
        <v>0.97283531409168078</v>
      </c>
      <c r="I41" s="9">
        <v>0.96644295302013428</v>
      </c>
      <c r="J41" s="9">
        <v>0.98039215686274506</v>
      </c>
      <c r="K41" s="9">
        <v>0.97058823529411764</v>
      </c>
      <c r="L41" s="9">
        <v>0.97243107769423553</v>
      </c>
      <c r="M41" s="9">
        <v>0.9371980676328503</v>
      </c>
      <c r="N41" s="9">
        <v>0.9576271186440678</v>
      </c>
      <c r="O41" s="9">
        <v>0.9664536741214057</v>
      </c>
      <c r="P41" s="9">
        <v>0.96087636932707354</v>
      </c>
      <c r="Q41" s="9">
        <v>0.93119266055045868</v>
      </c>
      <c r="R41" s="9">
        <v>0.89926289926289926</v>
      </c>
      <c r="S41" s="9">
        <v>0.96902654867256632</v>
      </c>
      <c r="T41" s="9">
        <v>0.94736842105263153</v>
      </c>
      <c r="U41" s="9">
        <v>0.93939393939393945</v>
      </c>
      <c r="V41" s="9">
        <v>0.94372294372294374</v>
      </c>
      <c r="W41" s="9">
        <v>0.98611111111111116</v>
      </c>
      <c r="X41" s="9">
        <v>1</v>
      </c>
    </row>
    <row r="42" spans="2:59" x14ac:dyDescent="0.45">
      <c r="B42" s="12">
        <v>2019</v>
      </c>
      <c r="C42" s="9">
        <v>0.98026315789473684</v>
      </c>
      <c r="D42" s="9">
        <v>0.97350993377483441</v>
      </c>
      <c r="E42" s="9">
        <v>0.93984962406015038</v>
      </c>
      <c r="F42" s="9">
        <v>0.95925925925925926</v>
      </c>
      <c r="G42" s="9">
        <v>0.9662921348314607</v>
      </c>
      <c r="H42" s="9">
        <v>0.96787148594377514</v>
      </c>
      <c r="I42" s="9">
        <v>0.98373983739837401</v>
      </c>
      <c r="J42" s="9">
        <v>0.97619047619047616</v>
      </c>
      <c r="K42" s="9">
        <v>0.98601398601398604</v>
      </c>
      <c r="L42" s="9">
        <v>0.97528089887640446</v>
      </c>
      <c r="M42" s="9">
        <v>0.95011876484560565</v>
      </c>
      <c r="N42" s="9">
        <v>0.95571095571095566</v>
      </c>
      <c r="O42" s="9">
        <v>0.95454545454545459</v>
      </c>
      <c r="P42" s="9">
        <v>0.95396825396825402</v>
      </c>
      <c r="Q42" s="9">
        <v>0.91910112359550566</v>
      </c>
      <c r="R42" s="9">
        <v>0.90330788804071249</v>
      </c>
      <c r="S42" s="9">
        <v>0.96787148594377514</v>
      </c>
      <c r="T42" s="9">
        <v>0.94927536231884058</v>
      </c>
      <c r="U42" s="9">
        <v>0.94897959183673475</v>
      </c>
      <c r="V42" s="9">
        <v>0.92830188679245285</v>
      </c>
      <c r="W42" s="9">
        <v>0.96250000000000002</v>
      </c>
      <c r="X42" s="9">
        <v>0.97499999999999998</v>
      </c>
    </row>
    <row r="43" spans="2:59" x14ac:dyDescent="0.45">
      <c r="B43" s="12">
        <v>2020</v>
      </c>
      <c r="C43" s="9">
        <v>0.9609375</v>
      </c>
      <c r="D43" s="9">
        <v>0.97826086956521741</v>
      </c>
      <c r="E43" s="9">
        <v>0.95508982035928147</v>
      </c>
      <c r="F43" s="9">
        <v>0.97411003236245952</v>
      </c>
      <c r="G43" s="9">
        <v>0.95041322314049592</v>
      </c>
      <c r="H43" s="9">
        <v>0.94252873563218387</v>
      </c>
      <c r="I43" s="9">
        <v>0.96598639455782309</v>
      </c>
      <c r="J43" s="9">
        <v>0.9509803921568627</v>
      </c>
      <c r="K43" s="9">
        <v>0.96320346320346317</v>
      </c>
      <c r="L43" s="9">
        <v>0.967741935483871</v>
      </c>
      <c r="M43" s="9">
        <v>0.94858611825192807</v>
      </c>
      <c r="N43" s="9">
        <v>0.95767195767195767</v>
      </c>
      <c r="O43" s="9">
        <v>0.94584382871536521</v>
      </c>
      <c r="P43" s="9">
        <v>0.94265734265734269</v>
      </c>
      <c r="Q43" s="9">
        <v>0.92662473794549272</v>
      </c>
      <c r="R43" s="9">
        <v>0.93333333333333335</v>
      </c>
      <c r="S43" s="9">
        <v>0.967741935483871</v>
      </c>
      <c r="T43" s="9">
        <v>0.94925373134328361</v>
      </c>
      <c r="U43" s="9">
        <v>0.91803278688524592</v>
      </c>
      <c r="V43" s="9">
        <v>0.91304347826086951</v>
      </c>
      <c r="W43" s="9">
        <v>0.97023809523809523</v>
      </c>
      <c r="X43" s="9">
        <v>0.93835616438356162</v>
      </c>
    </row>
    <row r="45" spans="2:59" ht="14.45" customHeight="1" x14ac:dyDescent="0.45">
      <c r="C45" t="s">
        <v>11</v>
      </c>
    </row>
    <row r="46" spans="2:59" x14ac:dyDescent="0.45">
      <c r="B46" s="8"/>
      <c r="C46" s="22" t="s">
        <v>1</v>
      </c>
      <c r="D46" s="22"/>
      <c r="E46" s="22"/>
      <c r="F46" s="22"/>
      <c r="G46" s="22" t="s">
        <v>2</v>
      </c>
      <c r="H46" s="22"/>
      <c r="I46" s="22"/>
      <c r="J46" s="22"/>
      <c r="K46" s="22" t="s">
        <v>3</v>
      </c>
      <c r="L46" s="22"/>
      <c r="M46" s="22"/>
      <c r="N46" s="22"/>
      <c r="O46" s="22" t="s">
        <v>4</v>
      </c>
      <c r="P46" s="22"/>
      <c r="Q46" s="22"/>
      <c r="R46" s="22"/>
      <c r="S46" s="22" t="s">
        <v>5</v>
      </c>
      <c r="T46" s="22"/>
      <c r="U46" s="22"/>
      <c r="V46" s="22"/>
      <c r="W46" s="22" t="s">
        <v>6</v>
      </c>
      <c r="X46" s="22"/>
      <c r="Y46" s="22"/>
      <c r="Z46" s="22"/>
    </row>
    <row r="47" spans="2:59" x14ac:dyDescent="0.45">
      <c r="B47" s="8"/>
      <c r="C47" s="4" t="s">
        <v>13</v>
      </c>
      <c r="D47" s="4"/>
      <c r="E47" s="4" t="s">
        <v>14</v>
      </c>
      <c r="F47" s="4"/>
      <c r="G47" s="4" t="s">
        <v>13</v>
      </c>
      <c r="H47" s="4"/>
      <c r="I47" s="4" t="s">
        <v>14</v>
      </c>
      <c r="J47" s="4"/>
      <c r="K47" s="4" t="s">
        <v>13</v>
      </c>
      <c r="L47" s="4"/>
      <c r="M47" s="4" t="s">
        <v>14</v>
      </c>
      <c r="N47" s="4"/>
      <c r="O47" s="4" t="s">
        <v>13</v>
      </c>
      <c r="P47" s="4"/>
      <c r="Q47" s="4" t="s">
        <v>14</v>
      </c>
      <c r="R47" s="4"/>
      <c r="S47" s="4" t="s">
        <v>13</v>
      </c>
      <c r="T47" s="4"/>
      <c r="U47" s="4" t="s">
        <v>14</v>
      </c>
      <c r="V47" s="4"/>
      <c r="W47" s="4" t="s">
        <v>13</v>
      </c>
      <c r="X47" s="4"/>
      <c r="Y47" s="4" t="s">
        <v>14</v>
      </c>
      <c r="Z47" s="4"/>
    </row>
    <row r="48" spans="2:59" x14ac:dyDescent="0.45">
      <c r="B48" s="8"/>
      <c r="C48" s="4" t="s">
        <v>16</v>
      </c>
      <c r="D48" s="4" t="s">
        <v>17</v>
      </c>
      <c r="E48" s="4" t="s">
        <v>16</v>
      </c>
      <c r="F48" s="4" t="s">
        <v>17</v>
      </c>
      <c r="G48" s="4" t="s">
        <v>16</v>
      </c>
      <c r="H48" s="4" t="s">
        <v>17</v>
      </c>
      <c r="I48" s="4" t="s">
        <v>16</v>
      </c>
      <c r="J48" s="4" t="s">
        <v>17</v>
      </c>
      <c r="K48" s="4" t="s">
        <v>16</v>
      </c>
      <c r="L48" s="4" t="s">
        <v>17</v>
      </c>
      <c r="M48" s="4" t="s">
        <v>16</v>
      </c>
      <c r="N48" s="4" t="s">
        <v>17</v>
      </c>
      <c r="O48" s="4" t="s">
        <v>16</v>
      </c>
      <c r="P48" s="4" t="s">
        <v>17</v>
      </c>
      <c r="Q48" s="4" t="s">
        <v>16</v>
      </c>
      <c r="R48" s="4" t="s">
        <v>17</v>
      </c>
      <c r="S48" s="4" t="s">
        <v>16</v>
      </c>
      <c r="T48" s="4" t="s">
        <v>17</v>
      </c>
      <c r="U48" s="4" t="s">
        <v>16</v>
      </c>
      <c r="V48" s="4" t="s">
        <v>17</v>
      </c>
      <c r="W48" s="4" t="s">
        <v>16</v>
      </c>
      <c r="X48" s="4" t="s">
        <v>17</v>
      </c>
      <c r="Y48" s="4" t="s">
        <v>16</v>
      </c>
      <c r="Z48" s="4" t="s">
        <v>17</v>
      </c>
    </row>
    <row r="49" spans="2:47" x14ac:dyDescent="0.45">
      <c r="B49" s="12">
        <v>2018</v>
      </c>
      <c r="C49" s="9">
        <v>0.95892351274787535</v>
      </c>
      <c r="D49" s="9">
        <v>0.97372262773722629</v>
      </c>
      <c r="E49" s="9">
        <v>0.93969849246231152</v>
      </c>
      <c r="F49" s="9">
        <v>0.98235294117647054</v>
      </c>
      <c r="G49" s="9">
        <v>0.99019607843137258</v>
      </c>
      <c r="H49" s="9">
        <v>0.98104265402843605</v>
      </c>
      <c r="I49" s="9">
        <v>0.95238095238095233</v>
      </c>
      <c r="J49" s="9">
        <v>1</v>
      </c>
      <c r="K49" s="9">
        <v>0.96160558464223389</v>
      </c>
      <c r="L49" s="9">
        <v>0.96877787689562889</v>
      </c>
      <c r="M49" s="9">
        <v>0.94972067039106145</v>
      </c>
      <c r="N49" s="9">
        <v>0.94648829431438131</v>
      </c>
      <c r="O49" s="9">
        <v>0.9541130386121992</v>
      </c>
      <c r="P49" s="9">
        <v>0.95442708333333337</v>
      </c>
      <c r="Q49" s="9">
        <v>0.93181818181818177</v>
      </c>
      <c r="R49" s="9">
        <v>0.92101740294511381</v>
      </c>
      <c r="S49" s="9">
        <v>0.97345132743362828</v>
      </c>
      <c r="T49" s="9">
        <v>0.96504559270516721</v>
      </c>
      <c r="U49" s="9">
        <v>0.95358649789029537</v>
      </c>
      <c r="V49" s="9">
        <v>0.9527896995708155</v>
      </c>
      <c r="W49" s="9">
        <v>0.967741935483871</v>
      </c>
      <c r="X49" s="9">
        <v>0.978494623655914</v>
      </c>
      <c r="Y49" s="9">
        <v>0.9375</v>
      </c>
      <c r="Z49" s="9">
        <v>0.93103448275862066</v>
      </c>
    </row>
    <row r="50" spans="2:47" x14ac:dyDescent="0.45">
      <c r="B50" s="12">
        <v>2019</v>
      </c>
      <c r="C50" s="9">
        <v>0.96754057428214735</v>
      </c>
      <c r="D50" s="9">
        <v>0.97028423772609818</v>
      </c>
      <c r="E50" s="9">
        <v>0.97487437185929648</v>
      </c>
      <c r="F50" s="9">
        <v>0.97515527950310554</v>
      </c>
      <c r="G50" s="9">
        <v>0.98253275109170302</v>
      </c>
      <c r="H50" s="9">
        <v>0.97489539748953979</v>
      </c>
      <c r="I50" s="9">
        <v>1</v>
      </c>
      <c r="J50" s="9">
        <v>1</v>
      </c>
      <c r="K50" s="9">
        <v>0.95830337886412653</v>
      </c>
      <c r="L50" s="9">
        <v>0.95694135115070522</v>
      </c>
      <c r="M50" s="9">
        <v>0.93111638954869358</v>
      </c>
      <c r="N50" s="9">
        <v>0.92038216560509556</v>
      </c>
      <c r="O50" s="9">
        <v>0.94956253216675246</v>
      </c>
      <c r="P50" s="9">
        <v>0.94431279620853081</v>
      </c>
      <c r="Q50" s="9">
        <v>0.94611528822055135</v>
      </c>
      <c r="R50" s="9">
        <v>0.90368271954674217</v>
      </c>
      <c r="S50" s="9">
        <v>0.96618357487922701</v>
      </c>
      <c r="T50" s="9">
        <v>0.95543175487465182</v>
      </c>
      <c r="U50" s="9">
        <v>0.95614035087719296</v>
      </c>
      <c r="V50" s="9">
        <v>0.94354838709677424</v>
      </c>
      <c r="W50" s="9">
        <v>0.96385542168674698</v>
      </c>
      <c r="X50" s="9">
        <v>0.96739130434782605</v>
      </c>
      <c r="Y50" s="9">
        <v>0.94444444444444442</v>
      </c>
      <c r="Z50" s="9">
        <v>1</v>
      </c>
    </row>
    <row r="51" spans="2:47" x14ac:dyDescent="0.45">
      <c r="B51" s="12">
        <v>2020</v>
      </c>
      <c r="C51" s="9">
        <v>0.9620535714285714</v>
      </c>
      <c r="D51" s="9">
        <v>0.96116504854368934</v>
      </c>
      <c r="E51" s="9">
        <v>0.96634615384615385</v>
      </c>
      <c r="F51" s="9">
        <v>0.93706293706293708</v>
      </c>
      <c r="G51" s="9">
        <v>0.98550724637681164</v>
      </c>
      <c r="H51" s="9">
        <v>0.98581560283687941</v>
      </c>
      <c r="I51" s="9">
        <v>0.89473684210526316</v>
      </c>
      <c r="J51" s="9">
        <v>1</v>
      </c>
      <c r="K51" s="9">
        <v>0.94401133947554927</v>
      </c>
      <c r="L51" s="9">
        <v>0.9546452084857352</v>
      </c>
      <c r="M51" s="9">
        <v>0.9366754617414248</v>
      </c>
      <c r="N51" s="9">
        <v>0.88087774294670851</v>
      </c>
      <c r="O51" s="9">
        <v>0.95132942767012163</v>
      </c>
      <c r="P51" s="9">
        <v>0.95432458697764821</v>
      </c>
      <c r="Q51" s="9">
        <v>0.91496598639455784</v>
      </c>
      <c r="R51" s="9">
        <v>0.89650872817955107</v>
      </c>
      <c r="S51" s="9">
        <v>0.94640338504936528</v>
      </c>
      <c r="T51" s="9">
        <v>0.93982074263764404</v>
      </c>
      <c r="U51" s="9">
        <v>0.95081967213114749</v>
      </c>
      <c r="V51" s="9">
        <v>0.90175438596491231</v>
      </c>
      <c r="W51" s="9">
        <v>0.96385542168674698</v>
      </c>
      <c r="X51" s="9">
        <v>0.98630136986301364</v>
      </c>
      <c r="Y51" s="9">
        <v>0.8928571428571429</v>
      </c>
      <c r="Z51" s="9">
        <v>0.97058823529411764</v>
      </c>
    </row>
    <row r="54" spans="2:47" ht="46.25" customHeight="1" x14ac:dyDescent="0.45">
      <c r="B54" s="8"/>
      <c r="C54" s="17" t="s">
        <v>10</v>
      </c>
      <c r="D54" s="17"/>
      <c r="E54" s="17"/>
      <c r="F54" s="17"/>
      <c r="G54" s="17" t="s">
        <v>12</v>
      </c>
      <c r="H54" s="17"/>
      <c r="I54" s="17"/>
      <c r="J54" s="17"/>
      <c r="K54" s="17"/>
      <c r="L54" s="17"/>
      <c r="M54" s="17"/>
      <c r="N54" s="17"/>
    </row>
    <row r="55" spans="2:47" ht="46.25" customHeight="1" x14ac:dyDescent="0.45">
      <c r="B55" s="8"/>
      <c r="C55" s="18" t="s">
        <v>1</v>
      </c>
      <c r="D55" s="20"/>
      <c r="E55" s="18" t="s">
        <v>3</v>
      </c>
      <c r="F55" s="20"/>
      <c r="G55" s="18" t="s">
        <v>4</v>
      </c>
      <c r="H55" s="20"/>
      <c r="I55" s="18" t="s">
        <v>4</v>
      </c>
      <c r="J55" s="20"/>
      <c r="K55" s="18"/>
      <c r="L55" s="20"/>
      <c r="M55" s="18" t="s">
        <v>5</v>
      </c>
      <c r="N55" s="20"/>
    </row>
    <row r="56" spans="2:47" x14ac:dyDescent="0.45">
      <c r="B56" s="8"/>
      <c r="C56" s="4" t="s">
        <v>13</v>
      </c>
      <c r="D56" s="4"/>
      <c r="E56" s="4" t="s">
        <v>13</v>
      </c>
      <c r="F56" s="4"/>
      <c r="G56" s="4" t="s">
        <v>13</v>
      </c>
      <c r="H56" s="4"/>
      <c r="I56" s="4" t="s">
        <v>13</v>
      </c>
      <c r="J56" s="4"/>
      <c r="K56" s="4" t="s">
        <v>14</v>
      </c>
      <c r="L56" s="4"/>
      <c r="M56" s="4" t="s">
        <v>13</v>
      </c>
      <c r="N56" s="4"/>
    </row>
    <row r="57" spans="2:47" x14ac:dyDescent="0.45">
      <c r="B57" s="8"/>
      <c r="C57" s="4" t="s">
        <v>16</v>
      </c>
      <c r="D57" s="4" t="s">
        <v>17</v>
      </c>
      <c r="E57" s="4" t="s">
        <v>16</v>
      </c>
      <c r="F57" s="4" t="s">
        <v>17</v>
      </c>
      <c r="G57" s="4" t="s">
        <v>16</v>
      </c>
      <c r="H57" s="4" t="s">
        <v>17</v>
      </c>
      <c r="I57" s="4" t="s">
        <v>16</v>
      </c>
      <c r="J57" s="4" t="s">
        <v>17</v>
      </c>
      <c r="K57" s="4" t="s">
        <v>16</v>
      </c>
      <c r="L57" s="4" t="s">
        <v>17</v>
      </c>
      <c r="M57" s="4" t="s">
        <v>16</v>
      </c>
      <c r="N57" s="4" t="s">
        <v>17</v>
      </c>
    </row>
    <row r="58" spans="2:47" x14ac:dyDescent="0.45">
      <c r="B58" s="12">
        <v>2018</v>
      </c>
      <c r="C58" s="9">
        <v>0.94736842105263153</v>
      </c>
      <c r="D58" s="9">
        <v>0.95238095238095233</v>
      </c>
      <c r="E58" s="9">
        <v>1</v>
      </c>
      <c r="F58" s="9">
        <v>1</v>
      </c>
      <c r="G58" s="9">
        <v>0.76923076923076927</v>
      </c>
      <c r="H58" s="9">
        <v>0.88888888888888884</v>
      </c>
      <c r="I58" s="9">
        <v>0.87777777777777777</v>
      </c>
      <c r="J58" s="9">
        <v>0.91333333333333333</v>
      </c>
      <c r="K58" s="9">
        <v>0.5</v>
      </c>
      <c r="L58" s="9">
        <v>0.57377049180327866</v>
      </c>
      <c r="M58" s="9">
        <v>0.93333333333333335</v>
      </c>
      <c r="N58" s="9">
        <v>0.95121951219512191</v>
      </c>
    </row>
    <row r="59" spans="2:47" x14ac:dyDescent="0.45">
      <c r="B59" s="12">
        <v>2019</v>
      </c>
      <c r="C59" s="9">
        <v>0.9555555555555556</v>
      </c>
      <c r="D59" s="9">
        <v>1</v>
      </c>
      <c r="E59" s="8"/>
      <c r="F59" s="8"/>
      <c r="G59" s="9">
        <v>0.875</v>
      </c>
      <c r="H59" s="9">
        <v>0.93333333333333335</v>
      </c>
      <c r="I59" s="9">
        <v>0.96954314720812185</v>
      </c>
      <c r="J59" s="9">
        <v>0.88888888888888884</v>
      </c>
      <c r="K59" s="9">
        <v>0.7407407407407407</v>
      </c>
      <c r="L59" s="9">
        <v>0.70866141732283461</v>
      </c>
      <c r="M59" s="9">
        <v>0.94444444444444442</v>
      </c>
      <c r="N59" s="9">
        <v>0.91304347826086951</v>
      </c>
    </row>
    <row r="60" spans="2:47" x14ac:dyDescent="0.45">
      <c r="B60" s="12">
        <v>2020</v>
      </c>
      <c r="C60" s="9">
        <v>0.94736842105263153</v>
      </c>
      <c r="D60" s="9">
        <v>0.95238095238095233</v>
      </c>
      <c r="E60" s="8"/>
      <c r="F60" s="8"/>
      <c r="G60" s="9">
        <v>0.76923076923076927</v>
      </c>
      <c r="H60" s="9">
        <v>0.88888888888888884</v>
      </c>
      <c r="I60" s="9">
        <v>0.93992248062015504</v>
      </c>
      <c r="J60" s="9">
        <v>0.90310786106032903</v>
      </c>
      <c r="K60" s="9">
        <v>0.78030303030303028</v>
      </c>
      <c r="L60" s="9">
        <v>0.69047619047619047</v>
      </c>
      <c r="M60" s="9">
        <v>1</v>
      </c>
      <c r="N60" s="9">
        <v>0.93333333333333335</v>
      </c>
    </row>
    <row r="63" spans="2:47" x14ac:dyDescent="0.45">
      <c r="B63" t="s">
        <v>1</v>
      </c>
      <c r="J63" t="s">
        <v>2</v>
      </c>
      <c r="R63" t="s">
        <v>3</v>
      </c>
      <c r="Z63" t="s">
        <v>4</v>
      </c>
      <c r="AH63" t="s">
        <v>5</v>
      </c>
      <c r="AP63" t="s">
        <v>6</v>
      </c>
    </row>
    <row r="64" spans="2:47" ht="46.8" customHeight="1" x14ac:dyDescent="0.45">
      <c r="B64" s="17" t="s">
        <v>21</v>
      </c>
      <c r="C64" s="17"/>
      <c r="D64" s="17"/>
      <c r="E64" s="17"/>
      <c r="F64" s="17" t="s">
        <v>22</v>
      </c>
      <c r="G64" s="17"/>
      <c r="H64" s="17"/>
      <c r="I64" s="17"/>
      <c r="J64" s="17" t="s">
        <v>21</v>
      </c>
      <c r="K64" s="17"/>
      <c r="L64" s="17"/>
      <c r="M64" s="17"/>
      <c r="N64" s="17" t="s">
        <v>22</v>
      </c>
      <c r="O64" s="17"/>
      <c r="P64" s="17"/>
      <c r="Q64" s="17"/>
      <c r="R64" s="17" t="s">
        <v>21</v>
      </c>
      <c r="S64" s="17"/>
      <c r="T64" s="17"/>
      <c r="U64" s="17"/>
      <c r="V64" s="17" t="s">
        <v>22</v>
      </c>
      <c r="W64" s="17"/>
      <c r="X64" s="17"/>
      <c r="Y64" s="17"/>
      <c r="Z64" s="17" t="s">
        <v>21</v>
      </c>
      <c r="AA64" s="17"/>
      <c r="AB64" s="17"/>
      <c r="AC64" s="17"/>
      <c r="AD64" s="17" t="s">
        <v>22</v>
      </c>
      <c r="AE64" s="17"/>
      <c r="AF64" s="17"/>
      <c r="AG64" s="17"/>
      <c r="AH64" s="17" t="s">
        <v>21</v>
      </c>
      <c r="AI64" s="17"/>
      <c r="AJ64" s="17"/>
      <c r="AK64" s="17"/>
      <c r="AL64" s="17" t="s">
        <v>22</v>
      </c>
      <c r="AM64" s="17"/>
      <c r="AN64" s="17"/>
      <c r="AO64" s="17"/>
      <c r="AP64" s="17" t="s">
        <v>21</v>
      </c>
      <c r="AQ64" s="17"/>
      <c r="AR64" s="17" t="s">
        <v>22</v>
      </c>
      <c r="AS64" s="17"/>
      <c r="AT64" s="17"/>
      <c r="AU64" s="17"/>
    </row>
    <row r="65" spans="2:47" x14ac:dyDescent="0.45">
      <c r="B65" s="11" t="s">
        <v>13</v>
      </c>
      <c r="C65" s="11"/>
      <c r="D65" s="11" t="s">
        <v>14</v>
      </c>
      <c r="E65" s="11"/>
      <c r="F65" s="11" t="s">
        <v>13</v>
      </c>
      <c r="G65" s="11"/>
      <c r="H65" s="11" t="s">
        <v>14</v>
      </c>
      <c r="I65" s="11"/>
      <c r="J65" s="11" t="s">
        <v>13</v>
      </c>
      <c r="K65" s="11"/>
      <c r="L65" s="11" t="s">
        <v>14</v>
      </c>
      <c r="M65" s="11"/>
      <c r="N65" s="11" t="s">
        <v>13</v>
      </c>
      <c r="O65" s="11"/>
      <c r="P65" s="11" t="s">
        <v>14</v>
      </c>
      <c r="Q65" s="11"/>
      <c r="R65" s="11" t="s">
        <v>13</v>
      </c>
      <c r="S65" s="11"/>
      <c r="T65" s="11" t="s">
        <v>14</v>
      </c>
      <c r="U65" s="11"/>
      <c r="V65" s="11" t="s">
        <v>13</v>
      </c>
      <c r="W65" s="11"/>
      <c r="X65" s="11" t="s">
        <v>14</v>
      </c>
      <c r="Y65" s="11"/>
      <c r="Z65" s="11" t="s">
        <v>13</v>
      </c>
      <c r="AA65" s="11"/>
      <c r="AB65" s="11" t="s">
        <v>14</v>
      </c>
      <c r="AC65" s="11"/>
      <c r="AD65" s="11" t="s">
        <v>13</v>
      </c>
      <c r="AE65" s="11"/>
      <c r="AF65" s="11" t="s">
        <v>14</v>
      </c>
      <c r="AG65" s="11"/>
      <c r="AH65" s="11" t="s">
        <v>13</v>
      </c>
      <c r="AI65" s="11"/>
      <c r="AJ65" s="11" t="s">
        <v>14</v>
      </c>
      <c r="AK65" s="11"/>
      <c r="AL65" s="11" t="s">
        <v>13</v>
      </c>
      <c r="AM65" s="11"/>
      <c r="AN65" s="11" t="s">
        <v>14</v>
      </c>
      <c r="AO65" s="11"/>
      <c r="AP65" s="11" t="s">
        <v>13</v>
      </c>
      <c r="AQ65" s="11"/>
      <c r="AR65" s="11" t="s">
        <v>13</v>
      </c>
      <c r="AS65" s="11"/>
      <c r="AT65" s="11" t="s">
        <v>14</v>
      </c>
      <c r="AU65" s="11"/>
    </row>
    <row r="66" spans="2:47" x14ac:dyDescent="0.45">
      <c r="B66" s="11" t="s">
        <v>16</v>
      </c>
      <c r="C66" s="11" t="s">
        <v>17</v>
      </c>
      <c r="D66" s="11" t="s">
        <v>16</v>
      </c>
      <c r="E66" s="11" t="s">
        <v>17</v>
      </c>
      <c r="F66" s="11" t="s">
        <v>16</v>
      </c>
      <c r="G66" s="11" t="s">
        <v>17</v>
      </c>
      <c r="H66" s="11" t="s">
        <v>16</v>
      </c>
      <c r="I66" s="11" t="s">
        <v>17</v>
      </c>
      <c r="J66" s="11" t="s">
        <v>16</v>
      </c>
      <c r="K66" s="11" t="s">
        <v>17</v>
      </c>
      <c r="L66" s="11" t="s">
        <v>16</v>
      </c>
      <c r="M66" s="11" t="s">
        <v>17</v>
      </c>
      <c r="N66" s="11" t="s">
        <v>16</v>
      </c>
      <c r="O66" s="11" t="s">
        <v>17</v>
      </c>
      <c r="P66" s="11" t="s">
        <v>16</v>
      </c>
      <c r="Q66" s="11" t="s">
        <v>17</v>
      </c>
      <c r="R66" s="11" t="s">
        <v>16</v>
      </c>
      <c r="S66" s="11" t="s">
        <v>17</v>
      </c>
      <c r="T66" s="11" t="s">
        <v>16</v>
      </c>
      <c r="U66" s="11" t="s">
        <v>17</v>
      </c>
      <c r="V66" s="11" t="s">
        <v>16</v>
      </c>
      <c r="W66" s="11" t="s">
        <v>17</v>
      </c>
      <c r="X66" s="11" t="s">
        <v>16</v>
      </c>
      <c r="Y66" s="11" t="s">
        <v>17</v>
      </c>
      <c r="Z66" s="11" t="s">
        <v>16</v>
      </c>
      <c r="AA66" s="11" t="s">
        <v>17</v>
      </c>
      <c r="AB66" s="11" t="s">
        <v>16</v>
      </c>
      <c r="AC66" s="11" t="s">
        <v>17</v>
      </c>
      <c r="AD66" s="11" t="s">
        <v>16</v>
      </c>
      <c r="AE66" s="11" t="s">
        <v>17</v>
      </c>
      <c r="AF66" s="11" t="s">
        <v>16</v>
      </c>
      <c r="AG66" s="11" t="s">
        <v>17</v>
      </c>
      <c r="AH66" s="11" t="s">
        <v>16</v>
      </c>
      <c r="AI66" s="11" t="s">
        <v>17</v>
      </c>
      <c r="AJ66" s="11" t="s">
        <v>16</v>
      </c>
      <c r="AK66" s="11" t="s">
        <v>17</v>
      </c>
      <c r="AL66" s="11" t="s">
        <v>16</v>
      </c>
      <c r="AM66" s="11" t="s">
        <v>17</v>
      </c>
      <c r="AN66" s="11" t="s">
        <v>16</v>
      </c>
      <c r="AO66" s="11" t="s">
        <v>17</v>
      </c>
      <c r="AP66" s="11" t="s">
        <v>16</v>
      </c>
      <c r="AQ66" s="11" t="s">
        <v>17</v>
      </c>
      <c r="AR66" s="11" t="s">
        <v>16</v>
      </c>
      <c r="AS66" s="11" t="s">
        <v>17</v>
      </c>
      <c r="AT66" s="11" t="s">
        <v>16</v>
      </c>
      <c r="AU66" s="11" t="s">
        <v>17</v>
      </c>
    </row>
    <row r="67" spans="2:47" x14ac:dyDescent="0.45">
      <c r="B67" s="6">
        <v>145</v>
      </c>
      <c r="C67" s="6">
        <v>152</v>
      </c>
      <c r="D67" s="6">
        <v>237</v>
      </c>
      <c r="E67" s="6">
        <v>253</v>
      </c>
      <c r="F67" s="6">
        <v>677</v>
      </c>
      <c r="G67" s="6">
        <v>667</v>
      </c>
      <c r="H67" s="6">
        <v>187</v>
      </c>
      <c r="I67" s="6">
        <v>167</v>
      </c>
      <c r="J67" s="6">
        <v>617</v>
      </c>
      <c r="K67" s="6">
        <v>573</v>
      </c>
      <c r="L67" s="6">
        <v>144</v>
      </c>
      <c r="M67" s="6">
        <v>100</v>
      </c>
      <c r="N67" s="6">
        <v>202</v>
      </c>
      <c r="O67" s="6">
        <v>207</v>
      </c>
      <c r="P67" s="6">
        <v>20</v>
      </c>
      <c r="Q67" s="6">
        <v>15</v>
      </c>
      <c r="R67" s="6">
        <v>363</v>
      </c>
      <c r="S67" s="6">
        <v>388</v>
      </c>
      <c r="T67" s="6">
        <v>388</v>
      </c>
      <c r="U67" s="6">
        <v>339</v>
      </c>
      <c r="V67" s="6">
        <v>1102</v>
      </c>
      <c r="W67" s="6">
        <v>1086</v>
      </c>
      <c r="X67" s="6">
        <v>340</v>
      </c>
      <c r="Y67" s="6">
        <v>283</v>
      </c>
      <c r="Z67" s="6">
        <v>605</v>
      </c>
      <c r="AA67" s="6">
        <v>614</v>
      </c>
      <c r="AB67" s="6">
        <v>406</v>
      </c>
      <c r="AC67" s="6">
        <v>366</v>
      </c>
      <c r="AD67" s="6">
        <v>1705</v>
      </c>
      <c r="AE67" s="6">
        <v>1466</v>
      </c>
      <c r="AF67" s="6">
        <v>779</v>
      </c>
      <c r="AG67" s="6">
        <v>688</v>
      </c>
      <c r="AH67" s="6">
        <v>219</v>
      </c>
      <c r="AI67" s="6">
        <v>252</v>
      </c>
      <c r="AJ67" s="6">
        <v>217</v>
      </c>
      <c r="AK67" s="6">
        <v>218</v>
      </c>
      <c r="AL67" s="6">
        <v>550</v>
      </c>
      <c r="AM67" s="6">
        <v>635</v>
      </c>
      <c r="AN67" s="6">
        <v>226</v>
      </c>
      <c r="AO67" s="6">
        <v>222</v>
      </c>
      <c r="AP67" s="6">
        <v>142</v>
      </c>
      <c r="AQ67" s="6">
        <v>122</v>
      </c>
      <c r="AR67" s="6">
        <v>90</v>
      </c>
      <c r="AS67" s="6">
        <v>91</v>
      </c>
      <c r="AT67" s="6">
        <v>30</v>
      </c>
      <c r="AU67" s="6">
        <v>27</v>
      </c>
    </row>
    <row r="68" spans="2:47" x14ac:dyDescent="0.45">
      <c r="B68" s="6">
        <v>3</v>
      </c>
      <c r="C68" s="6">
        <v>7</v>
      </c>
      <c r="D68" s="6">
        <v>21</v>
      </c>
      <c r="E68" s="6">
        <v>7</v>
      </c>
      <c r="F68" s="6">
        <v>29</v>
      </c>
      <c r="G68" s="6">
        <v>18</v>
      </c>
      <c r="H68" s="6">
        <v>12</v>
      </c>
      <c r="I68" s="6">
        <v>3</v>
      </c>
      <c r="J68" s="6">
        <v>8</v>
      </c>
      <c r="K68" s="6">
        <v>16</v>
      </c>
      <c r="L68" s="6">
        <v>5</v>
      </c>
      <c r="M68" s="6">
        <v>2</v>
      </c>
      <c r="N68" s="6">
        <v>2</v>
      </c>
      <c r="O68" s="6">
        <v>4</v>
      </c>
      <c r="P68" s="6">
        <v>1</v>
      </c>
      <c r="Q68" s="6">
        <v>0</v>
      </c>
      <c r="R68" s="6">
        <v>11</v>
      </c>
      <c r="S68" s="6">
        <v>11</v>
      </c>
      <c r="T68" s="6">
        <v>26</v>
      </c>
      <c r="U68" s="6">
        <v>15</v>
      </c>
      <c r="V68" s="6">
        <v>44</v>
      </c>
      <c r="W68" s="6">
        <v>35</v>
      </c>
      <c r="X68" s="6">
        <v>18</v>
      </c>
      <c r="Y68" s="6">
        <v>16</v>
      </c>
      <c r="Z68" s="6">
        <v>21</v>
      </c>
      <c r="AA68" s="6">
        <v>25</v>
      </c>
      <c r="AB68" s="6">
        <v>30</v>
      </c>
      <c r="AC68" s="6">
        <v>41</v>
      </c>
      <c r="AD68" s="6">
        <v>82</v>
      </c>
      <c r="AE68" s="6">
        <v>70</v>
      </c>
      <c r="AF68" s="6">
        <v>57</v>
      </c>
      <c r="AG68" s="6">
        <v>59</v>
      </c>
      <c r="AH68" s="6">
        <v>7</v>
      </c>
      <c r="AI68" s="6">
        <v>14</v>
      </c>
      <c r="AJ68" s="6">
        <v>14</v>
      </c>
      <c r="AK68" s="6">
        <v>13</v>
      </c>
      <c r="AL68" s="6">
        <v>15</v>
      </c>
      <c r="AM68" s="6">
        <v>23</v>
      </c>
      <c r="AN68" s="6">
        <v>11</v>
      </c>
      <c r="AO68" s="6">
        <v>11</v>
      </c>
      <c r="AP68" s="6">
        <v>2</v>
      </c>
      <c r="AQ68" s="6">
        <v>0</v>
      </c>
      <c r="AR68" s="6">
        <v>3</v>
      </c>
      <c r="AS68" s="6">
        <v>2</v>
      </c>
      <c r="AT68" s="6">
        <v>2</v>
      </c>
      <c r="AU68" s="6">
        <v>2</v>
      </c>
    </row>
    <row r="69" spans="2:47" x14ac:dyDescent="0.45">
      <c r="B69" s="7">
        <v>0.97972972972972971</v>
      </c>
      <c r="C69" s="7">
        <v>0.95597484276729561</v>
      </c>
      <c r="D69" s="7">
        <v>0.91860465116279066</v>
      </c>
      <c r="E69" s="16">
        <v>0.97307692307692306</v>
      </c>
      <c r="F69" s="7">
        <v>0.95892351274787535</v>
      </c>
      <c r="G69" s="7">
        <v>0.97372262773722629</v>
      </c>
      <c r="H69" s="7">
        <v>0.93969849246231152</v>
      </c>
      <c r="I69" s="7">
        <v>0.98235294117647054</v>
      </c>
      <c r="J69" s="7">
        <v>0.98719999999999997</v>
      </c>
      <c r="K69" s="7">
        <v>0.97283531409168078</v>
      </c>
      <c r="L69" s="7">
        <v>0.96644295302013428</v>
      </c>
      <c r="M69" s="7">
        <v>0.98039215686274506</v>
      </c>
      <c r="N69" s="7">
        <v>0.99019607843137258</v>
      </c>
      <c r="O69" s="7">
        <v>0.98104265402843605</v>
      </c>
      <c r="P69" s="7">
        <v>0.95238095238095233</v>
      </c>
      <c r="Q69" s="7">
        <v>1</v>
      </c>
      <c r="R69" s="7">
        <v>0.97058823529411764</v>
      </c>
      <c r="S69" s="7">
        <v>0.97243107769423553</v>
      </c>
      <c r="T69" s="7">
        <v>0.9371980676328503</v>
      </c>
      <c r="U69" s="7">
        <v>0.9576271186440678</v>
      </c>
      <c r="V69" s="7">
        <v>0.96160558464223389</v>
      </c>
      <c r="W69" s="7">
        <v>0.96877787689562889</v>
      </c>
      <c r="X69" s="7">
        <v>0.94972067039106145</v>
      </c>
      <c r="Y69" s="7">
        <v>0.94648829431438131</v>
      </c>
      <c r="Z69" s="7">
        <v>0.9664536741214057</v>
      </c>
      <c r="AA69" s="7">
        <v>0.96087636932707354</v>
      </c>
      <c r="AB69" s="7">
        <v>0.93119266055045868</v>
      </c>
      <c r="AC69" s="7">
        <v>0.89926289926289926</v>
      </c>
      <c r="AD69" s="7">
        <v>0.9541130386121992</v>
      </c>
      <c r="AE69" s="7">
        <v>0.95442708333333337</v>
      </c>
      <c r="AF69" s="7">
        <v>0.93181818181818177</v>
      </c>
      <c r="AG69" s="7">
        <v>0.92101740294511381</v>
      </c>
      <c r="AH69" s="7">
        <v>0.96902654867256632</v>
      </c>
      <c r="AI69" s="7">
        <v>0.94736842105263153</v>
      </c>
      <c r="AJ69" s="7">
        <v>0.93939393939393945</v>
      </c>
      <c r="AK69" s="7">
        <v>0.94372294372294374</v>
      </c>
      <c r="AL69" s="7">
        <v>0.97345132743362828</v>
      </c>
      <c r="AM69" s="7">
        <v>0.96504559270516721</v>
      </c>
      <c r="AN69" s="7">
        <v>0.95358649789029537</v>
      </c>
      <c r="AO69" s="7">
        <v>0.9527896995708155</v>
      </c>
      <c r="AP69" s="7">
        <v>0.98611111111111116</v>
      </c>
      <c r="AQ69" s="7">
        <v>1</v>
      </c>
      <c r="AR69" s="7">
        <v>0.967741935483871</v>
      </c>
      <c r="AS69" s="7">
        <v>0.978494623655914</v>
      </c>
      <c r="AT69" s="7">
        <v>0.9375</v>
      </c>
      <c r="AU69" s="7">
        <v>0.93103448275862066</v>
      </c>
    </row>
    <row r="72" spans="2:47" x14ac:dyDescent="0.45">
      <c r="B72" s="17" t="s">
        <v>9</v>
      </c>
      <c r="C72" s="17"/>
      <c r="D72" s="17"/>
      <c r="E72" s="17"/>
      <c r="F72" s="17" t="s">
        <v>11</v>
      </c>
      <c r="G72" s="17"/>
      <c r="H72" s="17"/>
      <c r="I72" s="17"/>
      <c r="J72" s="17" t="s">
        <v>9</v>
      </c>
      <c r="K72" s="17"/>
      <c r="L72" s="17"/>
      <c r="M72" s="17"/>
      <c r="N72" s="17" t="s">
        <v>11</v>
      </c>
      <c r="O72" s="17"/>
      <c r="P72" s="17"/>
      <c r="Q72" s="17"/>
      <c r="R72" s="17" t="s">
        <v>9</v>
      </c>
      <c r="S72" s="17"/>
      <c r="T72" s="17"/>
      <c r="U72" s="17"/>
      <c r="V72" s="17" t="s">
        <v>11</v>
      </c>
      <c r="W72" s="17"/>
      <c r="X72" s="17"/>
      <c r="Y72" s="17"/>
      <c r="Z72" s="17" t="s">
        <v>9</v>
      </c>
      <c r="AA72" s="17"/>
      <c r="AB72" s="17"/>
      <c r="AC72" s="17"/>
      <c r="AD72" s="17" t="s">
        <v>11</v>
      </c>
      <c r="AE72" s="17"/>
      <c r="AF72" s="17"/>
      <c r="AG72" s="17"/>
      <c r="AH72" s="17" t="s">
        <v>9</v>
      </c>
      <c r="AI72" s="17"/>
      <c r="AJ72" s="17"/>
      <c r="AK72" s="17"/>
      <c r="AL72" s="17" t="s">
        <v>11</v>
      </c>
      <c r="AM72" s="17"/>
      <c r="AN72" s="17"/>
      <c r="AO72" s="17"/>
      <c r="AP72" s="17" t="s">
        <v>9</v>
      </c>
      <c r="AQ72" s="17"/>
      <c r="AR72" s="17" t="s">
        <v>11</v>
      </c>
      <c r="AS72" s="17"/>
      <c r="AT72" s="17"/>
      <c r="AU72" s="17"/>
    </row>
    <row r="73" spans="2:47" x14ac:dyDescent="0.45">
      <c r="B73" s="11" t="s">
        <v>13</v>
      </c>
      <c r="C73" s="11"/>
      <c r="D73" s="11" t="s">
        <v>14</v>
      </c>
      <c r="E73" s="11"/>
      <c r="F73" s="11" t="s">
        <v>13</v>
      </c>
      <c r="G73" s="11"/>
      <c r="H73" s="11" t="s">
        <v>14</v>
      </c>
      <c r="I73" s="11"/>
      <c r="J73" s="11" t="s">
        <v>13</v>
      </c>
      <c r="K73" s="11"/>
      <c r="L73" s="11" t="s">
        <v>14</v>
      </c>
      <c r="M73" s="11"/>
      <c r="N73" s="11" t="s">
        <v>13</v>
      </c>
      <c r="O73" s="11"/>
      <c r="P73" s="11" t="s">
        <v>14</v>
      </c>
      <c r="Q73" s="11"/>
      <c r="R73" s="11" t="s">
        <v>13</v>
      </c>
      <c r="S73" s="11"/>
      <c r="T73" s="11" t="s">
        <v>14</v>
      </c>
      <c r="U73" s="11"/>
      <c r="V73" s="11" t="s">
        <v>13</v>
      </c>
      <c r="W73" s="11"/>
      <c r="X73" s="11" t="s">
        <v>14</v>
      </c>
      <c r="Y73" s="11"/>
      <c r="Z73" s="11" t="s">
        <v>13</v>
      </c>
      <c r="AA73" s="11"/>
      <c r="AB73" s="11" t="s">
        <v>14</v>
      </c>
      <c r="AC73" s="11"/>
      <c r="AD73" s="11" t="s">
        <v>13</v>
      </c>
      <c r="AE73" s="11"/>
      <c r="AF73" s="11" t="s">
        <v>14</v>
      </c>
      <c r="AG73" s="11"/>
      <c r="AH73" s="11" t="s">
        <v>13</v>
      </c>
      <c r="AI73" s="11"/>
      <c r="AJ73" s="11" t="s">
        <v>14</v>
      </c>
      <c r="AK73" s="11"/>
      <c r="AL73" s="11" t="s">
        <v>13</v>
      </c>
      <c r="AM73" s="11"/>
      <c r="AN73" s="11" t="s">
        <v>14</v>
      </c>
      <c r="AO73" s="11"/>
      <c r="AP73" s="11" t="s">
        <v>13</v>
      </c>
      <c r="AQ73" s="11"/>
      <c r="AR73" s="11" t="s">
        <v>13</v>
      </c>
      <c r="AS73" s="11"/>
      <c r="AT73" s="11" t="s">
        <v>14</v>
      </c>
      <c r="AU73" s="11"/>
    </row>
    <row r="74" spans="2:47" x14ac:dyDescent="0.45">
      <c r="B74" s="11" t="s">
        <v>16</v>
      </c>
      <c r="C74" s="11" t="s">
        <v>17</v>
      </c>
      <c r="D74" s="11" t="s">
        <v>16</v>
      </c>
      <c r="E74" s="11" t="s">
        <v>17</v>
      </c>
      <c r="F74" s="11" t="s">
        <v>16</v>
      </c>
      <c r="G74" s="11" t="s">
        <v>17</v>
      </c>
      <c r="H74" s="11" t="s">
        <v>16</v>
      </c>
      <c r="I74" s="11" t="s">
        <v>17</v>
      </c>
      <c r="J74" s="11" t="s">
        <v>16</v>
      </c>
      <c r="K74" s="11" t="s">
        <v>17</v>
      </c>
      <c r="L74" s="11" t="s">
        <v>16</v>
      </c>
      <c r="M74" s="11" t="s">
        <v>17</v>
      </c>
      <c r="N74" s="11" t="s">
        <v>16</v>
      </c>
      <c r="O74" s="11" t="s">
        <v>17</v>
      </c>
      <c r="P74" s="11" t="s">
        <v>16</v>
      </c>
      <c r="Q74" s="11" t="s">
        <v>17</v>
      </c>
      <c r="R74" s="11" t="s">
        <v>16</v>
      </c>
      <c r="S74" s="11" t="s">
        <v>17</v>
      </c>
      <c r="T74" s="11" t="s">
        <v>16</v>
      </c>
      <c r="U74" s="11" t="s">
        <v>17</v>
      </c>
      <c r="V74" s="11" t="s">
        <v>16</v>
      </c>
      <c r="W74" s="11" t="s">
        <v>17</v>
      </c>
      <c r="X74" s="11" t="s">
        <v>16</v>
      </c>
      <c r="Y74" s="11" t="s">
        <v>17</v>
      </c>
      <c r="Z74" s="11" t="s">
        <v>16</v>
      </c>
      <c r="AA74" s="11" t="s">
        <v>17</v>
      </c>
      <c r="AB74" s="11" t="s">
        <v>16</v>
      </c>
      <c r="AC74" s="11" t="s">
        <v>17</v>
      </c>
      <c r="AD74" s="11" t="s">
        <v>16</v>
      </c>
      <c r="AE74" s="11" t="s">
        <v>17</v>
      </c>
      <c r="AF74" s="11" t="s">
        <v>16</v>
      </c>
      <c r="AG74" s="11" t="s">
        <v>17</v>
      </c>
      <c r="AH74" s="11" t="s">
        <v>16</v>
      </c>
      <c r="AI74" s="11" t="s">
        <v>17</v>
      </c>
      <c r="AJ74" s="11" t="s">
        <v>16</v>
      </c>
      <c r="AK74" s="11" t="s">
        <v>17</v>
      </c>
      <c r="AL74" s="11" t="s">
        <v>16</v>
      </c>
      <c r="AM74" s="11" t="s">
        <v>17</v>
      </c>
      <c r="AN74" s="11" t="s">
        <v>16</v>
      </c>
      <c r="AO74" s="11" t="s">
        <v>17</v>
      </c>
      <c r="AP74" s="11" t="s">
        <v>16</v>
      </c>
      <c r="AQ74" s="11" t="s">
        <v>17</v>
      </c>
      <c r="AR74" s="11" t="s">
        <v>16</v>
      </c>
      <c r="AS74" s="11" t="s">
        <v>17</v>
      </c>
      <c r="AT74" s="11" t="s">
        <v>16</v>
      </c>
      <c r="AU74" s="11" t="s">
        <v>17</v>
      </c>
    </row>
    <row r="75" spans="2:47" x14ac:dyDescent="0.45">
      <c r="B75" s="6">
        <v>149</v>
      </c>
      <c r="C75" s="6">
        <v>147</v>
      </c>
      <c r="D75" s="6">
        <v>250</v>
      </c>
      <c r="E75" s="6">
        <v>259</v>
      </c>
      <c r="F75" s="6">
        <v>775</v>
      </c>
      <c r="G75" s="6">
        <v>751</v>
      </c>
      <c r="H75" s="6">
        <v>194</v>
      </c>
      <c r="I75" s="6">
        <v>157</v>
      </c>
      <c r="J75" s="6">
        <v>516</v>
      </c>
      <c r="K75" s="6">
        <v>482</v>
      </c>
      <c r="L75" s="6">
        <v>121</v>
      </c>
      <c r="M75" s="6">
        <v>82</v>
      </c>
      <c r="N75" s="6">
        <v>225</v>
      </c>
      <c r="O75" s="6">
        <v>233</v>
      </c>
      <c r="P75" s="6">
        <v>11</v>
      </c>
      <c r="Q75" s="6">
        <v>5</v>
      </c>
      <c r="R75" s="6">
        <v>423</v>
      </c>
      <c r="S75" s="6">
        <v>434</v>
      </c>
      <c r="T75" s="6">
        <v>400</v>
      </c>
      <c r="U75" s="6">
        <v>410</v>
      </c>
      <c r="V75" s="6">
        <v>1333</v>
      </c>
      <c r="W75" s="6">
        <v>1289</v>
      </c>
      <c r="X75" s="6">
        <v>392</v>
      </c>
      <c r="Y75" s="6">
        <v>289</v>
      </c>
      <c r="Z75" s="6">
        <v>693</v>
      </c>
      <c r="AA75" s="6">
        <v>601</v>
      </c>
      <c r="AB75" s="6">
        <v>409</v>
      </c>
      <c r="AC75" s="6">
        <v>355</v>
      </c>
      <c r="AD75" s="6">
        <v>1845</v>
      </c>
      <c r="AE75" s="6">
        <v>1594</v>
      </c>
      <c r="AF75" s="6">
        <v>755</v>
      </c>
      <c r="AG75" s="6">
        <v>638</v>
      </c>
      <c r="AH75" s="6">
        <v>241</v>
      </c>
      <c r="AI75" s="6">
        <v>262</v>
      </c>
      <c r="AJ75" s="6">
        <v>279</v>
      </c>
      <c r="AK75" s="6">
        <v>246</v>
      </c>
      <c r="AL75" s="6">
        <v>600</v>
      </c>
      <c r="AM75" s="6">
        <v>686</v>
      </c>
      <c r="AN75" s="6">
        <v>218</v>
      </c>
      <c r="AO75" s="6">
        <v>234</v>
      </c>
      <c r="AP75" s="6">
        <v>154</v>
      </c>
      <c r="AQ75" s="6">
        <v>117</v>
      </c>
      <c r="AR75" s="6">
        <v>80</v>
      </c>
      <c r="AS75" s="6">
        <v>89</v>
      </c>
      <c r="AT75" s="6">
        <v>17</v>
      </c>
      <c r="AU75" s="6">
        <v>27</v>
      </c>
    </row>
    <row r="76" spans="2:47" x14ac:dyDescent="0.45">
      <c r="B76" s="6">
        <v>3</v>
      </c>
      <c r="C76" s="6">
        <v>4</v>
      </c>
      <c r="D76" s="6">
        <v>16</v>
      </c>
      <c r="E76" s="6">
        <v>11</v>
      </c>
      <c r="F76" s="6">
        <v>26</v>
      </c>
      <c r="G76" s="6">
        <v>23</v>
      </c>
      <c r="H76" s="6">
        <v>5</v>
      </c>
      <c r="I76" s="6">
        <v>4</v>
      </c>
      <c r="J76" s="6">
        <v>18</v>
      </c>
      <c r="K76" s="6">
        <v>16</v>
      </c>
      <c r="L76" s="6">
        <v>2</v>
      </c>
      <c r="M76" s="6">
        <v>2</v>
      </c>
      <c r="N76" s="6">
        <v>4</v>
      </c>
      <c r="O76" s="6">
        <v>6</v>
      </c>
      <c r="P76" s="6">
        <v>0</v>
      </c>
      <c r="Q76" s="6">
        <v>0</v>
      </c>
      <c r="R76" s="6">
        <v>6</v>
      </c>
      <c r="S76" s="6">
        <v>11</v>
      </c>
      <c r="T76" s="6">
        <v>21</v>
      </c>
      <c r="U76" s="6">
        <v>19</v>
      </c>
      <c r="V76" s="6">
        <v>58</v>
      </c>
      <c r="W76" s="6">
        <v>58</v>
      </c>
      <c r="X76" s="6">
        <v>29</v>
      </c>
      <c r="Y76" s="6">
        <v>25</v>
      </c>
      <c r="Z76" s="6">
        <v>33</v>
      </c>
      <c r="AA76" s="6">
        <v>29</v>
      </c>
      <c r="AB76" s="6">
        <v>36</v>
      </c>
      <c r="AC76" s="6">
        <v>38</v>
      </c>
      <c r="AD76" s="6">
        <v>98</v>
      </c>
      <c r="AE76" s="6">
        <v>94</v>
      </c>
      <c r="AF76" s="6">
        <v>43</v>
      </c>
      <c r="AG76" s="6">
        <v>68</v>
      </c>
      <c r="AH76" s="6">
        <v>8</v>
      </c>
      <c r="AI76" s="6">
        <v>14</v>
      </c>
      <c r="AJ76" s="6">
        <v>15</v>
      </c>
      <c r="AK76" s="6">
        <v>19</v>
      </c>
      <c r="AL76" s="6">
        <v>21</v>
      </c>
      <c r="AM76" s="6">
        <v>32</v>
      </c>
      <c r="AN76" s="6">
        <v>10</v>
      </c>
      <c r="AO76" s="6">
        <v>14</v>
      </c>
      <c r="AP76" s="6">
        <v>6</v>
      </c>
      <c r="AQ76" s="6">
        <v>3</v>
      </c>
      <c r="AR76" s="6">
        <v>3</v>
      </c>
      <c r="AS76" s="6">
        <v>3</v>
      </c>
      <c r="AT76" s="6">
        <v>1</v>
      </c>
      <c r="AU76" s="6">
        <v>0</v>
      </c>
    </row>
    <row r="77" spans="2:47" x14ac:dyDescent="0.45">
      <c r="B77" s="7">
        <v>0.98026315789473684</v>
      </c>
      <c r="C77" s="7">
        <v>0.97350993377483441</v>
      </c>
      <c r="D77" s="7">
        <v>0.93984962406015038</v>
      </c>
      <c r="E77" s="7">
        <v>0.95925925925925926</v>
      </c>
      <c r="F77" s="7">
        <v>0.96754057428214735</v>
      </c>
      <c r="G77" s="7">
        <v>0.97028423772609818</v>
      </c>
      <c r="H77" s="7">
        <v>0.97487437185929648</v>
      </c>
      <c r="I77" s="7">
        <v>0.97515527950310554</v>
      </c>
      <c r="J77" s="7">
        <v>0.9662921348314607</v>
      </c>
      <c r="K77" s="7">
        <v>0.96787148594377514</v>
      </c>
      <c r="L77" s="7">
        <v>0.98373983739837401</v>
      </c>
      <c r="M77" s="7">
        <v>0.97619047619047616</v>
      </c>
      <c r="N77" s="7">
        <v>0.98253275109170302</v>
      </c>
      <c r="O77" s="7">
        <v>0.97489539748953979</v>
      </c>
      <c r="P77" s="7">
        <v>1</v>
      </c>
      <c r="Q77" s="7">
        <v>1</v>
      </c>
      <c r="R77" s="7">
        <v>0.98601398601398604</v>
      </c>
      <c r="S77" s="7">
        <v>0.97528089887640446</v>
      </c>
      <c r="T77" s="7">
        <v>0.95011876484560565</v>
      </c>
      <c r="U77" s="7">
        <v>0.95571095571095566</v>
      </c>
      <c r="V77" s="7">
        <v>0.95830337886412653</v>
      </c>
      <c r="W77" s="7">
        <v>0.95694135115070522</v>
      </c>
      <c r="X77" s="7">
        <v>0.93111638954869358</v>
      </c>
      <c r="Y77" s="7">
        <v>0.92038216560509556</v>
      </c>
      <c r="Z77" s="7">
        <v>0.95454545454545459</v>
      </c>
      <c r="AA77" s="7">
        <v>0.95396825396825402</v>
      </c>
      <c r="AB77" s="7">
        <v>0.91910112359550566</v>
      </c>
      <c r="AC77" s="7">
        <v>0.90330788804071249</v>
      </c>
      <c r="AD77" s="7">
        <v>0.94956253216675246</v>
      </c>
      <c r="AE77" s="7">
        <v>0.94431279620853081</v>
      </c>
      <c r="AF77" s="7">
        <v>0.94611528822055135</v>
      </c>
      <c r="AG77" s="7">
        <v>0.90368271954674217</v>
      </c>
      <c r="AH77" s="7">
        <v>0.96787148594377514</v>
      </c>
      <c r="AI77" s="7">
        <v>0.94927536231884058</v>
      </c>
      <c r="AJ77" s="7">
        <v>0.94897959183673475</v>
      </c>
      <c r="AK77" s="7">
        <v>0.92830188679245285</v>
      </c>
      <c r="AL77" s="7">
        <v>0.96618357487922701</v>
      </c>
      <c r="AM77" s="7">
        <v>0.95543175487465182</v>
      </c>
      <c r="AN77" s="7">
        <v>0.95614035087719296</v>
      </c>
      <c r="AO77" s="7">
        <v>0.94354838709677424</v>
      </c>
      <c r="AP77" s="7">
        <v>0.96250000000000002</v>
      </c>
      <c r="AQ77" s="7">
        <v>0.97499999999999998</v>
      </c>
      <c r="AR77" s="7">
        <v>0.96385542168674698</v>
      </c>
      <c r="AS77" s="7">
        <v>0.96739130434782605</v>
      </c>
      <c r="AT77" s="7">
        <v>0.94444444444444442</v>
      </c>
      <c r="AU77" s="7">
        <v>1</v>
      </c>
    </row>
    <row r="79" spans="2:47" x14ac:dyDescent="0.45">
      <c r="B79" s="17" t="s">
        <v>9</v>
      </c>
      <c r="C79" s="17"/>
      <c r="D79" s="17"/>
      <c r="E79" s="17"/>
      <c r="F79" s="17" t="s">
        <v>11</v>
      </c>
      <c r="G79" s="17"/>
      <c r="H79" s="17"/>
      <c r="I79" s="17"/>
      <c r="J79" s="17" t="s">
        <v>9</v>
      </c>
      <c r="K79" s="17"/>
      <c r="L79" s="17"/>
      <c r="M79" s="17"/>
      <c r="N79" s="17" t="s">
        <v>11</v>
      </c>
      <c r="O79" s="17"/>
      <c r="P79" s="17"/>
      <c r="Q79" s="17"/>
      <c r="R79" s="17" t="s">
        <v>9</v>
      </c>
      <c r="S79" s="17"/>
      <c r="T79" s="17"/>
      <c r="U79" s="17"/>
      <c r="V79" s="17" t="s">
        <v>11</v>
      </c>
      <c r="W79" s="17"/>
      <c r="X79" s="17"/>
      <c r="Y79" s="17"/>
      <c r="Z79" s="17" t="s">
        <v>9</v>
      </c>
      <c r="AA79" s="17"/>
      <c r="AB79" s="17"/>
      <c r="AC79" s="17"/>
      <c r="AD79" s="17" t="s">
        <v>11</v>
      </c>
      <c r="AE79" s="17"/>
      <c r="AF79" s="17"/>
      <c r="AG79" s="17"/>
      <c r="AH79" s="17" t="s">
        <v>9</v>
      </c>
      <c r="AI79" s="17"/>
      <c r="AJ79" s="17"/>
      <c r="AK79" s="17"/>
      <c r="AL79" s="17" t="s">
        <v>11</v>
      </c>
      <c r="AM79" s="17"/>
      <c r="AN79" s="17"/>
      <c r="AO79" s="17"/>
      <c r="AP79" s="17" t="s">
        <v>9</v>
      </c>
      <c r="AQ79" s="17"/>
      <c r="AR79" s="17" t="s">
        <v>11</v>
      </c>
      <c r="AS79" s="17"/>
      <c r="AT79" s="17"/>
      <c r="AU79" s="17"/>
    </row>
    <row r="80" spans="2:47" x14ac:dyDescent="0.45">
      <c r="B80" s="17" t="s">
        <v>13</v>
      </c>
      <c r="C80" s="17"/>
      <c r="D80" s="17" t="s">
        <v>14</v>
      </c>
      <c r="E80" s="17"/>
      <c r="F80" s="17" t="s">
        <v>13</v>
      </c>
      <c r="G80" s="17"/>
      <c r="H80" s="17" t="s">
        <v>14</v>
      </c>
      <c r="I80" s="17"/>
      <c r="J80" s="17" t="s">
        <v>13</v>
      </c>
      <c r="K80" s="17"/>
      <c r="L80" s="17" t="s">
        <v>14</v>
      </c>
      <c r="M80" s="17"/>
      <c r="N80" s="17" t="s">
        <v>13</v>
      </c>
      <c r="O80" s="17"/>
      <c r="P80" s="17" t="s">
        <v>14</v>
      </c>
      <c r="Q80" s="17"/>
      <c r="R80" s="17" t="s">
        <v>13</v>
      </c>
      <c r="S80" s="17"/>
      <c r="T80" s="17" t="s">
        <v>14</v>
      </c>
      <c r="U80" s="17"/>
      <c r="V80" s="17" t="s">
        <v>13</v>
      </c>
      <c r="W80" s="17"/>
      <c r="X80" s="17" t="s">
        <v>14</v>
      </c>
      <c r="Y80" s="17"/>
      <c r="Z80" s="17" t="s">
        <v>13</v>
      </c>
      <c r="AA80" s="17"/>
      <c r="AB80" s="17" t="s">
        <v>14</v>
      </c>
      <c r="AC80" s="17"/>
      <c r="AD80" s="17" t="s">
        <v>13</v>
      </c>
      <c r="AE80" s="17"/>
      <c r="AF80" s="17" t="s">
        <v>14</v>
      </c>
      <c r="AG80" s="17"/>
      <c r="AH80" s="17" t="s">
        <v>13</v>
      </c>
      <c r="AI80" s="17"/>
      <c r="AJ80" s="17" t="s">
        <v>14</v>
      </c>
      <c r="AK80" s="17"/>
      <c r="AL80" s="17" t="s">
        <v>13</v>
      </c>
      <c r="AM80" s="17"/>
      <c r="AN80" s="17" t="s">
        <v>14</v>
      </c>
      <c r="AO80" s="17"/>
      <c r="AP80" s="17" t="s">
        <v>13</v>
      </c>
      <c r="AQ80" s="17"/>
      <c r="AR80" s="17" t="s">
        <v>13</v>
      </c>
      <c r="AS80" s="17"/>
      <c r="AT80" s="17" t="s">
        <v>14</v>
      </c>
      <c r="AU80" s="17"/>
    </row>
    <row r="81" spans="1:47" x14ac:dyDescent="0.45">
      <c r="B81" s="11" t="s">
        <v>16</v>
      </c>
      <c r="C81" s="11" t="s">
        <v>17</v>
      </c>
      <c r="D81" s="11" t="s">
        <v>16</v>
      </c>
      <c r="E81" s="11" t="s">
        <v>17</v>
      </c>
      <c r="F81" s="11" t="s">
        <v>16</v>
      </c>
      <c r="G81" s="11" t="s">
        <v>17</v>
      </c>
      <c r="H81" s="11" t="s">
        <v>16</v>
      </c>
      <c r="I81" s="11" t="s">
        <v>17</v>
      </c>
      <c r="J81" s="11" t="s">
        <v>16</v>
      </c>
      <c r="K81" s="11" t="s">
        <v>17</v>
      </c>
      <c r="L81" s="11" t="s">
        <v>16</v>
      </c>
      <c r="M81" s="11" t="s">
        <v>17</v>
      </c>
      <c r="N81" s="11" t="s">
        <v>16</v>
      </c>
      <c r="O81" s="11" t="s">
        <v>17</v>
      </c>
      <c r="P81" s="11" t="s">
        <v>16</v>
      </c>
      <c r="Q81" s="11" t="s">
        <v>17</v>
      </c>
      <c r="R81" s="11" t="s">
        <v>16</v>
      </c>
      <c r="S81" s="11" t="s">
        <v>17</v>
      </c>
      <c r="T81" s="11" t="s">
        <v>16</v>
      </c>
      <c r="U81" s="11" t="s">
        <v>17</v>
      </c>
      <c r="V81" s="11" t="s">
        <v>16</v>
      </c>
      <c r="W81" s="11" t="s">
        <v>17</v>
      </c>
      <c r="X81" s="11" t="s">
        <v>16</v>
      </c>
      <c r="Y81" s="11" t="s">
        <v>17</v>
      </c>
      <c r="Z81" s="11" t="s">
        <v>16</v>
      </c>
      <c r="AA81" s="11" t="s">
        <v>17</v>
      </c>
      <c r="AB81" s="11" t="s">
        <v>16</v>
      </c>
      <c r="AC81" s="11" t="s">
        <v>17</v>
      </c>
      <c r="AD81" s="11" t="s">
        <v>16</v>
      </c>
      <c r="AE81" s="11" t="s">
        <v>17</v>
      </c>
      <c r="AF81" s="11" t="s">
        <v>16</v>
      </c>
      <c r="AG81" s="11" t="s">
        <v>17</v>
      </c>
      <c r="AH81" s="11" t="s">
        <v>16</v>
      </c>
      <c r="AI81" s="11" t="s">
        <v>17</v>
      </c>
      <c r="AJ81" s="11" t="s">
        <v>16</v>
      </c>
      <c r="AK81" s="11" t="s">
        <v>17</v>
      </c>
      <c r="AL81" s="11" t="s">
        <v>16</v>
      </c>
      <c r="AM81" s="11" t="s">
        <v>17</v>
      </c>
      <c r="AN81" s="11" t="s">
        <v>16</v>
      </c>
      <c r="AO81" s="11" t="s">
        <v>17</v>
      </c>
      <c r="AP81" s="11" t="s">
        <v>16</v>
      </c>
      <c r="AQ81" s="11" t="s">
        <v>17</v>
      </c>
      <c r="AR81" s="11" t="s">
        <v>16</v>
      </c>
      <c r="AS81" s="11" t="s">
        <v>17</v>
      </c>
      <c r="AT81" s="11" t="s">
        <v>16</v>
      </c>
      <c r="AU81" s="11" t="s">
        <v>17</v>
      </c>
    </row>
    <row r="82" spans="1:47" x14ac:dyDescent="0.45">
      <c r="B82" s="6">
        <v>123</v>
      </c>
      <c r="C82" s="6">
        <v>135</v>
      </c>
      <c r="D82" s="6">
        <v>319</v>
      </c>
      <c r="E82" s="6">
        <v>301</v>
      </c>
      <c r="F82" s="6">
        <v>862</v>
      </c>
      <c r="G82" s="6">
        <v>792</v>
      </c>
      <c r="H82" s="6">
        <v>201</v>
      </c>
      <c r="I82" s="6">
        <v>134</v>
      </c>
      <c r="J82" s="6">
        <v>575</v>
      </c>
      <c r="K82" s="6">
        <v>492</v>
      </c>
      <c r="L82" s="6">
        <v>142</v>
      </c>
      <c r="M82" s="6">
        <v>97</v>
      </c>
      <c r="N82" s="6">
        <v>272</v>
      </c>
      <c r="O82" s="6">
        <v>278</v>
      </c>
      <c r="P82" s="6">
        <v>17</v>
      </c>
      <c r="Q82" s="6">
        <v>11</v>
      </c>
      <c r="R82" s="6">
        <v>445</v>
      </c>
      <c r="S82" s="6">
        <v>450</v>
      </c>
      <c r="T82" s="6">
        <v>369</v>
      </c>
      <c r="U82" s="6">
        <v>362</v>
      </c>
      <c r="V82" s="6">
        <v>1332</v>
      </c>
      <c r="W82" s="6">
        <v>1305</v>
      </c>
      <c r="X82" s="6">
        <v>355</v>
      </c>
      <c r="Y82" s="6">
        <v>281</v>
      </c>
      <c r="Z82" s="6">
        <v>751</v>
      </c>
      <c r="AA82" s="6">
        <v>674</v>
      </c>
      <c r="AB82" s="6">
        <v>442</v>
      </c>
      <c r="AC82" s="6">
        <v>364</v>
      </c>
      <c r="AD82" s="6">
        <v>2111</v>
      </c>
      <c r="AE82" s="6">
        <v>1964</v>
      </c>
      <c r="AF82" s="6">
        <v>807</v>
      </c>
      <c r="AG82" s="6">
        <v>719</v>
      </c>
      <c r="AH82" s="6">
        <v>300</v>
      </c>
      <c r="AI82" s="6">
        <v>318</v>
      </c>
      <c r="AJ82" s="6">
        <v>280</v>
      </c>
      <c r="AK82" s="6">
        <v>252</v>
      </c>
      <c r="AL82" s="6">
        <v>671</v>
      </c>
      <c r="AM82" s="6">
        <v>734</v>
      </c>
      <c r="AN82" s="6">
        <v>232</v>
      </c>
      <c r="AO82" s="6">
        <v>257</v>
      </c>
      <c r="AP82" s="6">
        <v>163</v>
      </c>
      <c r="AQ82" s="6">
        <v>137</v>
      </c>
      <c r="AR82" s="6">
        <v>80</v>
      </c>
      <c r="AS82" s="6">
        <v>72</v>
      </c>
      <c r="AT82" s="6">
        <v>25</v>
      </c>
      <c r="AU82" s="6">
        <v>33</v>
      </c>
    </row>
    <row r="83" spans="1:47" x14ac:dyDescent="0.45">
      <c r="B83" s="6">
        <v>5</v>
      </c>
      <c r="C83" s="6">
        <v>3</v>
      </c>
      <c r="D83" s="6">
        <v>15</v>
      </c>
      <c r="E83" s="6">
        <v>8</v>
      </c>
      <c r="F83" s="6">
        <v>34</v>
      </c>
      <c r="G83" s="6">
        <v>32</v>
      </c>
      <c r="H83" s="6">
        <v>7</v>
      </c>
      <c r="I83" s="6">
        <v>9</v>
      </c>
      <c r="J83" s="6">
        <v>30</v>
      </c>
      <c r="K83" s="6">
        <v>30</v>
      </c>
      <c r="L83" s="6">
        <v>5</v>
      </c>
      <c r="M83" s="6">
        <v>5</v>
      </c>
      <c r="N83" s="6">
        <v>4</v>
      </c>
      <c r="O83" s="6">
        <v>4</v>
      </c>
      <c r="P83" s="6">
        <v>2</v>
      </c>
      <c r="Q83" s="6">
        <v>0</v>
      </c>
      <c r="R83" s="6">
        <v>17</v>
      </c>
      <c r="S83" s="6">
        <v>15</v>
      </c>
      <c r="T83" s="6">
        <v>20</v>
      </c>
      <c r="U83" s="6">
        <v>16</v>
      </c>
      <c r="V83" s="6">
        <v>79</v>
      </c>
      <c r="W83" s="6">
        <v>62</v>
      </c>
      <c r="X83" s="6">
        <v>24</v>
      </c>
      <c r="Y83" s="6">
        <v>38</v>
      </c>
      <c r="Z83" s="6">
        <v>43</v>
      </c>
      <c r="AA83" s="6">
        <v>41</v>
      </c>
      <c r="AB83" s="6">
        <v>35</v>
      </c>
      <c r="AC83" s="6">
        <v>26</v>
      </c>
      <c r="AD83" s="6">
        <v>108</v>
      </c>
      <c r="AE83" s="6">
        <v>94</v>
      </c>
      <c r="AF83" s="6">
        <v>75</v>
      </c>
      <c r="AG83" s="6">
        <v>83</v>
      </c>
      <c r="AH83" s="6">
        <v>10</v>
      </c>
      <c r="AI83" s="6">
        <v>17</v>
      </c>
      <c r="AJ83" s="6">
        <v>25</v>
      </c>
      <c r="AK83" s="6">
        <v>24</v>
      </c>
      <c r="AL83" s="6">
        <v>38</v>
      </c>
      <c r="AM83" s="6">
        <v>47</v>
      </c>
      <c r="AN83" s="6">
        <v>12</v>
      </c>
      <c r="AO83" s="6">
        <v>28</v>
      </c>
      <c r="AP83" s="6">
        <v>5</v>
      </c>
      <c r="AQ83" s="6">
        <v>9</v>
      </c>
      <c r="AR83" s="6">
        <v>3</v>
      </c>
      <c r="AS83" s="6">
        <v>1</v>
      </c>
      <c r="AT83" s="6">
        <v>3</v>
      </c>
      <c r="AU83" s="6">
        <v>1</v>
      </c>
    </row>
    <row r="84" spans="1:47" x14ac:dyDescent="0.45">
      <c r="B84" s="7">
        <v>0.9609375</v>
      </c>
      <c r="C84" s="7">
        <v>0.97826086956521741</v>
      </c>
      <c r="D84" s="7">
        <v>0.95508982035928147</v>
      </c>
      <c r="E84" s="16">
        <v>0.97411003236245952</v>
      </c>
      <c r="F84" s="7">
        <v>0.9620535714285714</v>
      </c>
      <c r="G84" s="7">
        <v>0.96116504854368934</v>
      </c>
      <c r="H84" s="7">
        <v>0.96634615384615385</v>
      </c>
      <c r="I84" s="7">
        <v>0.93706293706293708</v>
      </c>
      <c r="J84" s="7">
        <v>0.95041322314049592</v>
      </c>
      <c r="K84" s="7">
        <v>0.94252873563218387</v>
      </c>
      <c r="L84" s="7">
        <v>0.96598639455782309</v>
      </c>
      <c r="M84" s="7">
        <v>0.9509803921568627</v>
      </c>
      <c r="N84" s="7">
        <v>0.98550724637681164</v>
      </c>
      <c r="O84" s="7">
        <v>0.98581560283687941</v>
      </c>
      <c r="P84" s="7">
        <v>0.89473684210526316</v>
      </c>
      <c r="Q84" s="7">
        <v>1</v>
      </c>
      <c r="R84" s="7">
        <v>0.96320346320346317</v>
      </c>
      <c r="S84" s="7">
        <v>0.967741935483871</v>
      </c>
      <c r="T84" s="7">
        <v>0.94858611825192807</v>
      </c>
      <c r="U84" s="7">
        <v>0.95767195767195767</v>
      </c>
      <c r="V84" s="7">
        <v>0.94401133947554927</v>
      </c>
      <c r="W84" s="7">
        <v>0.9546452084857352</v>
      </c>
      <c r="X84" s="7">
        <v>0.9366754617414248</v>
      </c>
      <c r="Y84" s="7">
        <v>0.88087774294670851</v>
      </c>
      <c r="Z84" s="7">
        <v>0.94584382871536521</v>
      </c>
      <c r="AA84" s="7">
        <v>0.94265734265734269</v>
      </c>
      <c r="AB84" s="7">
        <v>0.92662473794549272</v>
      </c>
      <c r="AC84" s="7">
        <v>0.93333333333333335</v>
      </c>
      <c r="AD84" s="7">
        <v>0.95132942767012163</v>
      </c>
      <c r="AE84" s="7">
        <v>0.95432458697764821</v>
      </c>
      <c r="AF84" s="7">
        <v>0.91496598639455784</v>
      </c>
      <c r="AG84" s="7">
        <v>0.89650872817955107</v>
      </c>
      <c r="AH84" s="7">
        <v>0.967741935483871</v>
      </c>
      <c r="AI84" s="7">
        <v>0.94925373134328361</v>
      </c>
      <c r="AJ84" s="7">
        <v>0.91803278688524592</v>
      </c>
      <c r="AK84" s="7">
        <v>0.91304347826086951</v>
      </c>
      <c r="AL84" s="7">
        <v>0.94640338504936528</v>
      </c>
      <c r="AM84" s="7">
        <v>0.93982074263764404</v>
      </c>
      <c r="AN84" s="7">
        <v>0.95081967213114749</v>
      </c>
      <c r="AO84" s="7">
        <v>0.90175438596491231</v>
      </c>
      <c r="AP84" s="7">
        <v>0.97023809523809523</v>
      </c>
      <c r="AQ84" s="7">
        <v>0.93835616438356162</v>
      </c>
      <c r="AR84" s="7">
        <v>0.96385542168674698</v>
      </c>
      <c r="AS84" s="7">
        <v>0.98630136986301364</v>
      </c>
      <c r="AT84" s="7">
        <v>0.8928571428571429</v>
      </c>
      <c r="AU84" s="7">
        <v>0.97058823529411764</v>
      </c>
    </row>
    <row r="88" spans="1:47" x14ac:dyDescent="0.45">
      <c r="A88" s="22"/>
      <c r="B88" s="22" t="s">
        <v>1</v>
      </c>
      <c r="C88" s="22"/>
      <c r="D88" s="22" t="s">
        <v>3</v>
      </c>
      <c r="E88" s="22"/>
      <c r="F88" s="22"/>
      <c r="G88" s="22"/>
      <c r="H88" s="22" t="s">
        <v>4</v>
      </c>
      <c r="I88" s="22"/>
      <c r="J88" s="22"/>
      <c r="K88" s="22"/>
      <c r="L88" s="22"/>
      <c r="M88" s="22"/>
      <c r="N88" s="22" t="s">
        <v>5</v>
      </c>
      <c r="O88" s="22"/>
    </row>
    <row r="89" spans="1:47" ht="60.6" customHeight="1" x14ac:dyDescent="0.45">
      <c r="A89" s="22"/>
      <c r="B89" s="17" t="s">
        <v>23</v>
      </c>
      <c r="C89" s="17"/>
      <c r="D89" s="17" t="s">
        <v>23</v>
      </c>
      <c r="E89" s="17"/>
      <c r="F89" s="17" t="s">
        <v>12</v>
      </c>
      <c r="G89" s="17"/>
      <c r="H89" s="17" t="s">
        <v>23</v>
      </c>
      <c r="I89" s="17"/>
      <c r="J89" s="17" t="s">
        <v>12</v>
      </c>
      <c r="K89" s="17"/>
      <c r="L89" s="17"/>
      <c r="M89" s="17"/>
      <c r="N89" s="17" t="s">
        <v>12</v>
      </c>
      <c r="O89" s="17"/>
    </row>
    <row r="90" spans="1:47" x14ac:dyDescent="0.45">
      <c r="A90" s="22"/>
      <c r="B90" s="11" t="s">
        <v>13</v>
      </c>
      <c r="C90" s="11"/>
      <c r="D90" s="11" t="s">
        <v>13</v>
      </c>
      <c r="E90" s="11"/>
      <c r="F90" s="14" t="s">
        <v>13</v>
      </c>
      <c r="G90" s="14"/>
      <c r="H90" s="11" t="s">
        <v>13</v>
      </c>
      <c r="I90" s="11"/>
      <c r="J90" s="11" t="s">
        <v>13</v>
      </c>
      <c r="K90" s="11"/>
      <c r="L90" s="11" t="s">
        <v>14</v>
      </c>
      <c r="M90" s="11"/>
      <c r="N90" s="11" t="s">
        <v>13</v>
      </c>
      <c r="O90" s="11"/>
    </row>
    <row r="91" spans="1:47" x14ac:dyDescent="0.45">
      <c r="A91" s="22"/>
      <c r="B91" s="11" t="s">
        <v>16</v>
      </c>
      <c r="C91" s="11" t="s">
        <v>17</v>
      </c>
      <c r="D91" s="11" t="s">
        <v>16</v>
      </c>
      <c r="E91" s="11" t="s">
        <v>17</v>
      </c>
      <c r="F91" s="11" t="s">
        <v>16</v>
      </c>
      <c r="G91" s="11" t="s">
        <v>17</v>
      </c>
      <c r="H91" s="11" t="s">
        <v>16</v>
      </c>
      <c r="I91" s="11" t="s">
        <v>17</v>
      </c>
      <c r="J91" s="11" t="s">
        <v>16</v>
      </c>
      <c r="K91" s="11" t="s">
        <v>17</v>
      </c>
      <c r="L91" s="11" t="s">
        <v>16</v>
      </c>
      <c r="M91" s="11" t="s">
        <v>17</v>
      </c>
      <c r="N91" s="11" t="s">
        <v>16</v>
      </c>
      <c r="O91" s="11" t="s">
        <v>17</v>
      </c>
    </row>
    <row r="92" spans="1:47" x14ac:dyDescent="0.45">
      <c r="A92" s="22">
        <v>2018</v>
      </c>
      <c r="B92" s="15">
        <v>35</v>
      </c>
      <c r="C92" s="15">
        <v>39</v>
      </c>
      <c r="D92" s="15">
        <v>11</v>
      </c>
      <c r="E92" s="15">
        <v>11</v>
      </c>
      <c r="F92" s="8"/>
      <c r="G92" s="8"/>
      <c r="H92" s="15">
        <v>10</v>
      </c>
      <c r="I92" s="15">
        <v>15</v>
      </c>
      <c r="J92" s="15">
        <v>79</v>
      </c>
      <c r="K92" s="15">
        <v>137</v>
      </c>
      <c r="L92" s="15">
        <v>29</v>
      </c>
      <c r="M92" s="15">
        <v>35</v>
      </c>
      <c r="N92" s="15">
        <v>28</v>
      </c>
      <c r="O92" s="15">
        <v>39</v>
      </c>
    </row>
    <row r="93" spans="1:47" x14ac:dyDescent="0.45">
      <c r="A93" s="22"/>
      <c r="B93" s="15">
        <v>2</v>
      </c>
      <c r="C93" s="15">
        <v>0</v>
      </c>
      <c r="D93" s="15">
        <v>0</v>
      </c>
      <c r="E93" s="15">
        <v>0</v>
      </c>
      <c r="F93" s="8"/>
      <c r="G93" s="8"/>
      <c r="H93" s="15">
        <v>6</v>
      </c>
      <c r="I93" s="15">
        <v>1</v>
      </c>
      <c r="J93" s="15">
        <v>11</v>
      </c>
      <c r="K93" s="15">
        <v>13</v>
      </c>
      <c r="L93" s="15">
        <v>29</v>
      </c>
      <c r="M93" s="15">
        <v>26</v>
      </c>
      <c r="N93" s="15">
        <v>2</v>
      </c>
      <c r="O93" s="15">
        <v>2</v>
      </c>
    </row>
    <row r="94" spans="1:47" x14ac:dyDescent="0.45">
      <c r="A94" s="22"/>
      <c r="B94" s="9">
        <v>0.94594594594594594</v>
      </c>
      <c r="C94" s="9">
        <v>1</v>
      </c>
      <c r="D94" s="9">
        <v>1</v>
      </c>
      <c r="E94" s="9">
        <v>1</v>
      </c>
      <c r="F94" s="8"/>
      <c r="G94" s="8"/>
      <c r="H94" s="9">
        <v>0.625</v>
      </c>
      <c r="I94" s="9">
        <v>0.9375</v>
      </c>
      <c r="J94" s="9">
        <v>0.87777777777777777</v>
      </c>
      <c r="K94" s="9">
        <v>0.91333333333333333</v>
      </c>
      <c r="L94" s="9">
        <v>0.5</v>
      </c>
      <c r="M94" s="9">
        <v>0.57377049180327866</v>
      </c>
      <c r="N94" s="9">
        <v>0.93333333333333335</v>
      </c>
      <c r="O94" s="9">
        <v>0.95121951219512191</v>
      </c>
    </row>
    <row r="95" spans="1:47" x14ac:dyDescent="0.45">
      <c r="A95" s="22">
        <v>2019</v>
      </c>
      <c r="B95" s="15">
        <v>43</v>
      </c>
      <c r="C95" s="15">
        <v>41</v>
      </c>
      <c r="D95" s="8"/>
      <c r="E95" s="8"/>
      <c r="F95" s="8"/>
      <c r="G95" s="8"/>
      <c r="H95" s="15">
        <v>14</v>
      </c>
      <c r="I95" s="15">
        <v>14</v>
      </c>
      <c r="J95" s="15">
        <v>191</v>
      </c>
      <c r="K95" s="15">
        <v>208</v>
      </c>
      <c r="L95" s="15">
        <v>100</v>
      </c>
      <c r="M95" s="15">
        <v>90</v>
      </c>
      <c r="N95" s="15">
        <v>34</v>
      </c>
      <c r="O95" s="15">
        <v>63</v>
      </c>
    </row>
    <row r="96" spans="1:47" x14ac:dyDescent="0.45">
      <c r="A96" s="22"/>
      <c r="B96" s="15">
        <v>2</v>
      </c>
      <c r="C96" s="15">
        <v>0</v>
      </c>
      <c r="D96" s="8"/>
      <c r="E96" s="8"/>
      <c r="F96" s="8"/>
      <c r="G96" s="8"/>
      <c r="H96" s="15">
        <v>2</v>
      </c>
      <c r="I96" s="15">
        <v>1</v>
      </c>
      <c r="J96" s="15">
        <v>6</v>
      </c>
      <c r="K96" s="15">
        <v>26</v>
      </c>
      <c r="L96" s="15">
        <v>35</v>
      </c>
      <c r="M96" s="15">
        <v>37</v>
      </c>
      <c r="N96" s="15">
        <v>2</v>
      </c>
      <c r="O96" s="15">
        <v>6</v>
      </c>
    </row>
    <row r="97" spans="1:15" x14ac:dyDescent="0.45">
      <c r="A97" s="22"/>
      <c r="B97" s="9">
        <v>0.9555555555555556</v>
      </c>
      <c r="C97" s="9">
        <v>1</v>
      </c>
      <c r="D97" s="8"/>
      <c r="E97" s="8"/>
      <c r="F97" s="8"/>
      <c r="G97" s="8"/>
      <c r="H97" s="9">
        <v>0.875</v>
      </c>
      <c r="I97" s="9">
        <v>0.93333333333333335</v>
      </c>
      <c r="J97" s="9">
        <v>0.96954314720812185</v>
      </c>
      <c r="K97" s="9">
        <v>0.88888888888888884</v>
      </c>
      <c r="L97" s="9">
        <v>0.7407407407407407</v>
      </c>
      <c r="M97" s="9">
        <v>0.70866141732283461</v>
      </c>
      <c r="N97" s="9">
        <v>0.94444444444444442</v>
      </c>
      <c r="O97" s="9">
        <v>0.91304347826086951</v>
      </c>
    </row>
    <row r="98" spans="1:15" x14ac:dyDescent="0.45">
      <c r="A98" s="22">
        <v>2020</v>
      </c>
      <c r="B98" s="15">
        <v>36</v>
      </c>
      <c r="C98" s="15">
        <v>40</v>
      </c>
      <c r="D98" s="8"/>
      <c r="E98" s="8"/>
      <c r="F98" s="15">
        <v>1</v>
      </c>
      <c r="G98" s="15">
        <v>3</v>
      </c>
      <c r="H98" s="15">
        <v>10</v>
      </c>
      <c r="I98" s="15">
        <v>16</v>
      </c>
      <c r="J98" s="15">
        <v>485</v>
      </c>
      <c r="K98" s="15">
        <v>494</v>
      </c>
      <c r="L98" s="15">
        <v>103</v>
      </c>
      <c r="M98" s="15">
        <v>87</v>
      </c>
      <c r="N98" s="15">
        <v>44</v>
      </c>
      <c r="O98" s="15">
        <v>70</v>
      </c>
    </row>
    <row r="99" spans="1:15" x14ac:dyDescent="0.45">
      <c r="A99" s="22"/>
      <c r="B99" s="15">
        <v>2</v>
      </c>
      <c r="C99" s="15">
        <v>2</v>
      </c>
      <c r="D99" s="8"/>
      <c r="E99" s="8"/>
      <c r="F99" s="15">
        <v>0</v>
      </c>
      <c r="G99" s="15">
        <v>0</v>
      </c>
      <c r="H99" s="15">
        <v>3</v>
      </c>
      <c r="I99" s="15">
        <v>2</v>
      </c>
      <c r="J99" s="15">
        <v>31</v>
      </c>
      <c r="K99" s="15">
        <v>53</v>
      </c>
      <c r="L99" s="15">
        <v>29</v>
      </c>
      <c r="M99" s="15">
        <v>39</v>
      </c>
      <c r="N99" s="15">
        <v>0</v>
      </c>
      <c r="O99" s="15">
        <v>5</v>
      </c>
    </row>
    <row r="100" spans="1:15" x14ac:dyDescent="0.45">
      <c r="A100" s="22"/>
      <c r="B100" s="9">
        <v>0.94736842105263153</v>
      </c>
      <c r="C100" s="9">
        <v>0.95238095238095233</v>
      </c>
      <c r="D100" s="8"/>
      <c r="E100" s="8"/>
      <c r="F100" s="9">
        <v>1</v>
      </c>
      <c r="G100" s="9">
        <v>1</v>
      </c>
      <c r="H100" s="9">
        <v>0.76923076923076927</v>
      </c>
      <c r="I100" s="9">
        <v>0.88888888888888884</v>
      </c>
      <c r="J100" s="9">
        <v>0.93992248062015504</v>
      </c>
      <c r="K100" s="9">
        <v>0.90310786106032903</v>
      </c>
      <c r="L100" s="9">
        <v>0.78030303030303028</v>
      </c>
      <c r="M100" s="9">
        <v>0.69047619047619047</v>
      </c>
      <c r="N100" s="9">
        <v>1</v>
      </c>
      <c r="O100" s="9">
        <v>0.93333333333333335</v>
      </c>
    </row>
  </sheetData>
  <mergeCells count="201">
    <mergeCell ref="M55:N55"/>
    <mergeCell ref="C55:D55"/>
    <mergeCell ref="E55:F55"/>
    <mergeCell ref="G55:H55"/>
    <mergeCell ref="I55:J55"/>
    <mergeCell ref="K55:L55"/>
    <mergeCell ref="W46:Z46"/>
    <mergeCell ref="C54:F54"/>
    <mergeCell ref="G54:N54"/>
    <mergeCell ref="C46:F46"/>
    <mergeCell ref="G46:J46"/>
    <mergeCell ref="K46:N46"/>
    <mergeCell ref="O46:R46"/>
    <mergeCell ref="S46:V46"/>
    <mergeCell ref="BA28:BB28"/>
    <mergeCell ref="BC28:BD28"/>
    <mergeCell ref="BE28:BF28"/>
    <mergeCell ref="BG28:BH28"/>
    <mergeCell ref="AQ28:AR28"/>
    <mergeCell ref="AS28:AT28"/>
    <mergeCell ref="AU28:AV28"/>
    <mergeCell ref="AW28:AX28"/>
    <mergeCell ref="AY28:AZ28"/>
    <mergeCell ref="AG28:AH28"/>
    <mergeCell ref="AI28:AJ28"/>
    <mergeCell ref="AK28:AL28"/>
    <mergeCell ref="AM28:AN28"/>
    <mergeCell ref="AO28:AP28"/>
    <mergeCell ref="BE27:BH27"/>
    <mergeCell ref="C28:D28"/>
    <mergeCell ref="E28:F28"/>
    <mergeCell ref="G28:H28"/>
    <mergeCell ref="I28:J28"/>
    <mergeCell ref="K28:L28"/>
    <mergeCell ref="M28:N28"/>
    <mergeCell ref="O28:P28"/>
    <mergeCell ref="Q28:R28"/>
    <mergeCell ref="S28:T28"/>
    <mergeCell ref="U28:V28"/>
    <mergeCell ref="W28:X28"/>
    <mergeCell ref="Y28:Z28"/>
    <mergeCell ref="AA28:AB28"/>
    <mergeCell ref="AC28:AD28"/>
    <mergeCell ref="AE28:AF28"/>
    <mergeCell ref="AO27:AR27"/>
    <mergeCell ref="AS27:AV27"/>
    <mergeCell ref="AW27:AZ27"/>
    <mergeCell ref="BA27:BB27"/>
    <mergeCell ref="BC27:BD27"/>
    <mergeCell ref="Y27:AB27"/>
    <mergeCell ref="AC27:AD27"/>
    <mergeCell ref="AE27:AH27"/>
    <mergeCell ref="AI27:AJ27"/>
    <mergeCell ref="AK27:AN27"/>
    <mergeCell ref="BC19:BF19"/>
    <mergeCell ref="C26:L26"/>
    <mergeCell ref="M26:T26"/>
    <mergeCell ref="U26:AD26"/>
    <mergeCell ref="AE26:AR26"/>
    <mergeCell ref="AS26:BB26"/>
    <mergeCell ref="BC26:BH26"/>
    <mergeCell ref="BA18:BF18"/>
    <mergeCell ref="C19:F19"/>
    <mergeCell ref="G19:H19"/>
    <mergeCell ref="I19:L19"/>
    <mergeCell ref="M19:P19"/>
    <mergeCell ref="Q19:T19"/>
    <mergeCell ref="U19:X19"/>
    <mergeCell ref="Y19:AB19"/>
    <mergeCell ref="AC19:AF19"/>
    <mergeCell ref="AG19:AH19"/>
    <mergeCell ref="AI19:AL19"/>
    <mergeCell ref="AM19:AP19"/>
    <mergeCell ref="AQ19:AT19"/>
    <mergeCell ref="AU19:AX19"/>
    <mergeCell ref="AY19:AZ19"/>
    <mergeCell ref="BA19:BB19"/>
    <mergeCell ref="C18:L18"/>
    <mergeCell ref="M18:T18"/>
    <mergeCell ref="U18:AB18"/>
    <mergeCell ref="AC18:AP18"/>
    <mergeCell ref="AQ18:AZ18"/>
    <mergeCell ref="C38:F38"/>
    <mergeCell ref="G38:J38"/>
    <mergeCell ref="K38:N38"/>
    <mergeCell ref="O38:R38"/>
    <mergeCell ref="S38:V38"/>
    <mergeCell ref="W38:X38"/>
    <mergeCell ref="C27:F27"/>
    <mergeCell ref="G27:H27"/>
    <mergeCell ref="I27:L27"/>
    <mergeCell ref="M27:P27"/>
    <mergeCell ref="Q27:T27"/>
    <mergeCell ref="U27:X27"/>
    <mergeCell ref="AS11:AV11"/>
    <mergeCell ref="AW11:AZ11"/>
    <mergeCell ref="BA11:BB11"/>
    <mergeCell ref="BC11:BD11"/>
    <mergeCell ref="BE11:BH11"/>
    <mergeCell ref="C10:L10"/>
    <mergeCell ref="M10:T10"/>
    <mergeCell ref="U10:AD10"/>
    <mergeCell ref="AE10:AR10"/>
    <mergeCell ref="AS10:BB10"/>
    <mergeCell ref="BC10:BH10"/>
    <mergeCell ref="C11:F11"/>
    <mergeCell ref="G11:H11"/>
    <mergeCell ref="I11:L11"/>
    <mergeCell ref="M11:P11"/>
    <mergeCell ref="Q11:T11"/>
    <mergeCell ref="U11:X11"/>
    <mergeCell ref="Y11:Z11"/>
    <mergeCell ref="AA11:AD11"/>
    <mergeCell ref="AE11:AH11"/>
    <mergeCell ref="AI11:AJ11"/>
    <mergeCell ref="AK11:AN11"/>
    <mergeCell ref="AO11:AR11"/>
    <mergeCell ref="N3:O3"/>
    <mergeCell ref="B2:E2"/>
    <mergeCell ref="F2:I2"/>
    <mergeCell ref="J2:K2"/>
    <mergeCell ref="L2:O2"/>
    <mergeCell ref="B3:C3"/>
    <mergeCell ref="D3:E3"/>
    <mergeCell ref="F3:G3"/>
    <mergeCell ref="H3:I3"/>
    <mergeCell ref="J3:K3"/>
    <mergeCell ref="L3:M3"/>
    <mergeCell ref="AL64:AO64"/>
    <mergeCell ref="AP64:AQ64"/>
    <mergeCell ref="AR64:AU64"/>
    <mergeCell ref="B64:E64"/>
    <mergeCell ref="F64:I64"/>
    <mergeCell ref="J64:M64"/>
    <mergeCell ref="N64:Q64"/>
    <mergeCell ref="R64:U64"/>
    <mergeCell ref="V64:Y64"/>
    <mergeCell ref="Z64:AC64"/>
    <mergeCell ref="AD64:AG64"/>
    <mergeCell ref="AH64:AK64"/>
    <mergeCell ref="B72:E72"/>
    <mergeCell ref="F72:I72"/>
    <mergeCell ref="J72:M72"/>
    <mergeCell ref="N72:Q72"/>
    <mergeCell ref="R72:U72"/>
    <mergeCell ref="V72:Y72"/>
    <mergeCell ref="Z72:AC72"/>
    <mergeCell ref="AD72:AG72"/>
    <mergeCell ref="AH72:AK72"/>
    <mergeCell ref="AL72:AO72"/>
    <mergeCell ref="AP72:AQ72"/>
    <mergeCell ref="AR72:AU72"/>
    <mergeCell ref="B79:E79"/>
    <mergeCell ref="B80:C80"/>
    <mergeCell ref="D80:E80"/>
    <mergeCell ref="F79:I79"/>
    <mergeCell ref="F80:G80"/>
    <mergeCell ref="H80:I80"/>
    <mergeCell ref="J79:M79"/>
    <mergeCell ref="N79:Q79"/>
    <mergeCell ref="J80:K80"/>
    <mergeCell ref="L80:M80"/>
    <mergeCell ref="N80:O80"/>
    <mergeCell ref="P80:Q80"/>
    <mergeCell ref="R79:U79"/>
    <mergeCell ref="V79:Y79"/>
    <mergeCell ref="R80:S80"/>
    <mergeCell ref="T80:U80"/>
    <mergeCell ref="V80:W80"/>
    <mergeCell ref="X80:Y80"/>
    <mergeCell ref="Z79:AC79"/>
    <mergeCell ref="Z80:AA80"/>
    <mergeCell ref="AB80:AC80"/>
    <mergeCell ref="AP79:AQ79"/>
    <mergeCell ref="AR79:AU79"/>
    <mergeCell ref="AP80:AQ80"/>
    <mergeCell ref="AR80:AS80"/>
    <mergeCell ref="AT80:AU80"/>
    <mergeCell ref="AD79:AG79"/>
    <mergeCell ref="AD80:AE80"/>
    <mergeCell ref="AF80:AG80"/>
    <mergeCell ref="AH79:AK79"/>
    <mergeCell ref="AL79:AO79"/>
    <mergeCell ref="AH80:AI80"/>
    <mergeCell ref="AJ80:AK80"/>
    <mergeCell ref="AL80:AM80"/>
    <mergeCell ref="AN80:AO80"/>
    <mergeCell ref="N89:O89"/>
    <mergeCell ref="B88:C88"/>
    <mergeCell ref="D88:G88"/>
    <mergeCell ref="H88:M88"/>
    <mergeCell ref="N88:O88"/>
    <mergeCell ref="A92:A94"/>
    <mergeCell ref="A95:A97"/>
    <mergeCell ref="A98:A100"/>
    <mergeCell ref="A88:A91"/>
    <mergeCell ref="B89:C89"/>
    <mergeCell ref="D89:E89"/>
    <mergeCell ref="F89:G89"/>
    <mergeCell ref="H89:I89"/>
    <mergeCell ref="J89:M89"/>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74BDDF-BF99-4736-A565-E5741F4BB81C}">
  <dimension ref="B2:Q14"/>
  <sheetViews>
    <sheetView workbookViewId="0">
      <selection activeCell="B2" sqref="B2:Q14"/>
    </sheetView>
  </sheetViews>
  <sheetFormatPr defaultRowHeight="14.25" x14ac:dyDescent="0.45"/>
  <cols>
    <col min="3" max="3" width="14.33203125" customWidth="1"/>
  </cols>
  <sheetData>
    <row r="2" spans="2:17" x14ac:dyDescent="0.45">
      <c r="B2" s="24"/>
      <c r="C2" s="25"/>
      <c r="D2" s="23" t="s">
        <v>1</v>
      </c>
      <c r="E2" s="23"/>
      <c r="F2" s="23" t="s">
        <v>3</v>
      </c>
      <c r="G2" s="23"/>
      <c r="H2" s="23"/>
      <c r="I2" s="23"/>
      <c r="J2" s="23" t="s">
        <v>4</v>
      </c>
      <c r="K2" s="23"/>
      <c r="L2" s="23"/>
      <c r="M2" s="23"/>
      <c r="N2" s="23"/>
      <c r="O2" s="23"/>
      <c r="P2" s="23" t="s">
        <v>5</v>
      </c>
      <c r="Q2" s="23"/>
    </row>
    <row r="3" spans="2:17" ht="42.6" customHeight="1" x14ac:dyDescent="0.45">
      <c r="B3" s="26"/>
      <c r="C3" s="27"/>
      <c r="D3" s="17" t="s">
        <v>23</v>
      </c>
      <c r="E3" s="17"/>
      <c r="F3" s="17" t="s">
        <v>23</v>
      </c>
      <c r="G3" s="17"/>
      <c r="H3" s="17" t="s">
        <v>12</v>
      </c>
      <c r="I3" s="17"/>
      <c r="J3" s="17" t="s">
        <v>23</v>
      </c>
      <c r="K3" s="17"/>
      <c r="L3" s="17" t="s">
        <v>12</v>
      </c>
      <c r="M3" s="17"/>
      <c r="N3" s="17"/>
      <c r="O3" s="17"/>
      <c r="P3" s="17" t="s">
        <v>12</v>
      </c>
      <c r="Q3" s="17"/>
    </row>
    <row r="4" spans="2:17" x14ac:dyDescent="0.45">
      <c r="B4" s="26"/>
      <c r="C4" s="27"/>
      <c r="D4" s="18" t="s">
        <v>13</v>
      </c>
      <c r="E4" s="20"/>
      <c r="F4" s="18" t="s">
        <v>13</v>
      </c>
      <c r="G4" s="20"/>
      <c r="H4" s="18" t="s">
        <v>13</v>
      </c>
      <c r="I4" s="20"/>
      <c r="J4" s="18" t="s">
        <v>13</v>
      </c>
      <c r="K4" s="20"/>
      <c r="L4" s="18" t="s">
        <v>13</v>
      </c>
      <c r="M4" s="20"/>
      <c r="N4" s="18" t="s">
        <v>14</v>
      </c>
      <c r="O4" s="20"/>
      <c r="P4" s="18" t="s">
        <v>13</v>
      </c>
      <c r="Q4" s="20"/>
    </row>
    <row r="5" spans="2:17" x14ac:dyDescent="0.45">
      <c r="B5" s="28"/>
      <c r="C5" s="29"/>
      <c r="D5" s="13" t="s">
        <v>16</v>
      </c>
      <c r="E5" s="13" t="s">
        <v>17</v>
      </c>
      <c r="F5" s="13" t="s">
        <v>16</v>
      </c>
      <c r="G5" s="13" t="s">
        <v>17</v>
      </c>
      <c r="H5" s="13" t="s">
        <v>16</v>
      </c>
      <c r="I5" s="13" t="s">
        <v>17</v>
      </c>
      <c r="J5" s="13" t="s">
        <v>16</v>
      </c>
      <c r="K5" s="13" t="s">
        <v>17</v>
      </c>
      <c r="L5" s="13" t="s">
        <v>16</v>
      </c>
      <c r="M5" s="13" t="s">
        <v>17</v>
      </c>
      <c r="N5" s="13" t="s">
        <v>16</v>
      </c>
      <c r="O5" s="13" t="s">
        <v>17</v>
      </c>
      <c r="P5" s="13" t="s">
        <v>16</v>
      </c>
      <c r="Q5" s="13" t="s">
        <v>17</v>
      </c>
    </row>
    <row r="6" spans="2:17" ht="28.5" x14ac:dyDescent="0.45">
      <c r="B6" s="23">
        <v>2018</v>
      </c>
      <c r="C6" s="13" t="s">
        <v>25</v>
      </c>
      <c r="D6" s="15">
        <v>35</v>
      </c>
      <c r="E6" s="15">
        <v>39</v>
      </c>
      <c r="F6" s="15">
        <v>11</v>
      </c>
      <c r="G6" s="15">
        <v>11</v>
      </c>
      <c r="H6" s="15" t="s">
        <v>24</v>
      </c>
      <c r="I6" s="15" t="s">
        <v>24</v>
      </c>
      <c r="J6" s="15">
        <v>10</v>
      </c>
      <c r="K6" s="15">
        <v>15</v>
      </c>
      <c r="L6" s="15">
        <v>79</v>
      </c>
      <c r="M6" s="15">
        <v>137</v>
      </c>
      <c r="N6" s="15">
        <v>29</v>
      </c>
      <c r="O6" s="15">
        <v>35</v>
      </c>
      <c r="P6" s="15">
        <v>28</v>
      </c>
      <c r="Q6" s="15">
        <v>39</v>
      </c>
    </row>
    <row r="7" spans="2:17" ht="42.75" x14ac:dyDescent="0.45">
      <c r="B7" s="23"/>
      <c r="C7" s="13" t="s">
        <v>26</v>
      </c>
      <c r="D7" s="15">
        <v>2</v>
      </c>
      <c r="E7" s="15">
        <v>0</v>
      </c>
      <c r="F7" s="15">
        <v>0</v>
      </c>
      <c r="G7" s="15">
        <v>0</v>
      </c>
      <c r="H7" s="15" t="s">
        <v>24</v>
      </c>
      <c r="I7" s="15" t="s">
        <v>24</v>
      </c>
      <c r="J7" s="15">
        <v>6</v>
      </c>
      <c r="K7" s="15">
        <v>1</v>
      </c>
      <c r="L7" s="15">
        <v>11</v>
      </c>
      <c r="M7" s="15">
        <v>13</v>
      </c>
      <c r="N7" s="15">
        <v>29</v>
      </c>
      <c r="O7" s="15">
        <v>26</v>
      </c>
      <c r="P7" s="15">
        <v>2</v>
      </c>
      <c r="Q7" s="15">
        <v>2</v>
      </c>
    </row>
    <row r="8" spans="2:17" ht="42.75" x14ac:dyDescent="0.45">
      <c r="B8" s="23"/>
      <c r="C8" s="13" t="s">
        <v>27</v>
      </c>
      <c r="D8" s="10">
        <v>0.94594594594594594</v>
      </c>
      <c r="E8" s="9">
        <v>1</v>
      </c>
      <c r="F8" s="9">
        <v>1</v>
      </c>
      <c r="G8" s="9">
        <v>1</v>
      </c>
      <c r="H8" s="15" t="s">
        <v>24</v>
      </c>
      <c r="I8" s="15" t="s">
        <v>24</v>
      </c>
      <c r="J8" s="9">
        <v>0.625</v>
      </c>
      <c r="K8" s="9">
        <v>0.9375</v>
      </c>
      <c r="L8" s="9">
        <v>0.87777777777777777</v>
      </c>
      <c r="M8" s="9">
        <v>0.91333333333333333</v>
      </c>
      <c r="N8" s="9">
        <v>0.5</v>
      </c>
      <c r="O8" s="9">
        <v>0.57377049180327866</v>
      </c>
      <c r="P8" s="9">
        <v>0.93333333333333335</v>
      </c>
      <c r="Q8" s="9">
        <v>0.95121951219512191</v>
      </c>
    </row>
    <row r="9" spans="2:17" ht="28.5" x14ac:dyDescent="0.45">
      <c r="B9" s="23">
        <v>2019</v>
      </c>
      <c r="C9" s="13" t="s">
        <v>25</v>
      </c>
      <c r="D9" s="15">
        <v>43</v>
      </c>
      <c r="E9" s="15">
        <v>41</v>
      </c>
      <c r="F9" s="15" t="s">
        <v>24</v>
      </c>
      <c r="G9" s="15" t="s">
        <v>24</v>
      </c>
      <c r="H9" s="15" t="s">
        <v>24</v>
      </c>
      <c r="I9" s="15" t="s">
        <v>24</v>
      </c>
      <c r="J9" s="15">
        <v>14</v>
      </c>
      <c r="K9" s="15">
        <v>14</v>
      </c>
      <c r="L9" s="15">
        <v>191</v>
      </c>
      <c r="M9" s="15">
        <v>208</v>
      </c>
      <c r="N9" s="15">
        <v>100</v>
      </c>
      <c r="O9" s="15">
        <v>90</v>
      </c>
      <c r="P9" s="15">
        <v>34</v>
      </c>
      <c r="Q9" s="15">
        <v>63</v>
      </c>
    </row>
    <row r="10" spans="2:17" ht="42.75" x14ac:dyDescent="0.45">
      <c r="B10" s="23"/>
      <c r="C10" s="13" t="s">
        <v>26</v>
      </c>
      <c r="D10" s="15">
        <v>2</v>
      </c>
      <c r="E10" s="15">
        <v>0</v>
      </c>
      <c r="F10" s="15" t="s">
        <v>24</v>
      </c>
      <c r="G10" s="15" t="s">
        <v>24</v>
      </c>
      <c r="H10" s="15" t="s">
        <v>24</v>
      </c>
      <c r="I10" s="15" t="s">
        <v>24</v>
      </c>
      <c r="J10" s="15">
        <v>2</v>
      </c>
      <c r="K10" s="15">
        <v>1</v>
      </c>
      <c r="L10" s="15">
        <v>6</v>
      </c>
      <c r="M10" s="15">
        <v>26</v>
      </c>
      <c r="N10" s="15">
        <v>35</v>
      </c>
      <c r="O10" s="15">
        <v>37</v>
      </c>
      <c r="P10" s="15">
        <v>2</v>
      </c>
      <c r="Q10" s="15">
        <v>6</v>
      </c>
    </row>
    <row r="11" spans="2:17" ht="42.75" x14ac:dyDescent="0.45">
      <c r="B11" s="23"/>
      <c r="C11" s="13" t="s">
        <v>27</v>
      </c>
      <c r="D11" s="9">
        <v>0.9555555555555556</v>
      </c>
      <c r="E11" s="9">
        <v>1</v>
      </c>
      <c r="F11" s="15" t="s">
        <v>24</v>
      </c>
      <c r="G11" s="15" t="s">
        <v>24</v>
      </c>
      <c r="H11" s="15" t="s">
        <v>24</v>
      </c>
      <c r="I11" s="15" t="s">
        <v>24</v>
      </c>
      <c r="J11" s="9">
        <v>0.875</v>
      </c>
      <c r="K11" s="9">
        <v>0.93333333333333335</v>
      </c>
      <c r="L11" s="9">
        <v>0.96954314720812185</v>
      </c>
      <c r="M11" s="9">
        <v>0.88888888888888884</v>
      </c>
      <c r="N11" s="9">
        <v>0.7407407407407407</v>
      </c>
      <c r="O11" s="9">
        <v>0.70866141732283461</v>
      </c>
      <c r="P11" s="9">
        <v>0.94444444444444442</v>
      </c>
      <c r="Q11" s="9">
        <v>0.91304347826086951</v>
      </c>
    </row>
    <row r="12" spans="2:17" ht="28.5" x14ac:dyDescent="0.45">
      <c r="B12" s="23">
        <v>2020</v>
      </c>
      <c r="C12" s="13" t="s">
        <v>25</v>
      </c>
      <c r="D12" s="15">
        <v>36</v>
      </c>
      <c r="E12" s="15">
        <v>40</v>
      </c>
      <c r="F12" s="15" t="s">
        <v>24</v>
      </c>
      <c r="G12" s="15" t="s">
        <v>24</v>
      </c>
      <c r="H12" s="15">
        <v>1</v>
      </c>
      <c r="I12" s="15">
        <v>3</v>
      </c>
      <c r="J12" s="15">
        <v>10</v>
      </c>
      <c r="K12" s="15">
        <v>16</v>
      </c>
      <c r="L12" s="15">
        <v>485</v>
      </c>
      <c r="M12" s="15">
        <v>494</v>
      </c>
      <c r="N12" s="15">
        <v>103</v>
      </c>
      <c r="O12" s="15">
        <v>87</v>
      </c>
      <c r="P12" s="15">
        <v>44</v>
      </c>
      <c r="Q12" s="15">
        <v>70</v>
      </c>
    </row>
    <row r="13" spans="2:17" ht="42.75" x14ac:dyDescent="0.45">
      <c r="B13" s="23"/>
      <c r="C13" s="13" t="s">
        <v>26</v>
      </c>
      <c r="D13" s="15">
        <v>2</v>
      </c>
      <c r="E13" s="15">
        <v>2</v>
      </c>
      <c r="F13" s="15" t="s">
        <v>24</v>
      </c>
      <c r="G13" s="15" t="s">
        <v>24</v>
      </c>
      <c r="H13" s="15">
        <v>0</v>
      </c>
      <c r="I13" s="15">
        <v>0</v>
      </c>
      <c r="J13" s="15">
        <v>3</v>
      </c>
      <c r="K13" s="15">
        <v>2</v>
      </c>
      <c r="L13" s="15">
        <v>31</v>
      </c>
      <c r="M13" s="15">
        <v>53</v>
      </c>
      <c r="N13" s="15">
        <v>29</v>
      </c>
      <c r="O13" s="15">
        <v>39</v>
      </c>
      <c r="P13" s="15">
        <v>0</v>
      </c>
      <c r="Q13" s="15">
        <v>5</v>
      </c>
    </row>
    <row r="14" spans="2:17" ht="42.75" x14ac:dyDescent="0.45">
      <c r="B14" s="23"/>
      <c r="C14" s="13" t="s">
        <v>27</v>
      </c>
      <c r="D14" s="10">
        <v>0.94736842105263153</v>
      </c>
      <c r="E14" s="9">
        <v>0.95238095238095233</v>
      </c>
      <c r="F14" s="15" t="s">
        <v>24</v>
      </c>
      <c r="G14" s="15" t="s">
        <v>24</v>
      </c>
      <c r="H14" s="9">
        <v>1</v>
      </c>
      <c r="I14" s="9">
        <v>1</v>
      </c>
      <c r="J14" s="9">
        <v>0.76923076923076927</v>
      </c>
      <c r="K14" s="9">
        <v>0.88888888888888884</v>
      </c>
      <c r="L14" s="9">
        <v>0.93992248062015504</v>
      </c>
      <c r="M14" s="9">
        <v>0.90310786106032903</v>
      </c>
      <c r="N14" s="9">
        <v>0.78030303030303028</v>
      </c>
      <c r="O14" s="9">
        <v>0.69047619047619047</v>
      </c>
      <c r="P14" s="9">
        <v>1</v>
      </c>
      <c r="Q14" s="9">
        <v>0.93333333333333335</v>
      </c>
    </row>
  </sheetData>
  <mergeCells count="21">
    <mergeCell ref="H3:I3"/>
    <mergeCell ref="J3:K3"/>
    <mergeCell ref="D2:E2"/>
    <mergeCell ref="F2:I2"/>
    <mergeCell ref="J2:O2"/>
    <mergeCell ref="P2:Q2"/>
    <mergeCell ref="B12:B14"/>
    <mergeCell ref="D4:E4"/>
    <mergeCell ref="F4:G4"/>
    <mergeCell ref="H4:I4"/>
    <mergeCell ref="J4:K4"/>
    <mergeCell ref="L3:O3"/>
    <mergeCell ref="P4:Q4"/>
    <mergeCell ref="P3:Q3"/>
    <mergeCell ref="B6:B8"/>
    <mergeCell ref="B9:B11"/>
    <mergeCell ref="L4:M4"/>
    <mergeCell ref="N4:O4"/>
    <mergeCell ref="B2:C5"/>
    <mergeCell ref="D3:E3"/>
    <mergeCell ref="F3:G3"/>
  </mergeCells>
  <pageMargins left="0.7" right="0.7" top="0.75" bottom="0.75" header="0.3" footer="0.3"/>
  <pageSetup paperSize="9"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65D0DD-3E16-4C12-AA0F-46B9F8C8D583}">
  <dimension ref="A1"/>
  <sheetViews>
    <sheetView topLeftCell="Q10" zoomScale="115" zoomScaleNormal="115" workbookViewId="0">
      <selection activeCell="AA3" sqref="AA3"/>
    </sheetView>
  </sheetViews>
  <sheetFormatPr defaultRowHeight="14.25" x14ac:dyDescent="0.45"/>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2018</vt:lpstr>
      <vt:lpstr>2019</vt:lpstr>
      <vt:lpstr>2020</vt:lpstr>
      <vt:lpstr>edu right age</vt:lpstr>
      <vt:lpstr>table - churh_private_rates</vt:lpstr>
      <vt:lpstr>charts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DDD - Alper</dc:creator>
  <cp:lastModifiedBy>DELRIEU MARC</cp:lastModifiedBy>
  <dcterms:created xsi:type="dcterms:W3CDTF">2015-06-05T18:17:20Z</dcterms:created>
  <dcterms:modified xsi:type="dcterms:W3CDTF">2022-04-20T04:02:44Z</dcterms:modified>
</cp:coreProperties>
</file>