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IdevAdmin\Documents\Rebecca\marc\Leah\Leah v2 (changed tables and comment)\Digest 2020 reviewed\Tables\"/>
    </mc:Choice>
  </mc:AlternateContent>
  <xr:revisionPtr revIDLastSave="0" documentId="13_ncr:1_{F494F734-9901-4872-ADAF-76956BAD67CC}" xr6:coauthVersionLast="47" xr6:coauthVersionMax="47" xr10:uidLastSave="{00000000-0000-0000-0000-000000000000}"/>
  <bookViews>
    <workbookView xWindow="-28920" yWindow="-4860" windowWidth="29040" windowHeight="15840" xr2:uid="{F7AEF466-F28F-4D9A-A827-6B12DB3755F0}"/>
  </bookViews>
  <sheets>
    <sheet name="2018" sheetId="5" r:id="rId1"/>
    <sheet name="2019" sheetId="6" r:id="rId2"/>
    <sheet name="2020" sheetId="7" r:id="rId3"/>
    <sheet name="edu at right age -2" sheetId="13" r:id="rId4"/>
    <sheet name="edu at right age" sheetId="9" r:id="rId5"/>
    <sheet name="tables - overall" sheetId="8" r:id="rId6"/>
    <sheet name="table - private_church_rates" sheetId="15" r:id="rId7"/>
    <sheet name="charts - auth" sheetId="10" r:id="rId8"/>
    <sheet name="charts - lang" sheetId="12" r:id="rId9"/>
    <sheet name="charts auth &amp; lang" sheetId="14"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30" i="7" l="1"/>
  <c r="AJ30" i="7"/>
  <c r="AF30" i="7"/>
  <c r="AE30" i="7"/>
  <c r="AB30" i="7"/>
  <c r="X30" i="7"/>
  <c r="W30" i="7"/>
  <c r="T30" i="7"/>
  <c r="P30" i="7"/>
  <c r="O30" i="7"/>
  <c r="L30" i="7"/>
  <c r="H30" i="7"/>
  <c r="G30" i="7"/>
  <c r="D30" i="7"/>
  <c r="AK29" i="7"/>
  <c r="AJ29" i="7"/>
  <c r="AC29" i="7"/>
  <c r="AB29" i="7"/>
  <c r="Y29" i="7"/>
  <c r="U29" i="7"/>
  <c r="T29" i="7"/>
  <c r="Q29" i="7"/>
  <c r="M29" i="7"/>
  <c r="L29" i="7"/>
  <c r="I29" i="7"/>
  <c r="E29" i="7"/>
  <c r="D29" i="7"/>
  <c r="AM28" i="7"/>
  <c r="AM29" i="7" s="1"/>
  <c r="AL28" i="7"/>
  <c r="AL30" i="7" s="1"/>
  <c r="AK28" i="7"/>
  <c r="AK30" i="7" s="1"/>
  <c r="AJ28" i="7"/>
  <c r="AI28" i="7"/>
  <c r="AI29" i="7" s="1"/>
  <c r="AH28" i="7"/>
  <c r="AH29" i="7" s="1"/>
  <c r="AG28" i="7"/>
  <c r="AG29" i="7" s="1"/>
  <c r="AF28" i="7"/>
  <c r="AF29" i="7" s="1"/>
  <c r="AE28" i="7"/>
  <c r="AE29" i="7" s="1"/>
  <c r="AD28" i="7"/>
  <c r="AD30" i="7" s="1"/>
  <c r="AC28" i="7"/>
  <c r="AC30" i="7" s="1"/>
  <c r="AB28" i="7"/>
  <c r="AA28" i="7"/>
  <c r="AA29" i="7" s="1"/>
  <c r="Z28" i="7"/>
  <c r="Z29" i="7" s="1"/>
  <c r="Y28" i="7"/>
  <c r="Y30" i="7" s="1"/>
  <c r="X28" i="7"/>
  <c r="X29" i="7" s="1"/>
  <c r="W28" i="7"/>
  <c r="W29" i="7" s="1"/>
  <c r="V28" i="7"/>
  <c r="V30" i="7" s="1"/>
  <c r="U28" i="7"/>
  <c r="U30" i="7" s="1"/>
  <c r="T28" i="7"/>
  <c r="S28" i="7"/>
  <c r="S29" i="7" s="1"/>
  <c r="R28" i="7"/>
  <c r="R29" i="7" s="1"/>
  <c r="Q28" i="7"/>
  <c r="Q30" i="7" s="1"/>
  <c r="P28" i="7"/>
  <c r="P29" i="7" s="1"/>
  <c r="O28" i="7"/>
  <c r="O29" i="7" s="1"/>
  <c r="N28" i="7"/>
  <c r="N30" i="7" s="1"/>
  <c r="M28" i="7"/>
  <c r="M30" i="7" s="1"/>
  <c r="L28" i="7"/>
  <c r="K28" i="7"/>
  <c r="K29" i="7" s="1"/>
  <c r="J28" i="7"/>
  <c r="J29" i="7" s="1"/>
  <c r="I28" i="7"/>
  <c r="I30" i="7" s="1"/>
  <c r="H28" i="7"/>
  <c r="H29" i="7" s="1"/>
  <c r="G28" i="7"/>
  <c r="G29" i="7" s="1"/>
  <c r="F28" i="7"/>
  <c r="F30" i="7" s="1"/>
  <c r="E28" i="7"/>
  <c r="E30" i="7" s="1"/>
  <c r="D28" i="7"/>
  <c r="C28" i="7"/>
  <c r="C29" i="7" s="1"/>
  <c r="BK94" i="13"/>
  <c r="BH94" i="13"/>
  <c r="BC94" i="13"/>
  <c r="AZ94" i="13"/>
  <c r="AU94" i="13"/>
  <c r="AR94" i="13"/>
  <c r="AM94" i="13"/>
  <c r="AJ94" i="13"/>
  <c r="AE94" i="13"/>
  <c r="AB94" i="13"/>
  <c r="W94" i="13"/>
  <c r="T94" i="13"/>
  <c r="L94" i="13"/>
  <c r="D94" i="13"/>
  <c r="BL93" i="13"/>
  <c r="BI93" i="13"/>
  <c r="BD93" i="13"/>
  <c r="BA93" i="13"/>
  <c r="AV93" i="13"/>
  <c r="AS93" i="13"/>
  <c r="AN93" i="13"/>
  <c r="AK93" i="13"/>
  <c r="AF93" i="13"/>
  <c r="AC93" i="13"/>
  <c r="X93" i="13"/>
  <c r="U93" i="13"/>
  <c r="P93" i="13"/>
  <c r="M93" i="13"/>
  <c r="H93" i="13"/>
  <c r="E93" i="13"/>
  <c r="BO92" i="13"/>
  <c r="BO94" i="13" s="1"/>
  <c r="BN92" i="13"/>
  <c r="BN94" i="13" s="1"/>
  <c r="BM92" i="13"/>
  <c r="BM94" i="13" s="1"/>
  <c r="BL92" i="13"/>
  <c r="BL94" i="13" s="1"/>
  <c r="BK92" i="13"/>
  <c r="BK93" i="13" s="1"/>
  <c r="BJ92" i="13"/>
  <c r="BJ94" i="13" s="1"/>
  <c r="BI92" i="13"/>
  <c r="BI94" i="13" s="1"/>
  <c r="BH92" i="13"/>
  <c r="BH93" i="13" s="1"/>
  <c r="BG92" i="13"/>
  <c r="BG94" i="13" s="1"/>
  <c r="BF92" i="13"/>
  <c r="BF94" i="13" s="1"/>
  <c r="BE92" i="13"/>
  <c r="BE94" i="13" s="1"/>
  <c r="BD92" i="13"/>
  <c r="BD94" i="13" s="1"/>
  <c r="BC92" i="13"/>
  <c r="BC93" i="13" s="1"/>
  <c r="BB92" i="13"/>
  <c r="BB94" i="13" s="1"/>
  <c r="BA92" i="13"/>
  <c r="BA94" i="13" s="1"/>
  <c r="AZ92" i="13"/>
  <c r="AZ93" i="13" s="1"/>
  <c r="AY92" i="13"/>
  <c r="AY94" i="13" s="1"/>
  <c r="AX92" i="13"/>
  <c r="AX94" i="13" s="1"/>
  <c r="AW92" i="13"/>
  <c r="AW94" i="13" s="1"/>
  <c r="AV92" i="13"/>
  <c r="AV94" i="13" s="1"/>
  <c r="AU92" i="13"/>
  <c r="AU93" i="13" s="1"/>
  <c r="AT92" i="13"/>
  <c r="AT94" i="13" s="1"/>
  <c r="AS92" i="13"/>
  <c r="AS94" i="13" s="1"/>
  <c r="AR92" i="13"/>
  <c r="AR93" i="13" s="1"/>
  <c r="AQ92" i="13"/>
  <c r="AQ94" i="13" s="1"/>
  <c r="AP92" i="13"/>
  <c r="AP94" i="13" s="1"/>
  <c r="AO92" i="13"/>
  <c r="AO94" i="13" s="1"/>
  <c r="AN92" i="13"/>
  <c r="AN94" i="13" s="1"/>
  <c r="AM92" i="13"/>
  <c r="AM93" i="13" s="1"/>
  <c r="AL92" i="13"/>
  <c r="AL94" i="13" s="1"/>
  <c r="AK92" i="13"/>
  <c r="AK94" i="13" s="1"/>
  <c r="AJ92" i="13"/>
  <c r="AJ93" i="13" s="1"/>
  <c r="AI92" i="13"/>
  <c r="AI94" i="13" s="1"/>
  <c r="AH92" i="13"/>
  <c r="AH94" i="13" s="1"/>
  <c r="AG92" i="13"/>
  <c r="AG94" i="13" s="1"/>
  <c r="AF92" i="13"/>
  <c r="AF94" i="13" s="1"/>
  <c r="AE92" i="13"/>
  <c r="AE93" i="13" s="1"/>
  <c r="AD92" i="13"/>
  <c r="AD94" i="13" s="1"/>
  <c r="AC92" i="13"/>
  <c r="AC94" i="13" s="1"/>
  <c r="AB92" i="13"/>
  <c r="AB93" i="13" s="1"/>
  <c r="AA92" i="13"/>
  <c r="AA94" i="13" s="1"/>
  <c r="Z92" i="13"/>
  <c r="Z94" i="13" s="1"/>
  <c r="Y92" i="13"/>
  <c r="Y94" i="13" s="1"/>
  <c r="X92" i="13"/>
  <c r="X94" i="13" s="1"/>
  <c r="W92" i="13"/>
  <c r="W93" i="13" s="1"/>
  <c r="V92" i="13"/>
  <c r="V94" i="13" s="1"/>
  <c r="U92" i="13"/>
  <c r="U94" i="13" s="1"/>
  <c r="T92" i="13"/>
  <c r="T93" i="13" s="1"/>
  <c r="S92" i="13"/>
  <c r="S94" i="13" s="1"/>
  <c r="R92" i="13"/>
  <c r="R94" i="13" s="1"/>
  <c r="Q92" i="13"/>
  <c r="Q94" i="13" s="1"/>
  <c r="P92" i="13"/>
  <c r="P94" i="13" s="1"/>
  <c r="O92" i="13"/>
  <c r="O94" i="13" s="1"/>
  <c r="N92" i="13"/>
  <c r="N94" i="13" s="1"/>
  <c r="M92" i="13"/>
  <c r="M94" i="13" s="1"/>
  <c r="L92" i="13"/>
  <c r="L93" i="13" s="1"/>
  <c r="K92" i="13"/>
  <c r="K94" i="13" s="1"/>
  <c r="J92" i="13"/>
  <c r="J94" i="13" s="1"/>
  <c r="I92" i="13"/>
  <c r="I94" i="13" s="1"/>
  <c r="H92" i="13"/>
  <c r="H94" i="13" s="1"/>
  <c r="G92" i="13"/>
  <c r="G94" i="13" s="1"/>
  <c r="F92" i="13"/>
  <c r="F94" i="13" s="1"/>
  <c r="E92" i="13"/>
  <c r="E94" i="13" s="1"/>
  <c r="D92" i="13"/>
  <c r="D93" i="13" s="1"/>
  <c r="C92" i="13"/>
  <c r="C94" i="13" s="1"/>
  <c r="BD64" i="13"/>
  <c r="AV64" i="13"/>
  <c r="AN64" i="13"/>
  <c r="AF64" i="13"/>
  <c r="W64" i="13"/>
  <c r="O64" i="13"/>
  <c r="G64" i="13"/>
  <c r="BI63" i="13"/>
  <c r="BA63" i="13"/>
  <c r="AS63" i="13"/>
  <c r="AK63" i="13"/>
  <c r="AB63" i="13"/>
  <c r="T63" i="13"/>
  <c r="L63" i="13"/>
  <c r="D63" i="13"/>
  <c r="BK62" i="13"/>
  <c r="BK64" i="13" s="1"/>
  <c r="BJ62" i="13"/>
  <c r="BJ64" i="13" s="1"/>
  <c r="BI62" i="13"/>
  <c r="BI64" i="13" s="1"/>
  <c r="BH62" i="13"/>
  <c r="BH63" i="13" s="1"/>
  <c r="BG62" i="13"/>
  <c r="BG63" i="13" s="1"/>
  <c r="BF62" i="13"/>
  <c r="BF63" i="13" s="1"/>
  <c r="BE62" i="13"/>
  <c r="BE63" i="13" s="1"/>
  <c r="BD62" i="13"/>
  <c r="BD63" i="13" s="1"/>
  <c r="BC62" i="13"/>
  <c r="BC64" i="13" s="1"/>
  <c r="BB62" i="13"/>
  <c r="BB64" i="13" s="1"/>
  <c r="BA62" i="13"/>
  <c r="BA64" i="13" s="1"/>
  <c r="AZ62" i="13"/>
  <c r="AZ63" i="13" s="1"/>
  <c r="AY62" i="13"/>
  <c r="AY63" i="13" s="1"/>
  <c r="AX62" i="13"/>
  <c r="AX63" i="13" s="1"/>
  <c r="AW62" i="13"/>
  <c r="AW63" i="13" s="1"/>
  <c r="AV62" i="13"/>
  <c r="AV63" i="13" s="1"/>
  <c r="AU62" i="13"/>
  <c r="AU64" i="13" s="1"/>
  <c r="AT62" i="13"/>
  <c r="AT64" i="13" s="1"/>
  <c r="AS62" i="13"/>
  <c r="AS64" i="13" s="1"/>
  <c r="AR62" i="13"/>
  <c r="AR63" i="13" s="1"/>
  <c r="AQ62" i="13"/>
  <c r="AQ63" i="13" s="1"/>
  <c r="AP62" i="13"/>
  <c r="AP63" i="13" s="1"/>
  <c r="AO62" i="13"/>
  <c r="AO63" i="13" s="1"/>
  <c r="AN62" i="13"/>
  <c r="AN63" i="13" s="1"/>
  <c r="AM62" i="13"/>
  <c r="AM64" i="13" s="1"/>
  <c r="AL62" i="13"/>
  <c r="AL64" i="13" s="1"/>
  <c r="AK62" i="13"/>
  <c r="AK64" i="13" s="1"/>
  <c r="AJ62" i="13"/>
  <c r="AJ63" i="13" s="1"/>
  <c r="AI62" i="13"/>
  <c r="AI63" i="13" s="1"/>
  <c r="AH62" i="13"/>
  <c r="AH63" i="13" s="1"/>
  <c r="AG62" i="13"/>
  <c r="AG63" i="13" s="1"/>
  <c r="AF62" i="13"/>
  <c r="AF63" i="13" s="1"/>
  <c r="AE62" i="13"/>
  <c r="AE64" i="13" s="1"/>
  <c r="AD62" i="13"/>
  <c r="AD64" i="13" s="1"/>
  <c r="AB62" i="13"/>
  <c r="AB64" i="13" s="1"/>
  <c r="AA62" i="13"/>
  <c r="AA63" i="13" s="1"/>
  <c r="Z62" i="13"/>
  <c r="Z63" i="13" s="1"/>
  <c r="Y62" i="13"/>
  <c r="Y63" i="13" s="1"/>
  <c r="X62" i="13"/>
  <c r="X63" i="13" s="1"/>
  <c r="W62" i="13"/>
  <c r="W63" i="13" s="1"/>
  <c r="V62" i="13"/>
  <c r="V64" i="13" s="1"/>
  <c r="U62" i="13"/>
  <c r="U64" i="13" s="1"/>
  <c r="T62" i="13"/>
  <c r="T64" i="13" s="1"/>
  <c r="S62" i="13"/>
  <c r="S63" i="13" s="1"/>
  <c r="R62" i="13"/>
  <c r="R63" i="13" s="1"/>
  <c r="Q62" i="13"/>
  <c r="Q63" i="13" s="1"/>
  <c r="P62" i="13"/>
  <c r="P63" i="13" s="1"/>
  <c r="O62" i="13"/>
  <c r="O63" i="13" s="1"/>
  <c r="N62" i="13"/>
  <c r="N64" i="13" s="1"/>
  <c r="M62" i="13"/>
  <c r="M64" i="13" s="1"/>
  <c r="L62" i="13"/>
  <c r="L64" i="13" s="1"/>
  <c r="K62" i="13"/>
  <c r="K63" i="13" s="1"/>
  <c r="J62" i="13"/>
  <c r="J63" i="13" s="1"/>
  <c r="I62" i="13"/>
  <c r="I63" i="13" s="1"/>
  <c r="H62" i="13"/>
  <c r="H63" i="13" s="1"/>
  <c r="G62" i="13"/>
  <c r="G63" i="13" s="1"/>
  <c r="F62" i="13"/>
  <c r="F64" i="13" s="1"/>
  <c r="E62" i="13"/>
  <c r="E64" i="13" s="1"/>
  <c r="D62" i="13"/>
  <c r="D64" i="13" s="1"/>
  <c r="C62" i="13"/>
  <c r="C63" i="13" s="1"/>
  <c r="B62" i="13"/>
  <c r="B63" i="13" s="1"/>
  <c r="BB32" i="13"/>
  <c r="AT32" i="13"/>
  <c r="AL32" i="13"/>
  <c r="AD32" i="13"/>
  <c r="U32" i="13"/>
  <c r="M32" i="13"/>
  <c r="E32" i="13"/>
  <c r="BE31" i="13"/>
  <c r="AW31" i="13"/>
  <c r="AO31" i="13"/>
  <c r="AG31" i="13"/>
  <c r="X31" i="13"/>
  <c r="P31" i="13"/>
  <c r="H31" i="13"/>
  <c r="BI30" i="13"/>
  <c r="BI32" i="13" s="1"/>
  <c r="BH30" i="13"/>
  <c r="BH32" i="13" s="1"/>
  <c r="BG30" i="13"/>
  <c r="BG32" i="13" s="1"/>
  <c r="BF30" i="13"/>
  <c r="BF32" i="13" s="1"/>
  <c r="BE30" i="13"/>
  <c r="BE32" i="13" s="1"/>
  <c r="BD30" i="13"/>
  <c r="BD31" i="13" s="1"/>
  <c r="BC30" i="13"/>
  <c r="BC31" i="13" s="1"/>
  <c r="BB30" i="13"/>
  <c r="BB31" i="13" s="1"/>
  <c r="BA30" i="13"/>
  <c r="BA32" i="13" s="1"/>
  <c r="AZ30" i="13"/>
  <c r="AZ32" i="13" s="1"/>
  <c r="AY30" i="13"/>
  <c r="AY32" i="13" s="1"/>
  <c r="AX30" i="13"/>
  <c r="AX32" i="13" s="1"/>
  <c r="AW30" i="13"/>
  <c r="AW32" i="13" s="1"/>
  <c r="AV30" i="13"/>
  <c r="AV31" i="13" s="1"/>
  <c r="AU30" i="13"/>
  <c r="AU31" i="13" s="1"/>
  <c r="AT30" i="13"/>
  <c r="AT31" i="13" s="1"/>
  <c r="AS30" i="13"/>
  <c r="AS32" i="13" s="1"/>
  <c r="AR30" i="13"/>
  <c r="AR32" i="13" s="1"/>
  <c r="AQ30" i="13"/>
  <c r="AQ32" i="13" s="1"/>
  <c r="AP30" i="13"/>
  <c r="AP32" i="13" s="1"/>
  <c r="AO30" i="13"/>
  <c r="AO32" i="13" s="1"/>
  <c r="AN30" i="13"/>
  <c r="AN31" i="13" s="1"/>
  <c r="AM30" i="13"/>
  <c r="AM31" i="13" s="1"/>
  <c r="AL30" i="13"/>
  <c r="AL31" i="13" s="1"/>
  <c r="AK30" i="13"/>
  <c r="AK32" i="13" s="1"/>
  <c r="AJ30" i="13"/>
  <c r="AJ32" i="13" s="1"/>
  <c r="AI30" i="13"/>
  <c r="AI32" i="13" s="1"/>
  <c r="AH30" i="13"/>
  <c r="AH32" i="13" s="1"/>
  <c r="AG30" i="13"/>
  <c r="AG32" i="13" s="1"/>
  <c r="AF30" i="13"/>
  <c r="AF31" i="13" s="1"/>
  <c r="AE30" i="13"/>
  <c r="AE31" i="13" s="1"/>
  <c r="AD30" i="13"/>
  <c r="AD31" i="13" s="1"/>
  <c r="AB30" i="13"/>
  <c r="AB32" i="13" s="1"/>
  <c r="AA30" i="13"/>
  <c r="AA32" i="13" s="1"/>
  <c r="Z30" i="13"/>
  <c r="Z32" i="13" s="1"/>
  <c r="Y30" i="13"/>
  <c r="Y32" i="13" s="1"/>
  <c r="X30" i="13"/>
  <c r="X32" i="13" s="1"/>
  <c r="W30" i="13"/>
  <c r="W31" i="13" s="1"/>
  <c r="V30" i="13"/>
  <c r="V31" i="13" s="1"/>
  <c r="U30" i="13"/>
  <c r="U31" i="13" s="1"/>
  <c r="T30" i="13"/>
  <c r="T32" i="13" s="1"/>
  <c r="S30" i="13"/>
  <c r="S32" i="13" s="1"/>
  <c r="R30" i="13"/>
  <c r="R32" i="13" s="1"/>
  <c r="Q30" i="13"/>
  <c r="Q32" i="13" s="1"/>
  <c r="P30" i="13"/>
  <c r="P32" i="13" s="1"/>
  <c r="O30" i="13"/>
  <c r="O31" i="13" s="1"/>
  <c r="N30" i="13"/>
  <c r="N31" i="13" s="1"/>
  <c r="M30" i="13"/>
  <c r="M31" i="13" s="1"/>
  <c r="L30" i="13"/>
  <c r="L32" i="13" s="1"/>
  <c r="K30" i="13"/>
  <c r="K32" i="13" s="1"/>
  <c r="J30" i="13"/>
  <c r="J32" i="13" s="1"/>
  <c r="I30" i="13"/>
  <c r="I32" i="13" s="1"/>
  <c r="H30" i="13"/>
  <c r="H32" i="13" s="1"/>
  <c r="G30" i="13"/>
  <c r="G31" i="13" s="1"/>
  <c r="F30" i="13"/>
  <c r="F31" i="13" s="1"/>
  <c r="E30" i="13"/>
  <c r="E31" i="13" s="1"/>
  <c r="D30" i="13"/>
  <c r="D32" i="13" s="1"/>
  <c r="C30" i="13"/>
  <c r="C32" i="13" s="1"/>
  <c r="B30" i="13"/>
  <c r="B32" i="13" s="1"/>
  <c r="BS92" i="13"/>
  <c r="BS93" i="13" s="1"/>
  <c r="BT92" i="13"/>
  <c r="BT94" i="13" s="1"/>
  <c r="BU92" i="13"/>
  <c r="BU93" i="13" s="1"/>
  <c r="BV92" i="13"/>
  <c r="BW92" i="13"/>
  <c r="BW94" i="13" s="1"/>
  <c r="BX92" i="13"/>
  <c r="BX94" i="13" s="1"/>
  <c r="BY92" i="13"/>
  <c r="BY94" i="13" s="1"/>
  <c r="BZ92" i="13"/>
  <c r="BZ93" i="13" s="1"/>
  <c r="CA92" i="13"/>
  <c r="CA93" i="13" s="1"/>
  <c r="CB92" i="13"/>
  <c r="CB94" i="13" s="1"/>
  <c r="CC92" i="13"/>
  <c r="CC93" i="13" s="1"/>
  <c r="CD92" i="13"/>
  <c r="CE92" i="13"/>
  <c r="CE93" i="13" s="1"/>
  <c r="CF92" i="13"/>
  <c r="CF94" i="13" s="1"/>
  <c r="CG92" i="13"/>
  <c r="CG94" i="13" s="1"/>
  <c r="CH92" i="13"/>
  <c r="CH93" i="13" s="1"/>
  <c r="CI92" i="13"/>
  <c r="CI93" i="13" s="1"/>
  <c r="CJ92" i="13"/>
  <c r="CJ93" i="13" s="1"/>
  <c r="BV93" i="13"/>
  <c r="BW93" i="13"/>
  <c r="BX93" i="13"/>
  <c r="BY93" i="13"/>
  <c r="CD93" i="13"/>
  <c r="BV94" i="13"/>
  <c r="CD94" i="13"/>
  <c r="CJ94" i="13"/>
  <c r="BR92" i="13"/>
  <c r="BR94" i="13" s="1"/>
  <c r="BO62" i="13"/>
  <c r="BO64" i="13" s="1"/>
  <c r="BP62" i="13"/>
  <c r="BQ62" i="13"/>
  <c r="BQ64" i="13" s="1"/>
  <c r="BR62" i="13"/>
  <c r="BR64" i="13" s="1"/>
  <c r="BS62" i="13"/>
  <c r="BS64" i="13" s="1"/>
  <c r="BT62" i="13"/>
  <c r="BT64" i="13" s="1"/>
  <c r="BU62" i="13"/>
  <c r="BU64" i="13" s="1"/>
  <c r="BV62" i="13"/>
  <c r="BV64" i="13" s="1"/>
  <c r="BW62" i="13"/>
  <c r="BW64" i="13" s="1"/>
  <c r="BX62" i="13"/>
  <c r="BY62" i="13"/>
  <c r="BY64" i="13" s="1"/>
  <c r="CB62" i="13"/>
  <c r="CB64" i="13" s="1"/>
  <c r="CC62" i="13"/>
  <c r="CC64" i="13" s="1"/>
  <c r="CD62" i="13"/>
  <c r="CD64" i="13" s="1"/>
  <c r="CE62" i="13"/>
  <c r="CE64" i="13" s="1"/>
  <c r="CF62" i="13"/>
  <c r="CF63" i="13" s="1"/>
  <c r="BO63" i="13"/>
  <c r="BP63" i="13"/>
  <c r="BQ63" i="13"/>
  <c r="BR63" i="13"/>
  <c r="BS63" i="13"/>
  <c r="BT63" i="13"/>
  <c r="BU63" i="13"/>
  <c r="BV63" i="13"/>
  <c r="BW63" i="13"/>
  <c r="BX63" i="13"/>
  <c r="BY63" i="13"/>
  <c r="CB63" i="13"/>
  <c r="CC63" i="13"/>
  <c r="CD63" i="13"/>
  <c r="CE63" i="13"/>
  <c r="BP64" i="13"/>
  <c r="BX64" i="13"/>
  <c r="BN62" i="13"/>
  <c r="BN63" i="13" s="1"/>
  <c r="BN30" i="13"/>
  <c r="BN32" i="13" s="1"/>
  <c r="BO30" i="13"/>
  <c r="BO31" i="13" s="1"/>
  <c r="BP30" i="13"/>
  <c r="BP31" i="13" s="1"/>
  <c r="BQ30" i="13"/>
  <c r="BQ32" i="13" s="1"/>
  <c r="BR30" i="13"/>
  <c r="BR31" i="13" s="1"/>
  <c r="BU30" i="13"/>
  <c r="BU32" i="13" s="1"/>
  <c r="BV30" i="13"/>
  <c r="BV32" i="13" s="1"/>
  <c r="BW30" i="13"/>
  <c r="BW32" i="13" s="1"/>
  <c r="BX30" i="13"/>
  <c r="BX32" i="13" s="1"/>
  <c r="BS30" i="13"/>
  <c r="BS31" i="13" s="1"/>
  <c r="BT30" i="13"/>
  <c r="BT31" i="13" s="1"/>
  <c r="CA30" i="13"/>
  <c r="CA32" i="13" s="1"/>
  <c r="CB30" i="13"/>
  <c r="CB31" i="13" s="1"/>
  <c r="CC30" i="13"/>
  <c r="CC32" i="13" s="1"/>
  <c r="CD30" i="13"/>
  <c r="CD32" i="13" s="1"/>
  <c r="BM30" i="13"/>
  <c r="BM32" i="13" s="1"/>
  <c r="AI58" i="6"/>
  <c r="AJ58" i="6"/>
  <c r="AM58" i="6"/>
  <c r="AM59" i="6" s="1"/>
  <c r="AI59" i="6"/>
  <c r="AJ59" i="6"/>
  <c r="AI60" i="6"/>
  <c r="AJ60" i="6"/>
  <c r="AM60" i="6"/>
  <c r="AK28" i="6"/>
  <c r="AK29" i="6" s="1"/>
  <c r="AL28" i="6"/>
  <c r="AL30" i="6" s="1"/>
  <c r="AI63" i="5"/>
  <c r="AJ63" i="5"/>
  <c r="AM63" i="5"/>
  <c r="AM65" i="5" s="1"/>
  <c r="AI64" i="5"/>
  <c r="AJ64" i="5"/>
  <c r="AM64" i="5"/>
  <c r="AI65" i="5"/>
  <c r="AJ65" i="5"/>
  <c r="AE58" i="7"/>
  <c r="AE60" i="7" s="1"/>
  <c r="H58" i="7"/>
  <c r="H60" i="7" s="1"/>
  <c r="G58" i="7"/>
  <c r="F58" i="7"/>
  <c r="F60" i="7" s="1"/>
  <c r="E58" i="7"/>
  <c r="E60" i="7" s="1"/>
  <c r="D58" i="7"/>
  <c r="D59" i="7" s="1"/>
  <c r="C58" i="7"/>
  <c r="AD58" i="7"/>
  <c r="AD59" i="7" s="1"/>
  <c r="AC58" i="7"/>
  <c r="AC59" i="7" s="1"/>
  <c r="AB58" i="7"/>
  <c r="AB60" i="7" s="1"/>
  <c r="AA58" i="7"/>
  <c r="Z58" i="7"/>
  <c r="Z60" i="7" s="1"/>
  <c r="Y58" i="7"/>
  <c r="Y60" i="7" s="1"/>
  <c r="X58" i="7"/>
  <c r="X59" i="7" s="1"/>
  <c r="W58" i="7"/>
  <c r="W60" i="7" s="1"/>
  <c r="L58" i="7"/>
  <c r="L59" i="7" s="1"/>
  <c r="K58" i="7"/>
  <c r="K59" i="7" s="1"/>
  <c r="J58" i="7"/>
  <c r="J60" i="7" s="1"/>
  <c r="I58" i="7"/>
  <c r="I60" i="7" s="1"/>
  <c r="R58" i="7"/>
  <c r="R60" i="7" s="1"/>
  <c r="Q58" i="7"/>
  <c r="Q60" i="7" s="1"/>
  <c r="P58" i="7"/>
  <c r="P60" i="7" s="1"/>
  <c r="O58" i="7"/>
  <c r="O60" i="7" s="1"/>
  <c r="N58" i="7"/>
  <c r="N59" i="7" s="1"/>
  <c r="M58" i="7"/>
  <c r="M59" i="7" s="1"/>
  <c r="V58" i="7"/>
  <c r="V59" i="7" s="1"/>
  <c r="U58" i="7"/>
  <c r="T58" i="7"/>
  <c r="T60" i="7" s="1"/>
  <c r="S58" i="7"/>
  <c r="S60" i="7" s="1"/>
  <c r="D60" i="7"/>
  <c r="C59" i="7"/>
  <c r="W59" i="7"/>
  <c r="P59" i="7"/>
  <c r="S59" i="7"/>
  <c r="G60" i="7"/>
  <c r="C60" i="7"/>
  <c r="AA60" i="7"/>
  <c r="U60" i="7"/>
  <c r="E30" i="6"/>
  <c r="AJ28" i="6"/>
  <c r="AJ30" i="6" s="1"/>
  <c r="AI28" i="6"/>
  <c r="AI30" i="6" s="1"/>
  <c r="AH28" i="6"/>
  <c r="AH30" i="6" s="1"/>
  <c r="AG28" i="6"/>
  <c r="AG30" i="6" s="1"/>
  <c r="AF28" i="6"/>
  <c r="AF30" i="6" s="1"/>
  <c r="AE28" i="6"/>
  <c r="AE30" i="6" s="1"/>
  <c r="AD28" i="6"/>
  <c r="AD30" i="6" s="1"/>
  <c r="AC28" i="6"/>
  <c r="AC29" i="6" s="1"/>
  <c r="AB28" i="6"/>
  <c r="AB30" i="6" s="1"/>
  <c r="AA28" i="6"/>
  <c r="AA30" i="6" s="1"/>
  <c r="Z28" i="6"/>
  <c r="Z30" i="6" s="1"/>
  <c r="Y28" i="6"/>
  <c r="Y30" i="6" s="1"/>
  <c r="X28" i="6"/>
  <c r="X30" i="6" s="1"/>
  <c r="W28" i="6"/>
  <c r="W30" i="6" s="1"/>
  <c r="V28" i="6"/>
  <c r="V30" i="6" s="1"/>
  <c r="U28" i="6"/>
  <c r="U29" i="6" s="1"/>
  <c r="T28" i="6"/>
  <c r="T30" i="6" s="1"/>
  <c r="S28" i="6"/>
  <c r="S30" i="6" s="1"/>
  <c r="R28" i="6"/>
  <c r="R30" i="6" s="1"/>
  <c r="Q28" i="6"/>
  <c r="Q30" i="6" s="1"/>
  <c r="P28" i="6"/>
  <c r="P30" i="6" s="1"/>
  <c r="O28" i="6"/>
  <c r="O30" i="6" s="1"/>
  <c r="N28" i="6"/>
  <c r="N30" i="6" s="1"/>
  <c r="M28" i="6"/>
  <c r="M29" i="6" s="1"/>
  <c r="L28" i="6"/>
  <c r="L30" i="6" s="1"/>
  <c r="K28" i="6"/>
  <c r="K30" i="6" s="1"/>
  <c r="J28" i="6"/>
  <c r="J30" i="6" s="1"/>
  <c r="I28" i="6"/>
  <c r="I30" i="6" s="1"/>
  <c r="H28" i="6"/>
  <c r="H30" i="6" s="1"/>
  <c r="G28" i="6"/>
  <c r="G30" i="6" s="1"/>
  <c r="F28" i="6"/>
  <c r="F30" i="6" s="1"/>
  <c r="E28" i="6"/>
  <c r="E29" i="6" s="1"/>
  <c r="D28" i="6"/>
  <c r="D30" i="6" s="1"/>
  <c r="C28" i="6"/>
  <c r="C30" i="6" s="1"/>
  <c r="AC58" i="6"/>
  <c r="AC59" i="6" s="1"/>
  <c r="F58" i="6"/>
  <c r="F60" i="6" s="1"/>
  <c r="E58" i="6"/>
  <c r="E59" i="6" s="1"/>
  <c r="D58" i="6"/>
  <c r="D60" i="6" s="1"/>
  <c r="C58" i="6"/>
  <c r="C60" i="6" s="1"/>
  <c r="AB58" i="6"/>
  <c r="AB60" i="6" s="1"/>
  <c r="AA58" i="6"/>
  <c r="AA60" i="6" s="1"/>
  <c r="Z58" i="6"/>
  <c r="Z59" i="6" s="1"/>
  <c r="Y58" i="6"/>
  <c r="Y59" i="6" s="1"/>
  <c r="X58" i="6"/>
  <c r="X60" i="6" s="1"/>
  <c r="W58" i="6"/>
  <c r="W59" i="6" s="1"/>
  <c r="V58" i="6"/>
  <c r="V60" i="6" s="1"/>
  <c r="U58" i="6"/>
  <c r="U60" i="6" s="1"/>
  <c r="J58" i="6"/>
  <c r="J59" i="6" s="1"/>
  <c r="I58" i="6"/>
  <c r="I60" i="6" s="1"/>
  <c r="H58" i="6"/>
  <c r="H60" i="6" s="1"/>
  <c r="G58" i="6"/>
  <c r="G59" i="6" s="1"/>
  <c r="P58" i="6"/>
  <c r="P60" i="6" s="1"/>
  <c r="O58" i="6"/>
  <c r="O59" i="6" s="1"/>
  <c r="N58" i="6"/>
  <c r="N60" i="6" s="1"/>
  <c r="M58" i="6"/>
  <c r="M60" i="6" s="1"/>
  <c r="L58" i="6"/>
  <c r="L60" i="6" s="1"/>
  <c r="K58" i="6"/>
  <c r="K60" i="6" s="1"/>
  <c r="T58" i="6"/>
  <c r="T59" i="6" s="1"/>
  <c r="S58" i="6"/>
  <c r="S59" i="6" s="1"/>
  <c r="R58" i="6"/>
  <c r="R60" i="6" s="1"/>
  <c r="Q58" i="6"/>
  <c r="Q59" i="6" s="1"/>
  <c r="Z65" i="5"/>
  <c r="R63" i="5"/>
  <c r="R64" i="5" s="1"/>
  <c r="S63" i="5"/>
  <c r="S64" i="5" s="1"/>
  <c r="T63" i="5"/>
  <c r="T64" i="5" s="1"/>
  <c r="K63" i="5"/>
  <c r="K65" i="5" s="1"/>
  <c r="L63" i="5"/>
  <c r="L65" i="5" s="1"/>
  <c r="M63" i="5"/>
  <c r="M64" i="5" s="1"/>
  <c r="N63" i="5"/>
  <c r="N65" i="5" s="1"/>
  <c r="O63" i="5"/>
  <c r="O64" i="5" s="1"/>
  <c r="P63" i="5"/>
  <c r="P64" i="5" s="1"/>
  <c r="G63" i="5"/>
  <c r="G64" i="5" s="1"/>
  <c r="H63" i="5"/>
  <c r="H64" i="5" s="1"/>
  <c r="I63" i="5"/>
  <c r="I65" i="5" s="1"/>
  <c r="J63" i="5"/>
  <c r="J64" i="5" s="1"/>
  <c r="U63" i="5"/>
  <c r="U64" i="5" s="1"/>
  <c r="V63" i="5"/>
  <c r="V65" i="5" s="1"/>
  <c r="W63" i="5"/>
  <c r="W64" i="5" s="1"/>
  <c r="X63" i="5"/>
  <c r="X64" i="5" s="1"/>
  <c r="Y63" i="5"/>
  <c r="Y64" i="5" s="1"/>
  <c r="Z63" i="5"/>
  <c r="Z64" i="5" s="1"/>
  <c r="AA63" i="5"/>
  <c r="AA65" i="5" s="1"/>
  <c r="AB63" i="5"/>
  <c r="AB65" i="5" s="1"/>
  <c r="C63" i="5"/>
  <c r="C65" i="5" s="1"/>
  <c r="D63" i="5"/>
  <c r="D65" i="5" s="1"/>
  <c r="E63" i="5"/>
  <c r="E64" i="5" s="1"/>
  <c r="F63" i="5"/>
  <c r="F64" i="5" s="1"/>
  <c r="AC63" i="5"/>
  <c r="AC64" i="5" s="1"/>
  <c r="AA64" i="5"/>
  <c r="Q63" i="5"/>
  <c r="Q65" i="5" s="1"/>
  <c r="E32" i="5"/>
  <c r="AB31" i="5"/>
  <c r="AB32" i="5" s="1"/>
  <c r="AC31" i="5"/>
  <c r="AC32" i="5" s="1"/>
  <c r="AD31" i="5"/>
  <c r="AD33" i="5" s="1"/>
  <c r="AE31" i="5"/>
  <c r="AE33" i="5" s="1"/>
  <c r="AF31" i="5"/>
  <c r="AF33" i="5" s="1"/>
  <c r="AG31" i="5"/>
  <c r="AG33" i="5" s="1"/>
  <c r="AH31" i="5"/>
  <c r="AH33" i="5" s="1"/>
  <c r="AI31" i="5"/>
  <c r="AI33" i="5" s="1"/>
  <c r="C31" i="5"/>
  <c r="C33" i="5" s="1"/>
  <c r="D31" i="5"/>
  <c r="D32" i="5" s="1"/>
  <c r="E31" i="5"/>
  <c r="E33" i="5" s="1"/>
  <c r="F31" i="5"/>
  <c r="F33" i="5" s="1"/>
  <c r="AJ31" i="5"/>
  <c r="AJ33" i="5" s="1"/>
  <c r="AA31" i="5"/>
  <c r="AA33" i="5" s="1"/>
  <c r="Z31" i="5"/>
  <c r="Z33" i="5" s="1"/>
  <c r="Y31" i="5"/>
  <c r="Y33" i="5" s="1"/>
  <c r="X31" i="5"/>
  <c r="X33" i="5" s="1"/>
  <c r="W31" i="5"/>
  <c r="W33" i="5" s="1"/>
  <c r="V31" i="5"/>
  <c r="V33" i="5" s="1"/>
  <c r="M31" i="5"/>
  <c r="M32" i="5" s="1"/>
  <c r="L31" i="5"/>
  <c r="L32" i="5" s="1"/>
  <c r="K31" i="5"/>
  <c r="K33" i="5" s="1"/>
  <c r="J31" i="5"/>
  <c r="J33" i="5" s="1"/>
  <c r="I31" i="5"/>
  <c r="I33" i="5" s="1"/>
  <c r="H31" i="5"/>
  <c r="H33" i="5" s="1"/>
  <c r="G31" i="5"/>
  <c r="G33" i="5" s="1"/>
  <c r="Q31" i="5"/>
  <c r="Q33" i="5" s="1"/>
  <c r="P31" i="5"/>
  <c r="P32" i="5" s="1"/>
  <c r="O31" i="5"/>
  <c r="O32" i="5" s="1"/>
  <c r="N31" i="5"/>
  <c r="N33" i="5" s="1"/>
  <c r="U31" i="5"/>
  <c r="U33" i="5" s="1"/>
  <c r="T31" i="5"/>
  <c r="T33" i="5" s="1"/>
  <c r="S31" i="5"/>
  <c r="S33" i="5" s="1"/>
  <c r="R31" i="5"/>
  <c r="R33" i="5" s="1"/>
  <c r="I64" i="5" l="1"/>
  <c r="G65" i="5"/>
  <c r="K64" i="5"/>
  <c r="T65" i="5"/>
  <c r="AC65" i="5"/>
  <c r="H65" i="5"/>
  <c r="Y65" i="5"/>
  <c r="S65" i="5"/>
  <c r="C64" i="5"/>
  <c r="AB64" i="5"/>
  <c r="L64" i="5"/>
  <c r="J65" i="5"/>
  <c r="M65" i="5"/>
  <c r="U65" i="5"/>
  <c r="D64" i="5"/>
  <c r="N64" i="5"/>
  <c r="V64" i="5"/>
  <c r="O65" i="5"/>
  <c r="W65" i="5"/>
  <c r="E65" i="5"/>
  <c r="R65" i="5"/>
  <c r="P65" i="5"/>
  <c r="X65" i="5"/>
  <c r="F65" i="5"/>
  <c r="AD32" i="5"/>
  <c r="L33" i="5"/>
  <c r="Q32" i="5"/>
  <c r="O33" i="5"/>
  <c r="V32" i="5"/>
  <c r="R32" i="5"/>
  <c r="G32" i="5"/>
  <c r="W32" i="5"/>
  <c r="AE32" i="5"/>
  <c r="F32" i="5"/>
  <c r="P33" i="5"/>
  <c r="M33" i="5"/>
  <c r="AC33" i="5"/>
  <c r="D33" i="5"/>
  <c r="AB33" i="5"/>
  <c r="S32" i="5"/>
  <c r="H32" i="5"/>
  <c r="X32" i="5"/>
  <c r="AF32" i="5"/>
  <c r="AJ32" i="5"/>
  <c r="T32" i="5"/>
  <c r="I32" i="5"/>
  <c r="Y32" i="5"/>
  <c r="AG32" i="5"/>
  <c r="U32" i="5"/>
  <c r="J32" i="5"/>
  <c r="Z32" i="5"/>
  <c r="AH32" i="5"/>
  <c r="N32" i="5"/>
  <c r="K32" i="5"/>
  <c r="AA32" i="5"/>
  <c r="AI32" i="5"/>
  <c r="C32" i="5"/>
  <c r="W60" i="6"/>
  <c r="G60" i="6"/>
  <c r="AC60" i="6"/>
  <c r="H59" i="6"/>
  <c r="Q60" i="6"/>
  <c r="AH29" i="6"/>
  <c r="U30" i="6"/>
  <c r="AC30" i="6"/>
  <c r="J29" i="6"/>
  <c r="N29" i="6"/>
  <c r="V29" i="6"/>
  <c r="O29" i="6"/>
  <c r="R29" i="6"/>
  <c r="M30" i="6"/>
  <c r="F29" i="6"/>
  <c r="Z29" i="6"/>
  <c r="W29" i="6"/>
  <c r="G29" i="6"/>
  <c r="AD29" i="6"/>
  <c r="AE29" i="6"/>
  <c r="AK30" i="6"/>
  <c r="O59" i="7"/>
  <c r="Y59" i="7"/>
  <c r="K60" i="7"/>
  <c r="Q59" i="7"/>
  <c r="X60" i="7"/>
  <c r="H59" i="7"/>
  <c r="E59" i="7"/>
  <c r="F29" i="7"/>
  <c r="N29" i="7"/>
  <c r="V29" i="7"/>
  <c r="AD29" i="7"/>
  <c r="AL29" i="7"/>
  <c r="AG30" i="7"/>
  <c r="J30" i="7"/>
  <c r="R30" i="7"/>
  <c r="Z30" i="7"/>
  <c r="AH30" i="7"/>
  <c r="C30" i="7"/>
  <c r="K30" i="7"/>
  <c r="S30" i="7"/>
  <c r="AA30" i="7"/>
  <c r="AI30" i="7"/>
  <c r="F93" i="13"/>
  <c r="N93" i="13"/>
  <c r="V93" i="13"/>
  <c r="AD93" i="13"/>
  <c r="AL93" i="13"/>
  <c r="AT93" i="13"/>
  <c r="BB93" i="13"/>
  <c r="BJ93" i="13"/>
  <c r="G93" i="13"/>
  <c r="O93" i="13"/>
  <c r="I93" i="13"/>
  <c r="Q93" i="13"/>
  <c r="Y93" i="13"/>
  <c r="AG93" i="13"/>
  <c r="AO93" i="13"/>
  <c r="AW93" i="13"/>
  <c r="BE93" i="13"/>
  <c r="BM93" i="13"/>
  <c r="J93" i="13"/>
  <c r="R93" i="13"/>
  <c r="Z93" i="13"/>
  <c r="AH93" i="13"/>
  <c r="AP93" i="13"/>
  <c r="AX93" i="13"/>
  <c r="BF93" i="13"/>
  <c r="BN93" i="13"/>
  <c r="C93" i="13"/>
  <c r="K93" i="13"/>
  <c r="S93" i="13"/>
  <c r="AA93" i="13"/>
  <c r="AI93" i="13"/>
  <c r="AQ93" i="13"/>
  <c r="AY93" i="13"/>
  <c r="BG93" i="13"/>
  <c r="BO93" i="13"/>
  <c r="E63" i="13"/>
  <c r="M63" i="13"/>
  <c r="U63" i="13"/>
  <c r="AD63" i="13"/>
  <c r="AL63" i="13"/>
  <c r="AT63" i="13"/>
  <c r="BB63" i="13"/>
  <c r="BJ63" i="13"/>
  <c r="H64" i="13"/>
  <c r="P64" i="13"/>
  <c r="X64" i="13"/>
  <c r="AG64" i="13"/>
  <c r="AO64" i="13"/>
  <c r="AW64" i="13"/>
  <c r="BE64" i="13"/>
  <c r="F63" i="13"/>
  <c r="N63" i="13"/>
  <c r="V63" i="13"/>
  <c r="AE63" i="13"/>
  <c r="AM63" i="13"/>
  <c r="AU63" i="13"/>
  <c r="BC63" i="13"/>
  <c r="BK63" i="13"/>
  <c r="I64" i="13"/>
  <c r="Q64" i="13"/>
  <c r="Y64" i="13"/>
  <c r="AH64" i="13"/>
  <c r="AP64" i="13"/>
  <c r="AX64" i="13"/>
  <c r="BF64" i="13"/>
  <c r="B64" i="13"/>
  <c r="J64" i="13"/>
  <c r="R64" i="13"/>
  <c r="Z64" i="13"/>
  <c r="AI64" i="13"/>
  <c r="AQ64" i="13"/>
  <c r="AY64" i="13"/>
  <c r="BG64" i="13"/>
  <c r="C64" i="13"/>
  <c r="K64" i="13"/>
  <c r="S64" i="13"/>
  <c r="AA64" i="13"/>
  <c r="AJ64" i="13"/>
  <c r="AR64" i="13"/>
  <c r="AZ64" i="13"/>
  <c r="BH64" i="13"/>
  <c r="I31" i="13"/>
  <c r="Q31" i="13"/>
  <c r="Y31" i="13"/>
  <c r="AH31" i="13"/>
  <c r="AP31" i="13"/>
  <c r="AX31" i="13"/>
  <c r="BF31" i="13"/>
  <c r="F32" i="13"/>
  <c r="N32" i="13"/>
  <c r="V32" i="13"/>
  <c r="AE32" i="13"/>
  <c r="AM32" i="13"/>
  <c r="AU32" i="13"/>
  <c r="BC32" i="13"/>
  <c r="B31" i="13"/>
  <c r="J31" i="13"/>
  <c r="R31" i="13"/>
  <c r="Z31" i="13"/>
  <c r="AI31" i="13"/>
  <c r="AQ31" i="13"/>
  <c r="AY31" i="13"/>
  <c r="BG31" i="13"/>
  <c r="G32" i="13"/>
  <c r="O32" i="13"/>
  <c r="W32" i="13"/>
  <c r="AF32" i="13"/>
  <c r="AN32" i="13"/>
  <c r="AV32" i="13"/>
  <c r="BD32" i="13"/>
  <c r="C31" i="13"/>
  <c r="K31" i="13"/>
  <c r="S31" i="13"/>
  <c r="AA31" i="13"/>
  <c r="AJ31" i="13"/>
  <c r="AR31" i="13"/>
  <c r="AZ31" i="13"/>
  <c r="BH31" i="13"/>
  <c r="D31" i="13"/>
  <c r="L31" i="13"/>
  <c r="T31" i="13"/>
  <c r="AB31" i="13"/>
  <c r="AK31" i="13"/>
  <c r="AS31" i="13"/>
  <c r="BA31" i="13"/>
  <c r="BI31" i="13"/>
  <c r="CE94" i="13"/>
  <c r="BT93" i="13"/>
  <c r="BN64" i="13"/>
  <c r="BU94" i="13"/>
  <c r="CF93" i="13"/>
  <c r="CC94" i="13"/>
  <c r="CB93" i="13"/>
  <c r="CG93" i="13"/>
  <c r="BN31" i="13"/>
  <c r="BR32" i="13"/>
  <c r="BQ31" i="13"/>
  <c r="CI94" i="13"/>
  <c r="CA94" i="13"/>
  <c r="BS94" i="13"/>
  <c r="CH94" i="13"/>
  <c r="BZ94" i="13"/>
  <c r="BR93" i="13"/>
  <c r="CF64" i="13"/>
  <c r="CB32" i="13"/>
  <c r="CA31" i="13"/>
  <c r="BS32" i="13"/>
  <c r="BO32" i="13"/>
  <c r="CD31" i="13"/>
  <c r="BV31" i="13"/>
  <c r="BT32" i="13"/>
  <c r="BX31" i="13"/>
  <c r="BP32" i="13"/>
  <c r="BW31" i="13"/>
  <c r="CC31" i="13"/>
  <c r="BU31" i="13"/>
  <c r="BM31" i="13"/>
  <c r="AL29" i="6"/>
  <c r="AE59" i="7"/>
  <c r="AB59" i="7"/>
  <c r="AC60" i="7"/>
  <c r="J59" i="7"/>
  <c r="V60" i="7"/>
  <c r="M60" i="7"/>
  <c r="N60" i="7"/>
  <c r="L60" i="7"/>
  <c r="AD60" i="7"/>
  <c r="T59" i="7"/>
  <c r="R59" i="7"/>
  <c r="Z59" i="7"/>
  <c r="F59" i="7"/>
  <c r="U59" i="7"/>
  <c r="I59" i="7"/>
  <c r="AA59" i="7"/>
  <c r="G59" i="7"/>
  <c r="H29" i="6"/>
  <c r="P29" i="6"/>
  <c r="X29" i="6"/>
  <c r="AF29" i="6"/>
  <c r="I29" i="6"/>
  <c r="Q29" i="6"/>
  <c r="Y29" i="6"/>
  <c r="AG29" i="6"/>
  <c r="C29" i="6"/>
  <c r="K29" i="6"/>
  <c r="S29" i="6"/>
  <c r="AA29" i="6"/>
  <c r="AI29" i="6"/>
  <c r="D29" i="6"/>
  <c r="L29" i="6"/>
  <c r="T29" i="6"/>
  <c r="AB29" i="6"/>
  <c r="AJ29" i="6"/>
  <c r="L59" i="6"/>
  <c r="AB59" i="6"/>
  <c r="M59" i="6"/>
  <c r="C59" i="6"/>
  <c r="J60" i="6"/>
  <c r="I59" i="6"/>
  <c r="S60" i="6"/>
  <c r="Y60" i="6"/>
  <c r="T60" i="6"/>
  <c r="Z60" i="6"/>
  <c r="U59" i="6"/>
  <c r="O60" i="6"/>
  <c r="E60" i="6"/>
  <c r="K59" i="6"/>
  <c r="AA59" i="6"/>
  <c r="N59" i="6"/>
  <c r="V59" i="6"/>
  <c r="D59" i="6"/>
  <c r="R59" i="6"/>
  <c r="P59" i="6"/>
  <c r="X59" i="6"/>
  <c r="F59" i="6"/>
  <c r="Q64" i="5"/>
  <c r="AV25" i="7"/>
  <c r="AV24" i="7"/>
  <c r="AV23" i="7"/>
  <c r="AV22" i="7"/>
  <c r="AV21" i="7"/>
  <c r="AV20" i="7"/>
  <c r="AV19" i="7"/>
  <c r="AV18" i="7"/>
  <c r="AV17" i="7"/>
  <c r="AV16" i="7"/>
  <c r="AV15" i="7"/>
  <c r="AV14" i="7"/>
  <c r="AV13" i="7"/>
  <c r="AV12" i="7"/>
  <c r="AV11" i="7"/>
  <c r="AV10" i="7"/>
  <c r="AV9" i="7"/>
  <c r="AV8" i="7"/>
  <c r="AV7" i="7"/>
  <c r="AV6" i="7"/>
  <c r="AU25" i="7"/>
  <c r="BA25" i="7" s="1"/>
  <c r="AU24" i="7"/>
  <c r="AU23" i="7"/>
  <c r="AU22" i="7"/>
  <c r="BA22" i="7" s="1"/>
  <c r="AU21" i="7"/>
  <c r="AU20" i="7"/>
  <c r="AU19" i="7"/>
  <c r="AU18" i="7"/>
  <c r="AU17" i="7"/>
  <c r="BA17" i="7" s="1"/>
  <c r="AU16" i="7"/>
  <c r="AU15" i="7"/>
  <c r="AU14" i="7"/>
  <c r="BA14" i="7" s="1"/>
  <c r="AU13" i="7"/>
  <c r="AU12" i="7"/>
  <c r="AU11" i="7"/>
  <c r="AU10" i="7"/>
  <c r="AU9" i="7"/>
  <c r="BA9" i="7" s="1"/>
  <c r="AU8" i="7"/>
  <c r="AU7" i="7"/>
  <c r="AU6" i="7"/>
  <c r="AT25" i="7"/>
  <c r="AT24" i="7"/>
  <c r="AT23" i="7"/>
  <c r="AT22" i="7"/>
  <c r="AT21" i="7"/>
  <c r="AT20" i="7"/>
  <c r="AT19" i="7"/>
  <c r="AT18" i="7"/>
  <c r="AT17" i="7"/>
  <c r="AT16" i="7"/>
  <c r="AT15" i="7"/>
  <c r="AT14" i="7"/>
  <c r="AT13" i="7"/>
  <c r="AT12" i="7"/>
  <c r="AT11" i="7"/>
  <c r="AT10" i="7"/>
  <c r="AT9" i="7"/>
  <c r="AT8" i="7"/>
  <c r="AT7" i="7"/>
  <c r="AT6" i="7"/>
  <c r="AS25" i="7"/>
  <c r="AS24" i="7"/>
  <c r="AS23" i="7"/>
  <c r="AS22" i="7"/>
  <c r="AZ22" i="7" s="1"/>
  <c r="AS21" i="7"/>
  <c r="AS20" i="7"/>
  <c r="AS19" i="7"/>
  <c r="AS18" i="7"/>
  <c r="AS17" i="7"/>
  <c r="AZ17" i="7" s="1"/>
  <c r="AS16" i="7"/>
  <c r="AS15" i="7"/>
  <c r="AS14" i="7"/>
  <c r="AZ14" i="7" s="1"/>
  <c r="AS13" i="7"/>
  <c r="AS12" i="7"/>
  <c r="AS11" i="7"/>
  <c r="AS10" i="7"/>
  <c r="AS9" i="7"/>
  <c r="AZ9" i="7" s="1"/>
  <c r="AS8" i="7"/>
  <c r="AS7" i="7"/>
  <c r="AS6" i="7"/>
  <c r="AZ6" i="7" s="1"/>
  <c r="AR25" i="7"/>
  <c r="AR24" i="7"/>
  <c r="AR23" i="7"/>
  <c r="AR22" i="7"/>
  <c r="AR21" i="7"/>
  <c r="AR20" i="7"/>
  <c r="AR19" i="7"/>
  <c r="AR18" i="7"/>
  <c r="AR17" i="7"/>
  <c r="AR16" i="7"/>
  <c r="AR15" i="7"/>
  <c r="AR14" i="7"/>
  <c r="AR13" i="7"/>
  <c r="AR12" i="7"/>
  <c r="AR11" i="7"/>
  <c r="AR10" i="7"/>
  <c r="AR9" i="7"/>
  <c r="AR8" i="7"/>
  <c r="AR7" i="7"/>
  <c r="AR6" i="7"/>
  <c r="AQ25" i="7"/>
  <c r="AQ24" i="7"/>
  <c r="AQ23" i="7"/>
  <c r="AQ22" i="7"/>
  <c r="AY22" i="7" s="1"/>
  <c r="AQ21" i="7"/>
  <c r="AQ20" i="7"/>
  <c r="AQ19" i="7"/>
  <c r="AQ18" i="7"/>
  <c r="AQ17" i="7"/>
  <c r="AY17" i="7" s="1"/>
  <c r="AQ16" i="7"/>
  <c r="AQ15" i="7"/>
  <c r="AQ14" i="7"/>
  <c r="AY14" i="7" s="1"/>
  <c r="AQ13" i="7"/>
  <c r="AY13" i="7" s="1"/>
  <c r="AQ12" i="7"/>
  <c r="AQ11" i="7"/>
  <c r="AQ10" i="7"/>
  <c r="AQ9" i="7"/>
  <c r="AY9" i="7" s="1"/>
  <c r="AQ8" i="7"/>
  <c r="AQ7" i="7"/>
  <c r="AQ6" i="7"/>
  <c r="AY6" i="7" s="1"/>
  <c r="AP25" i="7"/>
  <c r="AP24" i="7"/>
  <c r="AP23" i="7"/>
  <c r="AP22" i="7"/>
  <c r="AP21" i="7"/>
  <c r="AX21" i="7" s="1"/>
  <c r="AP20" i="7"/>
  <c r="AP19" i="7"/>
  <c r="AP18" i="7"/>
  <c r="AP17" i="7"/>
  <c r="AP16" i="7"/>
  <c r="AP15" i="7"/>
  <c r="AP14" i="7"/>
  <c r="AP13" i="7"/>
  <c r="AX13" i="7" s="1"/>
  <c r="AP12" i="7"/>
  <c r="AP11" i="7"/>
  <c r="AP10" i="7"/>
  <c r="AP9" i="7"/>
  <c r="AP8" i="7"/>
  <c r="AP7" i="7"/>
  <c r="AP6" i="7"/>
  <c r="AO25" i="7"/>
  <c r="AO24" i="7"/>
  <c r="AO23" i="7"/>
  <c r="AO22" i="7"/>
  <c r="AO21" i="7"/>
  <c r="AO20" i="7"/>
  <c r="AO19" i="7"/>
  <c r="AO18" i="7"/>
  <c r="AO17" i="7"/>
  <c r="AX17" i="7" s="1"/>
  <c r="AO16" i="7"/>
  <c r="AO15" i="7"/>
  <c r="AO14" i="7"/>
  <c r="AO13" i="7"/>
  <c r="AO12" i="7"/>
  <c r="AX12" i="7" s="1"/>
  <c r="AO11" i="7"/>
  <c r="AO10" i="7"/>
  <c r="AO9" i="7"/>
  <c r="AX9" i="7" s="1"/>
  <c r="AO8" i="7"/>
  <c r="AO7" i="7"/>
  <c r="AO6" i="7"/>
  <c r="AU25" i="6"/>
  <c r="AU24" i="6"/>
  <c r="AU23" i="6"/>
  <c r="AU22" i="6"/>
  <c r="AU21" i="6"/>
  <c r="AU20" i="6"/>
  <c r="AU19" i="6"/>
  <c r="AU18" i="6"/>
  <c r="AU17" i="6"/>
  <c r="AU16" i="6"/>
  <c r="AU15" i="6"/>
  <c r="AU14" i="6"/>
  <c r="AU13" i="6"/>
  <c r="AU12" i="6"/>
  <c r="AU11" i="6"/>
  <c r="AU10" i="6"/>
  <c r="AU9" i="6"/>
  <c r="AU8" i="6"/>
  <c r="AU7" i="6"/>
  <c r="AU6" i="6"/>
  <c r="AU5" i="6"/>
  <c r="AT25" i="6"/>
  <c r="AZ25" i="6" s="1"/>
  <c r="AT24" i="6"/>
  <c r="AZ24" i="6" s="1"/>
  <c r="AT23" i="6"/>
  <c r="AT22" i="6"/>
  <c r="AT21" i="6"/>
  <c r="AT20" i="6"/>
  <c r="AZ20" i="6" s="1"/>
  <c r="AT19" i="6"/>
  <c r="AZ19" i="6" s="1"/>
  <c r="AT18" i="6"/>
  <c r="AT17" i="6"/>
  <c r="AZ17" i="6" s="1"/>
  <c r="AT16" i="6"/>
  <c r="AZ16" i="6" s="1"/>
  <c r="AT15" i="6"/>
  <c r="AT14" i="6"/>
  <c r="AT13" i="6"/>
  <c r="AT12" i="6"/>
  <c r="AZ12" i="6" s="1"/>
  <c r="AT11" i="6"/>
  <c r="AZ11" i="6" s="1"/>
  <c r="AT10" i="6"/>
  <c r="AT9" i="6"/>
  <c r="AT8" i="6"/>
  <c r="AZ8" i="6" s="1"/>
  <c r="AT7" i="6"/>
  <c r="AZ7" i="6" s="1"/>
  <c r="AT6" i="6"/>
  <c r="AT5" i="6"/>
  <c r="AS5" i="6"/>
  <c r="AS25" i="6"/>
  <c r="AS24" i="6"/>
  <c r="AS23" i="6"/>
  <c r="AS22" i="6"/>
  <c r="AS21" i="6"/>
  <c r="AS20" i="6"/>
  <c r="AS19" i="6"/>
  <c r="AS18" i="6"/>
  <c r="AS17" i="6"/>
  <c r="AS16" i="6"/>
  <c r="AS15" i="6"/>
  <c r="AS14" i="6"/>
  <c r="AS13" i="6"/>
  <c r="AS12" i="6"/>
  <c r="AS11" i="6"/>
  <c r="AS10" i="6"/>
  <c r="AS9" i="6"/>
  <c r="AS8" i="6"/>
  <c r="AS7" i="6"/>
  <c r="AS6" i="6"/>
  <c r="AR25" i="6"/>
  <c r="AR24" i="6"/>
  <c r="AR23" i="6"/>
  <c r="AY23" i="6" s="1"/>
  <c r="AR22" i="6"/>
  <c r="AY22" i="6" s="1"/>
  <c r="AR21" i="6"/>
  <c r="AY21" i="6" s="1"/>
  <c r="AR20" i="6"/>
  <c r="AY20" i="6" s="1"/>
  <c r="AR19" i="6"/>
  <c r="AR18" i="6"/>
  <c r="AR17" i="6"/>
  <c r="AY17" i="6" s="1"/>
  <c r="AR16" i="6"/>
  <c r="AR15" i="6"/>
  <c r="AY15" i="6" s="1"/>
  <c r="AR14" i="6"/>
  <c r="AY14" i="6" s="1"/>
  <c r="AR13" i="6"/>
  <c r="AY13" i="6" s="1"/>
  <c r="AR12" i="6"/>
  <c r="AY12" i="6" s="1"/>
  <c r="AR11" i="6"/>
  <c r="AR10" i="6"/>
  <c r="AR9" i="6"/>
  <c r="AY9" i="6" s="1"/>
  <c r="AR8" i="6"/>
  <c r="AR7" i="6"/>
  <c r="AY7" i="6" s="1"/>
  <c r="AR6" i="6"/>
  <c r="AY6" i="6" s="1"/>
  <c r="AR5" i="6"/>
  <c r="AQ25" i="6"/>
  <c r="AQ24" i="6"/>
  <c r="AQ23" i="6"/>
  <c r="AQ22" i="6"/>
  <c r="AQ21" i="6"/>
  <c r="AQ20" i="6"/>
  <c r="AQ19" i="6"/>
  <c r="AQ18" i="6"/>
  <c r="AQ17" i="6"/>
  <c r="AQ16" i="6"/>
  <c r="AQ15" i="6"/>
  <c r="AQ14" i="6"/>
  <c r="AQ13" i="6"/>
  <c r="AQ12" i="6"/>
  <c r="AX12" i="6" s="1"/>
  <c r="AQ11" i="6"/>
  <c r="AQ10" i="6"/>
  <c r="AQ9" i="6"/>
  <c r="AQ8" i="6"/>
  <c r="AQ7" i="6"/>
  <c r="AQ6" i="6"/>
  <c r="AQ5" i="6"/>
  <c r="AP25" i="6"/>
  <c r="AP24" i="6"/>
  <c r="AX24" i="6" s="1"/>
  <c r="AP23" i="6"/>
  <c r="AX23" i="6" s="1"/>
  <c r="AP22" i="6"/>
  <c r="AX22" i="6" s="1"/>
  <c r="AP21" i="6"/>
  <c r="AX21" i="6" s="1"/>
  <c r="AP20" i="6"/>
  <c r="AP19" i="6"/>
  <c r="AP18" i="6"/>
  <c r="AP17" i="6"/>
  <c r="AP16" i="6"/>
  <c r="AX16" i="6" s="1"/>
  <c r="AP15" i="6"/>
  <c r="AX15" i="6" s="1"/>
  <c r="AP14" i="6"/>
  <c r="AX14" i="6" s="1"/>
  <c r="AP13" i="6"/>
  <c r="AX13" i="6" s="1"/>
  <c r="AP12" i="6"/>
  <c r="AP11" i="6"/>
  <c r="AP10" i="6"/>
  <c r="AP9" i="6"/>
  <c r="AP8" i="6"/>
  <c r="AX8" i="6" s="1"/>
  <c r="AP7" i="6"/>
  <c r="AX7" i="6" s="1"/>
  <c r="AP6" i="6"/>
  <c r="AP5" i="6"/>
  <c r="AO25" i="6"/>
  <c r="AO24" i="6"/>
  <c r="AO23" i="6"/>
  <c r="AO22" i="6"/>
  <c r="AO21" i="6"/>
  <c r="AO20" i="6"/>
  <c r="AO19" i="6"/>
  <c r="AO18" i="6"/>
  <c r="AO17" i="6"/>
  <c r="AO16" i="6"/>
  <c r="AO15" i="6"/>
  <c r="AO14" i="6"/>
  <c r="AO13" i="6"/>
  <c r="AO12" i="6"/>
  <c r="AO11" i="6"/>
  <c r="AO10" i="6"/>
  <c r="AO9" i="6"/>
  <c r="AO8" i="6"/>
  <c r="AO7" i="6"/>
  <c r="AO6" i="6"/>
  <c r="AO5" i="6"/>
  <c r="AN25" i="6"/>
  <c r="AW25" i="6" s="1"/>
  <c r="AN24" i="6"/>
  <c r="AW24" i="6" s="1"/>
  <c r="AN23" i="6"/>
  <c r="AW23" i="6" s="1"/>
  <c r="AN22" i="6"/>
  <c r="AN21" i="6"/>
  <c r="AN20" i="6"/>
  <c r="AN19" i="6"/>
  <c r="AN18" i="6"/>
  <c r="AW18" i="6" s="1"/>
  <c r="AN17" i="6"/>
  <c r="AW17" i="6" s="1"/>
  <c r="AN16" i="6"/>
  <c r="AN15" i="6"/>
  <c r="AW15" i="6" s="1"/>
  <c r="AN14" i="6"/>
  <c r="AN13" i="6"/>
  <c r="AW13" i="6" s="1"/>
  <c r="AN12" i="6"/>
  <c r="AN11" i="6"/>
  <c r="AN10" i="6"/>
  <c r="AW10" i="6" s="1"/>
  <c r="AN9" i="6"/>
  <c r="AN8" i="6"/>
  <c r="AN7" i="6"/>
  <c r="AW7" i="6" s="1"/>
  <c r="AN6" i="6"/>
  <c r="AN5" i="6"/>
  <c r="AU28" i="5"/>
  <c r="AU27" i="5"/>
  <c r="AU26" i="5"/>
  <c r="AU25" i="5"/>
  <c r="AU24" i="5"/>
  <c r="AU23" i="5"/>
  <c r="AU22" i="5"/>
  <c r="AU21" i="5"/>
  <c r="AU20" i="5"/>
  <c r="AU19" i="5"/>
  <c r="AU18" i="5"/>
  <c r="AU17" i="5"/>
  <c r="AU16" i="5"/>
  <c r="AU15" i="5"/>
  <c r="AU14" i="5"/>
  <c r="AU13" i="5"/>
  <c r="AU12" i="5"/>
  <c r="AU11" i="5"/>
  <c r="AU10" i="5"/>
  <c r="AU9" i="5"/>
  <c r="AU8" i="5"/>
  <c r="AU7" i="5"/>
  <c r="AU6" i="5"/>
  <c r="AT28" i="5"/>
  <c r="AT27" i="5"/>
  <c r="AT26" i="5"/>
  <c r="AT25" i="5"/>
  <c r="AT24" i="5"/>
  <c r="AT23" i="5"/>
  <c r="AT22" i="5"/>
  <c r="AT21" i="5"/>
  <c r="AT20" i="5"/>
  <c r="AT19" i="5"/>
  <c r="AT18" i="5"/>
  <c r="AT17" i="5"/>
  <c r="AT16" i="5"/>
  <c r="AT15" i="5"/>
  <c r="AT14" i="5"/>
  <c r="AT13" i="5"/>
  <c r="AT12" i="5"/>
  <c r="AT11" i="5"/>
  <c r="AT10" i="5"/>
  <c r="AT9" i="5"/>
  <c r="AT8" i="5"/>
  <c r="AT7" i="5"/>
  <c r="AT6" i="5"/>
  <c r="AS28" i="5"/>
  <c r="AS27" i="5"/>
  <c r="AS26" i="5"/>
  <c r="AS25" i="5"/>
  <c r="AS24" i="5"/>
  <c r="AS23" i="5"/>
  <c r="AS22" i="5"/>
  <c r="AS21" i="5"/>
  <c r="AS20" i="5"/>
  <c r="AS19" i="5"/>
  <c r="AS18" i="5"/>
  <c r="AS17" i="5"/>
  <c r="AS16" i="5"/>
  <c r="AS15" i="5"/>
  <c r="AS14" i="5"/>
  <c r="AS13" i="5"/>
  <c r="AS12" i="5"/>
  <c r="AS11" i="5"/>
  <c r="AS10" i="5"/>
  <c r="AS9" i="5"/>
  <c r="AS8" i="5"/>
  <c r="AS7" i="5"/>
  <c r="AS6" i="5"/>
  <c r="AR28" i="5"/>
  <c r="AR27" i="5"/>
  <c r="AR26" i="5"/>
  <c r="AR25" i="5"/>
  <c r="AR24" i="5"/>
  <c r="AR23" i="5"/>
  <c r="AR22" i="5"/>
  <c r="AR21" i="5"/>
  <c r="AR20" i="5"/>
  <c r="AR19" i="5"/>
  <c r="AR18" i="5"/>
  <c r="AR17" i="5"/>
  <c r="AR16" i="5"/>
  <c r="AR15" i="5"/>
  <c r="AR14" i="5"/>
  <c r="AR13" i="5"/>
  <c r="AR12" i="5"/>
  <c r="AR11" i="5"/>
  <c r="AR10" i="5"/>
  <c r="AR9" i="5"/>
  <c r="AR8" i="5"/>
  <c r="AR7" i="5"/>
  <c r="AR6" i="5"/>
  <c r="AQ28" i="5"/>
  <c r="AQ27" i="5"/>
  <c r="AQ26" i="5"/>
  <c r="AQ25" i="5"/>
  <c r="AQ24" i="5"/>
  <c r="AQ23" i="5"/>
  <c r="AQ22" i="5"/>
  <c r="AQ21" i="5"/>
  <c r="AQ20" i="5"/>
  <c r="AQ19" i="5"/>
  <c r="AQ18" i="5"/>
  <c r="AQ17" i="5"/>
  <c r="AQ16" i="5"/>
  <c r="AQ15" i="5"/>
  <c r="AQ14" i="5"/>
  <c r="AQ13" i="5"/>
  <c r="AQ12" i="5"/>
  <c r="AQ11" i="5"/>
  <c r="AQ10" i="5"/>
  <c r="AQ9" i="5"/>
  <c r="AQ8" i="5"/>
  <c r="AQ7" i="5"/>
  <c r="AQ6" i="5"/>
  <c r="AP28" i="5"/>
  <c r="AP27" i="5"/>
  <c r="AP26" i="5"/>
  <c r="AP25" i="5"/>
  <c r="AP24" i="5"/>
  <c r="AP23" i="5"/>
  <c r="AP22" i="5"/>
  <c r="AP21" i="5"/>
  <c r="AP20" i="5"/>
  <c r="AP19" i="5"/>
  <c r="AP18" i="5"/>
  <c r="AP17" i="5"/>
  <c r="AP16" i="5"/>
  <c r="AP15" i="5"/>
  <c r="AP14" i="5"/>
  <c r="AP13" i="5"/>
  <c r="AP12" i="5"/>
  <c r="AP11" i="5"/>
  <c r="AP10" i="5"/>
  <c r="AP9" i="5"/>
  <c r="AP8" i="5"/>
  <c r="AP7" i="5"/>
  <c r="AP6" i="5"/>
  <c r="AO28" i="5"/>
  <c r="AO27" i="5"/>
  <c r="AO26" i="5"/>
  <c r="AO25" i="5"/>
  <c r="AO24" i="5"/>
  <c r="AO23" i="5"/>
  <c r="AO22" i="5"/>
  <c r="AO21" i="5"/>
  <c r="AO20" i="5"/>
  <c r="AO19" i="5"/>
  <c r="AO18" i="5"/>
  <c r="AO17" i="5"/>
  <c r="AO16" i="5"/>
  <c r="AO15" i="5"/>
  <c r="AO14" i="5"/>
  <c r="AO13" i="5"/>
  <c r="AO12" i="5"/>
  <c r="AO11" i="5"/>
  <c r="AO10" i="5"/>
  <c r="AO9" i="5"/>
  <c r="AO8" i="5"/>
  <c r="AO7" i="5"/>
  <c r="AO6" i="5"/>
  <c r="AN28" i="5"/>
  <c r="AN27" i="5"/>
  <c r="AN26" i="5"/>
  <c r="AN25" i="5"/>
  <c r="AN24" i="5"/>
  <c r="AN23" i="5"/>
  <c r="AN22" i="5"/>
  <c r="AN21" i="5"/>
  <c r="AN20" i="5"/>
  <c r="AN19" i="5"/>
  <c r="AN18" i="5"/>
  <c r="AN17" i="5"/>
  <c r="AN16" i="5"/>
  <c r="AN15" i="5"/>
  <c r="AN14" i="5"/>
  <c r="AN13" i="5"/>
  <c r="AN12" i="5"/>
  <c r="AN11" i="5"/>
  <c r="AN10" i="5"/>
  <c r="AN9" i="5"/>
  <c r="AN8" i="5"/>
  <c r="AN7" i="5"/>
  <c r="AN6" i="5"/>
  <c r="AM39" i="5"/>
  <c r="AM40" i="5"/>
  <c r="AM41" i="5"/>
  <c r="AM42" i="5"/>
  <c r="AM43" i="5"/>
  <c r="AM44" i="5"/>
  <c r="AM45" i="5"/>
  <c r="AM46" i="5"/>
  <c r="AM47" i="5"/>
  <c r="AM48" i="5"/>
  <c r="AM49" i="5"/>
  <c r="AM50" i="5"/>
  <c r="AM51" i="5"/>
  <c r="AM52" i="5"/>
  <c r="AM53" i="5"/>
  <c r="AM54" i="5"/>
  <c r="AM55" i="5"/>
  <c r="AM56" i="5"/>
  <c r="AM57" i="5"/>
  <c r="AM58" i="5"/>
  <c r="AM59" i="5"/>
  <c r="AM60" i="5"/>
  <c r="AM61" i="5" s="1"/>
  <c r="AM38" i="5"/>
  <c r="AH60" i="5"/>
  <c r="AH59" i="5"/>
  <c r="AH58" i="5"/>
  <c r="AH57" i="5"/>
  <c r="AH56" i="5"/>
  <c r="AH55" i="5"/>
  <c r="AH54" i="5"/>
  <c r="AH53" i="5"/>
  <c r="AH52" i="5"/>
  <c r="AH51" i="5"/>
  <c r="AH50" i="5"/>
  <c r="AH49" i="5"/>
  <c r="AH48" i="5"/>
  <c r="AH47" i="5"/>
  <c r="AH46" i="5"/>
  <c r="AH45" i="5"/>
  <c r="AH44" i="5"/>
  <c r="AH43" i="5"/>
  <c r="AH42" i="5"/>
  <c r="AH41" i="5"/>
  <c r="AH40" i="5"/>
  <c r="AH39" i="5"/>
  <c r="AH38" i="5"/>
  <c r="AG60" i="5"/>
  <c r="AG59" i="5"/>
  <c r="AG58" i="5"/>
  <c r="AG57" i="5"/>
  <c r="AG56" i="5"/>
  <c r="AG55" i="5"/>
  <c r="AG54" i="5"/>
  <c r="AG53" i="5"/>
  <c r="AG52" i="5"/>
  <c r="AG51" i="5"/>
  <c r="AG50" i="5"/>
  <c r="AG49" i="5"/>
  <c r="AG48" i="5"/>
  <c r="AG47" i="5"/>
  <c r="AG46" i="5"/>
  <c r="AG45" i="5"/>
  <c r="AG44" i="5"/>
  <c r="AG43" i="5"/>
  <c r="AG42" i="5"/>
  <c r="AG41" i="5"/>
  <c r="AG40" i="5"/>
  <c r="AG39" i="5"/>
  <c r="AG38" i="5"/>
  <c r="AF60" i="5"/>
  <c r="AF59" i="5"/>
  <c r="AF58" i="5"/>
  <c r="AF57" i="5"/>
  <c r="AF56" i="5"/>
  <c r="AF55" i="5"/>
  <c r="AF54" i="5"/>
  <c r="AF53" i="5"/>
  <c r="AF52" i="5"/>
  <c r="AF51" i="5"/>
  <c r="AF50" i="5"/>
  <c r="AF49" i="5"/>
  <c r="AF48" i="5"/>
  <c r="AF47" i="5"/>
  <c r="AF46" i="5"/>
  <c r="AF45" i="5"/>
  <c r="AF44" i="5"/>
  <c r="AF43" i="5"/>
  <c r="AF42" i="5"/>
  <c r="AF41" i="5"/>
  <c r="AF40" i="5"/>
  <c r="AF39" i="5"/>
  <c r="AF38" i="5"/>
  <c r="AE60" i="5"/>
  <c r="AE59" i="5"/>
  <c r="AE58" i="5"/>
  <c r="AE57" i="5"/>
  <c r="AE56" i="5"/>
  <c r="AE55" i="5"/>
  <c r="AE54" i="5"/>
  <c r="AE53" i="5"/>
  <c r="AE52" i="5"/>
  <c r="AE51" i="5"/>
  <c r="AE50" i="5"/>
  <c r="AE49" i="5"/>
  <c r="AE48" i="5"/>
  <c r="AE47" i="5"/>
  <c r="AE46" i="5"/>
  <c r="AE45" i="5"/>
  <c r="AE44" i="5"/>
  <c r="AE43" i="5"/>
  <c r="AE42" i="5"/>
  <c r="AE41" i="5"/>
  <c r="AE40" i="5"/>
  <c r="AE39" i="5"/>
  <c r="AE38" i="5"/>
  <c r="AM54" i="6"/>
  <c r="AM53" i="6"/>
  <c r="AM52" i="6"/>
  <c r="AM51" i="6"/>
  <c r="AM50" i="6"/>
  <c r="AM49" i="6"/>
  <c r="AM48" i="6"/>
  <c r="AM47" i="6"/>
  <c r="AM46" i="6"/>
  <c r="AM45" i="6"/>
  <c r="AM44" i="6"/>
  <c r="AM43" i="6"/>
  <c r="AM42" i="6"/>
  <c r="AM41" i="6"/>
  <c r="AM40" i="6"/>
  <c r="AM39" i="6"/>
  <c r="AM55" i="6" s="1"/>
  <c r="AM56" i="6" s="1"/>
  <c r="AM38" i="6"/>
  <c r="AM37" i="6"/>
  <c r="AM36" i="6"/>
  <c r="AM35" i="6"/>
  <c r="AH55" i="6"/>
  <c r="AH54" i="6"/>
  <c r="AH53" i="6"/>
  <c r="AH52" i="6"/>
  <c r="AH51" i="6"/>
  <c r="AH50" i="6"/>
  <c r="AH49" i="6"/>
  <c r="AH48" i="6"/>
  <c r="AH47" i="6"/>
  <c r="AH46" i="6"/>
  <c r="AH45" i="6"/>
  <c r="AH44" i="6"/>
  <c r="AH43" i="6"/>
  <c r="AH42" i="6"/>
  <c r="AH41" i="6"/>
  <c r="AH40" i="6"/>
  <c r="AH39" i="6"/>
  <c r="AH38" i="6"/>
  <c r="AH37" i="6"/>
  <c r="AH36" i="6"/>
  <c r="AH35" i="6"/>
  <c r="AG55" i="6"/>
  <c r="AG54" i="6"/>
  <c r="AG53" i="6"/>
  <c r="AG52" i="6"/>
  <c r="AG51" i="6"/>
  <c r="AG50" i="6"/>
  <c r="AG49" i="6"/>
  <c r="AG48" i="6"/>
  <c r="AG47" i="6"/>
  <c r="AG46" i="6"/>
  <c r="AG45" i="6"/>
  <c r="AG44" i="6"/>
  <c r="AG43" i="6"/>
  <c r="AG42" i="6"/>
  <c r="AG41" i="6"/>
  <c r="AL41" i="6" s="1"/>
  <c r="AG40" i="6"/>
  <c r="AG39" i="6"/>
  <c r="AG38" i="6"/>
  <c r="AG37" i="6"/>
  <c r="AG36" i="6"/>
  <c r="AL36" i="6" s="1"/>
  <c r="AG35" i="6"/>
  <c r="AF55" i="6"/>
  <c r="AF54" i="6"/>
  <c r="AF53" i="6"/>
  <c r="AF52" i="6"/>
  <c r="AF51" i="6"/>
  <c r="AF50" i="6"/>
  <c r="AF49" i="6"/>
  <c r="AF48" i="6"/>
  <c r="AF47" i="6"/>
  <c r="AF46" i="6"/>
  <c r="AF45" i="6"/>
  <c r="AF44" i="6"/>
  <c r="AF43" i="6"/>
  <c r="AF42" i="6"/>
  <c r="AF41" i="6"/>
  <c r="AF40" i="6"/>
  <c r="AF39" i="6"/>
  <c r="AF38" i="6"/>
  <c r="AF37" i="6"/>
  <c r="AF36" i="6"/>
  <c r="AF35" i="6"/>
  <c r="AE55" i="6"/>
  <c r="AE54" i="6"/>
  <c r="AE53" i="6"/>
  <c r="AE52" i="6"/>
  <c r="AE51" i="6"/>
  <c r="AK51" i="6" s="1"/>
  <c r="AE50" i="6"/>
  <c r="AE49" i="6"/>
  <c r="AE48" i="6"/>
  <c r="AE47" i="6"/>
  <c r="AE46" i="6"/>
  <c r="AE45" i="6"/>
  <c r="AE44" i="6"/>
  <c r="AE43" i="6"/>
  <c r="AK43" i="6" s="1"/>
  <c r="AE42" i="6"/>
  <c r="AE41" i="6"/>
  <c r="AE40" i="6"/>
  <c r="AE39" i="6"/>
  <c r="AE38" i="6"/>
  <c r="AE37" i="6"/>
  <c r="AE36" i="6"/>
  <c r="AE35" i="6"/>
  <c r="AK35" i="6" s="1"/>
  <c r="AL55" i="7"/>
  <c r="AL54" i="7"/>
  <c r="AL53" i="7"/>
  <c r="AL52" i="7"/>
  <c r="AL51" i="7"/>
  <c r="AL50" i="7"/>
  <c r="AL49" i="7"/>
  <c r="AL48" i="7"/>
  <c r="AL47" i="7"/>
  <c r="AL46" i="7"/>
  <c r="AL45" i="7"/>
  <c r="AL44" i="7"/>
  <c r="AL43" i="7"/>
  <c r="AL42" i="7"/>
  <c r="AL41" i="7"/>
  <c r="AL40" i="7"/>
  <c r="AL39" i="7"/>
  <c r="AL38" i="7"/>
  <c r="AL37" i="7"/>
  <c r="AL36" i="7"/>
  <c r="AK55" i="7"/>
  <c r="AK54" i="7"/>
  <c r="AK53" i="7"/>
  <c r="AO53" i="7" s="1"/>
  <c r="AK52" i="7"/>
  <c r="AO52" i="7" s="1"/>
  <c r="AK51" i="7"/>
  <c r="AK50" i="7"/>
  <c r="AO50" i="7" s="1"/>
  <c r="AK49" i="7"/>
  <c r="AK48" i="7"/>
  <c r="AK47" i="7"/>
  <c r="AK46" i="7"/>
  <c r="AK45" i="7"/>
  <c r="AO45" i="7" s="1"/>
  <c r="AK44" i="7"/>
  <c r="AO44" i="7" s="1"/>
  <c r="AK43" i="7"/>
  <c r="AK42" i="7"/>
  <c r="AO42" i="7" s="1"/>
  <c r="AK41" i="7"/>
  <c r="AK40" i="7"/>
  <c r="AK39" i="7"/>
  <c r="AK38" i="7"/>
  <c r="AK37" i="7"/>
  <c r="AO37" i="7" s="1"/>
  <c r="AK36" i="7"/>
  <c r="AO36" i="7" s="1"/>
  <c r="AJ55" i="7"/>
  <c r="AJ54" i="7"/>
  <c r="AJ53" i="7"/>
  <c r="AJ52" i="7"/>
  <c r="AJ51" i="7"/>
  <c r="AJ50" i="7"/>
  <c r="AJ49" i="7"/>
  <c r="AJ48" i="7"/>
  <c r="AJ47" i="7"/>
  <c r="AJ46" i="7"/>
  <c r="AJ45" i="7"/>
  <c r="AJ44" i="7"/>
  <c r="AJ43" i="7"/>
  <c r="AJ42" i="7"/>
  <c r="AJ41" i="7"/>
  <c r="AJ40" i="7"/>
  <c r="AJ39" i="7"/>
  <c r="AJ38" i="7"/>
  <c r="AJ37" i="7"/>
  <c r="AJ36" i="7"/>
  <c r="AI55" i="7"/>
  <c r="AI54" i="7"/>
  <c r="AI53" i="7"/>
  <c r="AI52" i="7"/>
  <c r="AN52" i="7" s="1"/>
  <c r="AI51" i="7"/>
  <c r="AI50" i="7"/>
  <c r="AI49" i="7"/>
  <c r="AI48" i="7"/>
  <c r="AI47" i="7"/>
  <c r="AI46" i="7"/>
  <c r="AI45" i="7"/>
  <c r="AI44" i="7"/>
  <c r="AN44" i="7" s="1"/>
  <c r="AI43" i="7"/>
  <c r="AI42" i="7"/>
  <c r="AI41" i="7"/>
  <c r="AI40" i="7"/>
  <c r="AI39" i="7"/>
  <c r="AI38" i="7"/>
  <c r="AI37" i="7"/>
  <c r="AI36" i="7"/>
  <c r="AN36" i="7" s="1"/>
  <c r="AH55" i="7"/>
  <c r="AH54" i="7"/>
  <c r="AH53" i="7"/>
  <c r="AH52" i="7"/>
  <c r="AH51" i="7"/>
  <c r="AH50" i="7"/>
  <c r="AH49" i="7"/>
  <c r="AH48" i="7"/>
  <c r="AH47" i="7"/>
  <c r="AH46" i="7"/>
  <c r="AH45" i="7"/>
  <c r="AH44" i="7"/>
  <c r="AH43" i="7"/>
  <c r="AH42" i="7"/>
  <c r="AH41" i="7"/>
  <c r="AH40" i="7"/>
  <c r="AH39" i="7"/>
  <c r="AH38" i="7"/>
  <c r="AH37" i="7"/>
  <c r="AG55" i="7"/>
  <c r="AG54" i="7"/>
  <c r="AG53" i="7"/>
  <c r="AG52" i="7"/>
  <c r="AM52" i="7" s="1"/>
  <c r="AG51" i="7"/>
  <c r="AG50" i="7"/>
  <c r="AG49" i="7"/>
  <c r="AG48" i="7"/>
  <c r="AG47" i="7"/>
  <c r="AG46" i="7"/>
  <c r="AG45" i="7"/>
  <c r="AG44" i="7"/>
  <c r="AM44" i="7" s="1"/>
  <c r="AG43" i="7"/>
  <c r="AG42" i="7"/>
  <c r="AG41" i="7"/>
  <c r="AG40" i="7"/>
  <c r="AG39" i="7"/>
  <c r="AG38" i="7"/>
  <c r="AG37" i="7"/>
  <c r="AH36" i="7"/>
  <c r="AG36" i="7"/>
  <c r="AK38" i="5" l="1"/>
  <c r="AK46" i="5"/>
  <c r="AK54" i="5"/>
  <c r="AL40" i="5"/>
  <c r="AL48" i="5"/>
  <c r="AL56" i="5"/>
  <c r="AH63" i="5"/>
  <c r="AH65" i="5" s="1"/>
  <c r="AG63" i="5"/>
  <c r="AG65" i="5" s="1"/>
  <c r="AF63" i="5"/>
  <c r="AF65" i="5" s="1"/>
  <c r="AE63" i="5"/>
  <c r="AE65" i="5" s="1"/>
  <c r="AZ9" i="5"/>
  <c r="AX8" i="5"/>
  <c r="AX16" i="5"/>
  <c r="AX24" i="5"/>
  <c r="AQ31" i="5"/>
  <c r="AQ33" i="5" s="1"/>
  <c r="AP31" i="5"/>
  <c r="AZ20" i="5"/>
  <c r="AY18" i="5"/>
  <c r="AW14" i="5"/>
  <c r="AW6" i="5"/>
  <c r="AY26" i="5"/>
  <c r="AW22" i="5"/>
  <c r="AY10" i="5"/>
  <c r="AZ12" i="5"/>
  <c r="AT31" i="5"/>
  <c r="AT33" i="5" s="1"/>
  <c r="AU31" i="5"/>
  <c r="AZ28" i="5"/>
  <c r="AR31" i="5"/>
  <c r="AR33" i="5" s="1"/>
  <c r="AO31" i="5"/>
  <c r="AO33" i="5" s="1"/>
  <c r="AN31" i="5"/>
  <c r="AS31" i="5"/>
  <c r="AS33" i="5" s="1"/>
  <c r="AL52" i="6"/>
  <c r="AK49" i="6"/>
  <c r="AL47" i="6"/>
  <c r="AK41" i="6"/>
  <c r="AK36" i="6"/>
  <c r="AK44" i="6"/>
  <c r="AK52" i="6"/>
  <c r="AF58" i="6"/>
  <c r="AF60" i="6" s="1"/>
  <c r="AL42" i="6"/>
  <c r="AL50" i="6"/>
  <c r="AK53" i="6"/>
  <c r="AL43" i="6"/>
  <c r="AK37" i="6"/>
  <c r="AL35" i="6"/>
  <c r="AK45" i="6"/>
  <c r="AL51" i="6"/>
  <c r="AL44" i="6"/>
  <c r="AL45" i="6"/>
  <c r="AH58" i="6"/>
  <c r="AH60" i="6" s="1"/>
  <c r="AK48" i="6"/>
  <c r="AK40" i="6"/>
  <c r="AE58" i="6"/>
  <c r="AL37" i="6"/>
  <c r="AL53" i="6"/>
  <c r="AL39" i="6"/>
  <c r="AG58" i="6"/>
  <c r="AG60" i="6" s="1"/>
  <c r="AX10" i="6"/>
  <c r="AX18" i="6"/>
  <c r="AS28" i="6"/>
  <c r="AW11" i="6"/>
  <c r="AW19" i="6"/>
  <c r="AX17" i="6"/>
  <c r="AY11" i="6"/>
  <c r="AY19" i="6"/>
  <c r="AZ5" i="6"/>
  <c r="AZ13" i="6"/>
  <c r="AZ21" i="6"/>
  <c r="AY8" i="6"/>
  <c r="AY16" i="6"/>
  <c r="AY24" i="6"/>
  <c r="AW8" i="6"/>
  <c r="AW16" i="6"/>
  <c r="AX6" i="6"/>
  <c r="AX9" i="6"/>
  <c r="AP28" i="6"/>
  <c r="AP30" i="6" s="1"/>
  <c r="AX25" i="6"/>
  <c r="AX20" i="6"/>
  <c r="AW12" i="6"/>
  <c r="AW20" i="6"/>
  <c r="AX5" i="6"/>
  <c r="AZ6" i="6"/>
  <c r="AZ14" i="6"/>
  <c r="AZ22" i="6"/>
  <c r="AU28" i="6"/>
  <c r="AX19" i="6"/>
  <c r="AZ15" i="6"/>
  <c r="AZ23" i="6"/>
  <c r="AY25" i="6"/>
  <c r="AW6" i="6"/>
  <c r="AW14" i="6"/>
  <c r="AW22" i="6"/>
  <c r="AO28" i="6"/>
  <c r="AO30" i="6" s="1"/>
  <c r="AO29" i="6"/>
  <c r="AY18" i="6"/>
  <c r="AZ9" i="6"/>
  <c r="AT28" i="6"/>
  <c r="AZ26" i="6"/>
  <c r="AW9" i="6"/>
  <c r="AN28" i="6"/>
  <c r="AN30" i="6" s="1"/>
  <c r="AW21" i="6"/>
  <c r="AX11" i="6"/>
  <c r="AR28" i="6"/>
  <c r="AR30" i="6" s="1"/>
  <c r="AY10" i="6"/>
  <c r="AY28" i="6" s="1"/>
  <c r="AQ28" i="6"/>
  <c r="AQ30" i="6" s="1"/>
  <c r="AQ29" i="6"/>
  <c r="AZ10" i="6"/>
  <c r="AZ18" i="6"/>
  <c r="AS29" i="6"/>
  <c r="AS30" i="6"/>
  <c r="AW26" i="6"/>
  <c r="AM50" i="7"/>
  <c r="AM42" i="7"/>
  <c r="AM47" i="7"/>
  <c r="AO43" i="7"/>
  <c r="AO51" i="7"/>
  <c r="AG58" i="7"/>
  <c r="AG60" i="7" s="1"/>
  <c r="AL58" i="7"/>
  <c r="AL60" i="7" s="1"/>
  <c r="AK58" i="7"/>
  <c r="AK60" i="7" s="1"/>
  <c r="AM55" i="7"/>
  <c r="AM56" i="7" s="1"/>
  <c r="AI58" i="7"/>
  <c r="AI60" i="7" s="1"/>
  <c r="AM43" i="7"/>
  <c r="AM51" i="7"/>
  <c r="AH58" i="7"/>
  <c r="AJ58" i="7"/>
  <c r="AJ60" i="7" s="1"/>
  <c r="AZ13" i="7"/>
  <c r="AP28" i="7"/>
  <c r="AX7" i="7"/>
  <c r="AX15" i="7"/>
  <c r="AX23" i="7"/>
  <c r="AY7" i="7"/>
  <c r="AY15" i="7"/>
  <c r="AY23" i="7"/>
  <c r="AY11" i="7"/>
  <c r="AY19" i="7"/>
  <c r="AZ7" i="7"/>
  <c r="AZ15" i="7"/>
  <c r="AZ23" i="7"/>
  <c r="BA7" i="7"/>
  <c r="BA15" i="7"/>
  <c r="BA23" i="7"/>
  <c r="AX8" i="7"/>
  <c r="AX16" i="7"/>
  <c r="AX24" i="7"/>
  <c r="AY8" i="7"/>
  <c r="AY16" i="7"/>
  <c r="AY24" i="7"/>
  <c r="AZ8" i="7"/>
  <c r="AZ16" i="7"/>
  <c r="AZ24" i="7"/>
  <c r="BA8" i="7"/>
  <c r="BA16" i="7"/>
  <c r="BA24" i="7"/>
  <c r="AX25" i="7"/>
  <c r="AX26" i="7" s="1"/>
  <c r="AY25" i="7"/>
  <c r="AZ25" i="7"/>
  <c r="AZ26" i="7" s="1"/>
  <c r="AZ21" i="7"/>
  <c r="BA26" i="7"/>
  <c r="AX10" i="7"/>
  <c r="AO28" i="7"/>
  <c r="AO30" i="7" s="1"/>
  <c r="AX18" i="7"/>
  <c r="AY10" i="7"/>
  <c r="AQ28" i="7"/>
  <c r="AQ30" i="7" s="1"/>
  <c r="AY18" i="7"/>
  <c r="AZ10" i="7"/>
  <c r="AZ28" i="7" s="1"/>
  <c r="AS28" i="7"/>
  <c r="AS30" i="7" s="1"/>
  <c r="AZ18" i="7"/>
  <c r="BA10" i="7"/>
  <c r="AU28" i="7"/>
  <c r="BA18" i="7"/>
  <c r="BA19" i="7"/>
  <c r="AX11" i="7"/>
  <c r="AX19" i="7"/>
  <c r="BA11" i="7"/>
  <c r="AY21" i="7"/>
  <c r="AP29" i="7"/>
  <c r="AP30" i="7"/>
  <c r="AR28" i="7"/>
  <c r="AT28" i="7"/>
  <c r="AT30" i="7" s="1"/>
  <c r="AV28" i="7"/>
  <c r="AV30" i="7" s="1"/>
  <c r="AM39" i="7"/>
  <c r="AM36" i="7"/>
  <c r="AZ11" i="7"/>
  <c r="AZ19" i="7"/>
  <c r="AX20" i="7"/>
  <c r="AN41" i="7"/>
  <c r="AN49" i="7"/>
  <c r="AN37" i="7"/>
  <c r="AN45" i="7"/>
  <c r="AO41" i="7"/>
  <c r="AO49" i="7"/>
  <c r="AY12" i="7"/>
  <c r="AY20" i="7"/>
  <c r="AZ12" i="7"/>
  <c r="AZ20" i="7"/>
  <c r="BA12" i="7"/>
  <c r="BA20" i="7"/>
  <c r="AM41" i="7"/>
  <c r="AM49" i="7"/>
  <c r="AX6" i="7"/>
  <c r="AX14" i="7"/>
  <c r="AX22" i="7"/>
  <c r="BA13" i="7"/>
  <c r="BA21" i="7"/>
  <c r="AM37" i="7"/>
  <c r="AM45" i="7"/>
  <c r="AM53" i="7"/>
  <c r="AN38" i="7"/>
  <c r="AN46" i="7"/>
  <c r="AN54" i="7"/>
  <c r="AN42" i="7"/>
  <c r="AN50" i="7"/>
  <c r="AO38" i="7"/>
  <c r="AO46" i="7"/>
  <c r="AO54" i="7"/>
  <c r="AM38" i="7"/>
  <c r="AM54" i="7"/>
  <c r="AN39" i="7"/>
  <c r="AN47" i="7"/>
  <c r="AN55" i="7"/>
  <c r="AN43" i="7"/>
  <c r="AN51" i="7"/>
  <c r="AO39" i="7"/>
  <c r="AO47" i="7"/>
  <c r="AO55" i="7"/>
  <c r="AM46" i="7"/>
  <c r="AN40" i="7"/>
  <c r="AN48" i="7"/>
  <c r="AO40" i="7"/>
  <c r="AO48" i="7"/>
  <c r="AM40" i="7"/>
  <c r="AM48" i="7"/>
  <c r="AN53" i="7"/>
  <c r="AK38" i="6"/>
  <c r="AK46" i="6"/>
  <c r="AK54" i="6"/>
  <c r="AK47" i="6"/>
  <c r="AL38" i="6"/>
  <c r="AL46" i="6"/>
  <c r="AL54" i="6"/>
  <c r="AK39" i="6"/>
  <c r="AK42" i="6"/>
  <c r="AK50" i="6"/>
  <c r="AL40" i="6"/>
  <c r="AL48" i="6"/>
  <c r="AL49" i="6"/>
  <c r="AY5" i="6"/>
  <c r="AK52" i="5"/>
  <c r="AK60" i="5"/>
  <c r="AL38" i="5"/>
  <c r="AL46" i="5"/>
  <c r="AL54" i="5"/>
  <c r="AK44" i="5"/>
  <c r="AW12" i="5"/>
  <c r="AW20" i="5"/>
  <c r="AW28" i="5"/>
  <c r="AK40" i="5"/>
  <c r="AK48" i="5"/>
  <c r="AK56" i="5"/>
  <c r="AL42" i="5"/>
  <c r="AL50" i="5"/>
  <c r="AW13" i="5"/>
  <c r="AW21" i="5"/>
  <c r="AX7" i="5"/>
  <c r="AX15" i="5"/>
  <c r="AX23" i="5"/>
  <c r="AY9" i="5"/>
  <c r="AY17" i="5"/>
  <c r="AY25" i="5"/>
  <c r="AZ11" i="5"/>
  <c r="AZ19" i="5"/>
  <c r="AZ27" i="5"/>
  <c r="AX6" i="5"/>
  <c r="AX14" i="5"/>
  <c r="AX22" i="5"/>
  <c r="AY8" i="5"/>
  <c r="AY16" i="5"/>
  <c r="AY24" i="5"/>
  <c r="AZ10" i="5"/>
  <c r="AZ18" i="5"/>
  <c r="AZ26" i="5"/>
  <c r="AK42" i="5"/>
  <c r="AK45" i="5"/>
  <c r="AK53" i="5"/>
  <c r="AK50" i="5"/>
  <c r="AL44" i="5"/>
  <c r="AL60" i="5"/>
  <c r="AK58" i="5"/>
  <c r="AL52" i="5"/>
  <c r="AL58" i="5"/>
  <c r="AW8" i="5"/>
  <c r="AW16" i="5"/>
  <c r="AW24" i="5"/>
  <c r="AX10" i="5"/>
  <c r="AX18" i="5"/>
  <c r="AX26" i="5"/>
  <c r="AY12" i="5"/>
  <c r="AY20" i="5"/>
  <c r="AY28" i="5"/>
  <c r="AY29" i="5" s="1"/>
  <c r="AZ6" i="5"/>
  <c r="AZ14" i="5"/>
  <c r="AZ22" i="5"/>
  <c r="AK39" i="5"/>
  <c r="AK47" i="5"/>
  <c r="AK55" i="5"/>
  <c r="AL41" i="5"/>
  <c r="AL49" i="5"/>
  <c r="AL57" i="5"/>
  <c r="AW10" i="5"/>
  <c r="AW18" i="5"/>
  <c r="AW26" i="5"/>
  <c r="AX12" i="5"/>
  <c r="AX20" i="5"/>
  <c r="AX28" i="5"/>
  <c r="AY6" i="5"/>
  <c r="AY14" i="5"/>
  <c r="AY22" i="5"/>
  <c r="AZ8" i="5"/>
  <c r="AZ16" i="5"/>
  <c r="AZ24" i="5"/>
  <c r="AZ17" i="5"/>
  <c r="AZ25" i="5"/>
  <c r="AK43" i="5"/>
  <c r="AK51" i="5"/>
  <c r="AK59" i="5"/>
  <c r="AX9" i="5"/>
  <c r="AX17" i="5"/>
  <c r="AX25" i="5"/>
  <c r="AL39" i="5"/>
  <c r="AL47" i="5"/>
  <c r="AL55" i="5"/>
  <c r="AW11" i="5"/>
  <c r="AW19" i="5"/>
  <c r="AW27" i="5"/>
  <c r="AX13" i="5"/>
  <c r="AX21" i="5"/>
  <c r="AY7" i="5"/>
  <c r="AY15" i="5"/>
  <c r="AY23" i="5"/>
  <c r="AK41" i="5"/>
  <c r="AK49" i="5"/>
  <c r="AK57" i="5"/>
  <c r="AL43" i="5"/>
  <c r="AL51" i="5"/>
  <c r="AL59" i="5"/>
  <c r="AW7" i="5"/>
  <c r="AW15" i="5"/>
  <c r="AW23" i="5"/>
  <c r="AY11" i="5"/>
  <c r="AY19" i="5"/>
  <c r="AY27" i="5"/>
  <c r="AZ13" i="5"/>
  <c r="AZ21" i="5"/>
  <c r="AL45" i="5"/>
  <c r="AL53" i="5"/>
  <c r="AW9" i="5"/>
  <c r="AW17" i="5"/>
  <c r="AW25" i="5"/>
  <c r="AX11" i="5"/>
  <c r="AX19" i="5"/>
  <c r="AX27" i="5"/>
  <c r="AY13" i="5"/>
  <c r="AY21" i="5"/>
  <c r="AZ7" i="5"/>
  <c r="AZ15" i="5"/>
  <c r="AZ23" i="5"/>
  <c r="BA6" i="7"/>
  <c r="AW5" i="6"/>
  <c r="AG64" i="5" l="1"/>
  <c r="AH64" i="5"/>
  <c r="AK63" i="5"/>
  <c r="AK65" i="5" s="1"/>
  <c r="AE64" i="5"/>
  <c r="AK61" i="5"/>
  <c r="AF64" i="5"/>
  <c r="AL61" i="5"/>
  <c r="AL63" i="5"/>
  <c r="AL65" i="5" s="1"/>
  <c r="AR32" i="5"/>
  <c r="AQ32" i="5"/>
  <c r="AX31" i="5"/>
  <c r="AX33" i="5" s="1"/>
  <c r="AP33" i="5"/>
  <c r="AP32" i="5"/>
  <c r="AX29" i="5"/>
  <c r="AT32" i="5"/>
  <c r="AZ29" i="5"/>
  <c r="AU32" i="5"/>
  <c r="AU33" i="5"/>
  <c r="AO32" i="5"/>
  <c r="AZ31" i="5"/>
  <c r="AZ33" i="5" s="1"/>
  <c r="AW29" i="5"/>
  <c r="AS32" i="5"/>
  <c r="AW31" i="5"/>
  <c r="AW33" i="5" s="1"/>
  <c r="AY31" i="5"/>
  <c r="AN32" i="5"/>
  <c r="AN33" i="5"/>
  <c r="AF59" i="6"/>
  <c r="AH59" i="6"/>
  <c r="AL58" i="6"/>
  <c r="AL55" i="6"/>
  <c r="AE60" i="6"/>
  <c r="AE59" i="6"/>
  <c r="AK55" i="6"/>
  <c r="AK58" i="6"/>
  <c r="AG59" i="6"/>
  <c r="AP29" i="6"/>
  <c r="AX28" i="6"/>
  <c r="AX30" i="6" s="1"/>
  <c r="AZ28" i="6"/>
  <c r="AZ30" i="6" s="1"/>
  <c r="AY30" i="6"/>
  <c r="AR29" i="6"/>
  <c r="AW28" i="6"/>
  <c r="AY26" i="6"/>
  <c r="AY29" i="6"/>
  <c r="AZ29" i="6"/>
  <c r="AU29" i="6"/>
  <c r="AU30" i="6"/>
  <c r="AX26" i="6"/>
  <c r="AX29" i="6"/>
  <c r="AT29" i="6"/>
  <c r="AT30" i="6"/>
  <c r="AN29" i="6"/>
  <c r="AI59" i="7"/>
  <c r="AG59" i="7"/>
  <c r="AM58" i="7"/>
  <c r="AM60" i="7" s="1"/>
  <c r="AO58" i="7"/>
  <c r="AO60" i="7" s="1"/>
  <c r="AK59" i="7"/>
  <c r="AO56" i="7"/>
  <c r="AL59" i="7"/>
  <c r="AN56" i="7"/>
  <c r="AN58" i="7"/>
  <c r="AN60" i="7" s="1"/>
  <c r="AH59" i="7"/>
  <c r="AH60" i="7"/>
  <c r="AJ59" i="7"/>
  <c r="AZ29" i="7"/>
  <c r="AZ30" i="7"/>
  <c r="AS29" i="7"/>
  <c r="AV29" i="7"/>
  <c r="AU29" i="7"/>
  <c r="AU30" i="7"/>
  <c r="AQ29" i="7"/>
  <c r="AY26" i="7"/>
  <c r="AY29" i="7"/>
  <c r="AR29" i="7"/>
  <c r="AR30" i="7"/>
  <c r="AY28" i="7"/>
  <c r="AY30" i="7" s="1"/>
  <c r="AT29" i="7"/>
  <c r="BA28" i="7"/>
  <c r="AX28" i="7"/>
  <c r="AO29" i="7"/>
  <c r="AK64" i="5" l="1"/>
  <c r="AL64" i="5"/>
  <c r="AX32" i="5"/>
  <c r="AZ32" i="5"/>
  <c r="AY32" i="5"/>
  <c r="AY33" i="5"/>
  <c r="AW32" i="5"/>
  <c r="AL56" i="6"/>
  <c r="AL59" i="6"/>
  <c r="AK56" i="6"/>
  <c r="AK59" i="6"/>
  <c r="AK60" i="6"/>
  <c r="AL60" i="6"/>
  <c r="AW30" i="6"/>
  <c r="AW29" i="6"/>
  <c r="AM59" i="7"/>
  <c r="AN59" i="7"/>
  <c r="AO59" i="7"/>
  <c r="AX29" i="7"/>
  <c r="AX30" i="7"/>
  <c r="BA30" i="7"/>
  <c r="BA29" i="7"/>
</calcChain>
</file>

<file path=xl/sharedStrings.xml><?xml version="1.0" encoding="utf-8"?>
<sst xmlns="http://schemas.openxmlformats.org/spreadsheetml/2006/main" count="1711" uniqueCount="28">
  <si>
    <t>Malampa</t>
  </si>
  <si>
    <t>Penama</t>
  </si>
  <si>
    <t>Sanma</t>
  </si>
  <si>
    <t>Shefa</t>
  </si>
  <si>
    <t>Tafea</t>
  </si>
  <si>
    <t>Torba</t>
  </si>
  <si>
    <t>Grand Total</t>
  </si>
  <si>
    <t>Age</t>
  </si>
  <si>
    <t>F</t>
  </si>
  <si>
    <t>M</t>
  </si>
  <si>
    <t>Church (Government Assisted)</t>
  </si>
  <si>
    <t>Government of Vanuatu</t>
  </si>
  <si>
    <t>Church (Not Government Assisted)</t>
  </si>
  <si>
    <t>Private</t>
  </si>
  <si>
    <t>ENG</t>
  </si>
  <si>
    <t>FRE</t>
  </si>
  <si>
    <t>VERN</t>
  </si>
  <si>
    <t>Row Labels</t>
  </si>
  <si>
    <t>Share of authority types with respect to number of children enrolled in primary education, by 2018, 2019, 2020</t>
  </si>
  <si>
    <t>Share of language of instruction with respect to number of children enrolled in primary education, by 2018, 2019, 2020</t>
  </si>
  <si>
    <t>rest</t>
  </si>
  <si>
    <t>6--11</t>
  </si>
  <si>
    <t>Church - Gov. Assisted</t>
  </si>
  <si>
    <t>Gov. of Vanuatu</t>
  </si>
  <si>
    <t>Church - not Gov. Assisted</t>
  </si>
  <si>
    <t>Church  - Gov. Assisted</t>
  </si>
  <si>
    <t>N/A</t>
  </si>
  <si>
    <t>The rate of Education at the right age in primary education with private schools and the schools governed by Churches not assisted by the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</si>
</sst>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67">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164" fontId="0" fillId="0" borderId="0" xfId="1" applyNumberFormat="1" applyFont="1" applyAlignment="1">
      <alignment horizontal="center"/>
    </xf>
    <xf numFmtId="164" fontId="0" fillId="0" borderId="0" xfId="1" applyNumberFormat="1" applyFont="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xf>
    <xf numFmtId="164" fontId="0" fillId="0" borderId="1" xfId="1" applyNumberFormat="1" applyFont="1" applyBorder="1" applyAlignment="1">
      <alignment horizontal="center" vertical="center"/>
    </xf>
    <xf numFmtId="164" fontId="0" fillId="0" borderId="1" xfId="1" applyNumberFormat="1" applyFont="1" applyBorder="1" applyAlignment="1">
      <alignment horizontal="center"/>
    </xf>
    <xf numFmtId="10" fontId="0" fillId="0" borderId="1" xfId="1" applyNumberFormat="1" applyFont="1" applyBorder="1" applyAlignment="1">
      <alignment horizontal="center" vertical="center"/>
    </xf>
    <xf numFmtId="10" fontId="0" fillId="0" borderId="1" xfId="1" applyNumberFormat="1" applyFont="1" applyBorder="1" applyAlignment="1">
      <alignment horizontal="center"/>
    </xf>
    <xf numFmtId="0" fontId="0" fillId="0" borderId="0" xfId="0" applyBorder="1" applyAlignment="1">
      <alignment horizontal="center" vertical="center" wrapText="1"/>
    </xf>
    <xf numFmtId="9" fontId="0" fillId="0" borderId="0" xfId="1" applyFont="1" applyAlignment="1">
      <alignment horizontal="center" vertical="center" wrapText="1"/>
    </xf>
    <xf numFmtId="0" fontId="0" fillId="0" borderId="1" xfId="0" applyBorder="1"/>
    <xf numFmtId="9" fontId="0" fillId="0" borderId="1" xfId="1" applyFont="1" applyBorder="1" applyAlignment="1">
      <alignment horizontal="center" vertical="center" wrapText="1"/>
    </xf>
    <xf numFmtId="0" fontId="0" fillId="0" borderId="1" xfId="0" applyBorder="1" applyAlignment="1">
      <alignment vertical="center" wrapText="1"/>
    </xf>
    <xf numFmtId="0" fontId="0" fillId="0" borderId="0" xfId="0"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wrapText="1"/>
    </xf>
    <xf numFmtId="0" fontId="0" fillId="0" borderId="0" xfId="0"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wrapText="1"/>
    </xf>
    <xf numFmtId="0" fontId="0" fillId="0" borderId="0" xfId="0" applyAlignment="1">
      <alignment horizontal="center"/>
    </xf>
    <xf numFmtId="164" fontId="0" fillId="0" borderId="0" xfId="1" applyNumberFormat="1" applyFont="1" applyAlignment="1">
      <alignment horizontal="center" vertical="center" wrapText="1"/>
    </xf>
    <xf numFmtId="0" fontId="0" fillId="0" borderId="0" xfId="0" applyAlignment="1">
      <alignment wrapText="1"/>
    </xf>
    <xf numFmtId="0" fontId="0" fillId="0" borderId="1" xfId="0" applyBorder="1" applyAlignment="1"/>
    <xf numFmtId="0" fontId="0" fillId="0" borderId="1" xfId="0" applyBorder="1" applyAlignment="1">
      <alignment wrapText="1"/>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xf>
    <xf numFmtId="0" fontId="0" fillId="0" borderId="6" xfId="0" applyBorder="1" applyAlignment="1">
      <alignment horizont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9" fontId="0" fillId="0" borderId="7" xfId="1" applyFont="1" applyBorder="1" applyAlignment="1">
      <alignment horizontal="center" vertical="center" wrapText="1"/>
    </xf>
    <xf numFmtId="9" fontId="0" fillId="0" borderId="8" xfId="1" applyFont="1" applyBorder="1" applyAlignment="1">
      <alignment horizontal="center" vertical="center" wrapText="1"/>
    </xf>
    <xf numFmtId="0" fontId="0" fillId="0" borderId="8" xfId="0" applyBorder="1" applyAlignment="1">
      <alignment horizontal="center"/>
    </xf>
    <xf numFmtId="9" fontId="0" fillId="0" borderId="9" xfId="1" applyFont="1" applyBorder="1" applyAlignment="1">
      <alignment horizontal="center" vertical="center" wrapText="1"/>
    </xf>
    <xf numFmtId="0" fontId="0" fillId="0" borderId="5" xfId="0" applyBorder="1" applyAlignment="1">
      <alignment horizontal="center"/>
    </xf>
    <xf numFmtId="0" fontId="0" fillId="0" borderId="0" xfId="0" applyBorder="1" applyAlignment="1">
      <alignment horizontal="center"/>
    </xf>
    <xf numFmtId="0" fontId="0" fillId="0" borderId="6" xfId="0" applyBorder="1" applyAlignment="1">
      <alignment horizontal="center"/>
    </xf>
    <xf numFmtId="9" fontId="0" fillId="0" borderId="5" xfId="1" applyFont="1" applyBorder="1" applyAlignment="1">
      <alignment horizontal="center" vertical="center" wrapText="1"/>
    </xf>
    <xf numFmtId="9" fontId="0" fillId="0" borderId="0" xfId="1" applyFont="1" applyBorder="1" applyAlignment="1">
      <alignment horizontal="center" vertical="center" wrapText="1"/>
    </xf>
    <xf numFmtId="9" fontId="0" fillId="0" borderId="6" xfId="1" applyFont="1" applyBorder="1" applyAlignment="1">
      <alignment horizontal="center" vertical="center" wrapText="1"/>
    </xf>
    <xf numFmtId="0" fontId="0" fillId="0" borderId="0" xfId="0"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a:t>% of primary education at the right age,</a:t>
            </a:r>
            <a:r>
              <a:rPr lang="tr-TR" sz="1200"/>
              <a:t> by type</a:t>
            </a:r>
            <a:r>
              <a:rPr lang="tr-TR" sz="1200" baseline="0"/>
              <a:t> of governing authority, gender and year</a:t>
            </a:r>
            <a:endParaRPr lang="en-GB"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VU"/>
        </a:p>
      </c:txPr>
    </c:title>
    <c:autoTitleDeleted val="0"/>
    <c:plotArea>
      <c:layout/>
      <c:barChart>
        <c:barDir val="col"/>
        <c:grouping val="clustered"/>
        <c:varyColors val="0"/>
        <c:ser>
          <c:idx val="0"/>
          <c:order val="0"/>
          <c:tx>
            <c:v>2018</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at right age'!$AL$3:$AS$4</c:f>
              <c:multiLvlStrCache>
                <c:ptCount val="8"/>
                <c:lvl>
                  <c:pt idx="0">
                    <c:v>F</c:v>
                  </c:pt>
                  <c:pt idx="1">
                    <c:v>M</c:v>
                  </c:pt>
                  <c:pt idx="2">
                    <c:v>F</c:v>
                  </c:pt>
                  <c:pt idx="3">
                    <c:v>M</c:v>
                  </c:pt>
                  <c:pt idx="4">
                    <c:v>F</c:v>
                  </c:pt>
                  <c:pt idx="5">
                    <c:v>M</c:v>
                  </c:pt>
                  <c:pt idx="6">
                    <c:v>F</c:v>
                  </c:pt>
                  <c:pt idx="7">
                    <c:v>M</c:v>
                  </c:pt>
                </c:lvl>
                <c:lvl>
                  <c:pt idx="0">
                    <c:v>Church (Government Assisted)</c:v>
                  </c:pt>
                  <c:pt idx="2">
                    <c:v>Church (Not Government Assisted)</c:v>
                  </c:pt>
                  <c:pt idx="4">
                    <c:v>Government of Vanuatu</c:v>
                  </c:pt>
                  <c:pt idx="6">
                    <c:v>Private</c:v>
                  </c:pt>
                </c:lvl>
              </c:multiLvlStrCache>
            </c:multiLvlStrRef>
          </c:cat>
          <c:val>
            <c:numRef>
              <c:f>'edu at right age'!$AL$8:$AS$8</c:f>
              <c:numCache>
                <c:formatCode>0%</c:formatCode>
                <c:ptCount val="8"/>
                <c:pt idx="0">
                  <c:v>0.75357232389069939</c:v>
                </c:pt>
                <c:pt idx="1">
                  <c:v>0.74132100991884575</c:v>
                </c:pt>
                <c:pt idx="2">
                  <c:v>0.84337349397590367</c:v>
                </c:pt>
                <c:pt idx="3">
                  <c:v>0.88235294117647056</c:v>
                </c:pt>
                <c:pt idx="4">
                  <c:v>0.77712628459744026</c:v>
                </c:pt>
                <c:pt idx="5">
                  <c:v>0.76066024759284734</c:v>
                </c:pt>
                <c:pt idx="6">
                  <c:v>0.76299376299376298</c:v>
                </c:pt>
                <c:pt idx="7">
                  <c:v>0.77196261682242995</c:v>
                </c:pt>
              </c:numCache>
            </c:numRef>
          </c:val>
          <c:extLst>
            <c:ext xmlns:c16="http://schemas.microsoft.com/office/drawing/2014/chart" uri="{C3380CC4-5D6E-409C-BE32-E72D297353CC}">
              <c16:uniqueId val="{00000000-2826-4513-9ED3-5149BEA56DCA}"/>
            </c:ext>
          </c:extLst>
        </c:ser>
        <c:ser>
          <c:idx val="1"/>
          <c:order val="1"/>
          <c:tx>
            <c:v>2019</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'edu at right age'!$AN$24:$AU$24</c:f>
              <c:numCache>
                <c:formatCode>0%</c:formatCode>
                <c:ptCount val="8"/>
                <c:pt idx="0">
                  <c:v>0.76052889324191963</c:v>
                </c:pt>
                <c:pt idx="1">
                  <c:v>0.74604588995321897</c:v>
                </c:pt>
                <c:pt idx="2">
                  <c:v>0.83916083916083917</c:v>
                </c:pt>
                <c:pt idx="3">
                  <c:v>0.81142857142857139</c:v>
                </c:pt>
                <c:pt idx="4">
                  <c:v>0.77713388868767352</c:v>
                </c:pt>
                <c:pt idx="5">
                  <c:v>0.7642124385552469</c:v>
                </c:pt>
                <c:pt idx="6">
                  <c:v>0.84769230769230774</c:v>
                </c:pt>
                <c:pt idx="7">
                  <c:v>0.83262411347517729</c:v>
                </c:pt>
              </c:numCache>
            </c:numRef>
          </c:val>
          <c:extLst>
            <c:ext xmlns:c16="http://schemas.microsoft.com/office/drawing/2014/chart" uri="{C3380CC4-5D6E-409C-BE32-E72D297353CC}">
              <c16:uniqueId val="{00000001-2826-4513-9ED3-5149BEA56DCA}"/>
            </c:ext>
          </c:extLst>
        </c:ser>
        <c:ser>
          <c:idx val="2"/>
          <c:order val="2"/>
          <c:tx>
            <c:v>2020</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'edu at right age'!$AO$40:$AV$40</c:f>
              <c:numCache>
                <c:formatCode>0%</c:formatCode>
                <c:ptCount val="8"/>
                <c:pt idx="0">
                  <c:v>0.77755320413743911</c:v>
                </c:pt>
                <c:pt idx="1">
                  <c:v>0.75981524249422627</c:v>
                </c:pt>
                <c:pt idx="2">
                  <c:v>0.74534161490683226</c:v>
                </c:pt>
                <c:pt idx="3">
                  <c:v>0.78645833333333337</c:v>
                </c:pt>
                <c:pt idx="4">
                  <c:v>0.7916642207220429</c:v>
                </c:pt>
                <c:pt idx="5">
                  <c:v>0.78276737543636943</c:v>
                </c:pt>
                <c:pt idx="6">
                  <c:v>0.85969387755102045</c:v>
                </c:pt>
                <c:pt idx="7">
                  <c:v>0.84544049459041726</c:v>
                </c:pt>
              </c:numCache>
            </c:numRef>
          </c:val>
          <c:extLst>
            <c:ext xmlns:c16="http://schemas.microsoft.com/office/drawing/2014/chart" uri="{C3380CC4-5D6E-409C-BE32-E72D297353CC}">
              <c16:uniqueId val="{00000002-2826-4513-9ED3-5149BEA56DCA}"/>
            </c:ext>
          </c:extLst>
        </c:ser>
        <c:dLbls>
          <c:dLblPos val="outEnd"/>
          <c:showLegendKey val="0"/>
          <c:showVal val="1"/>
          <c:showCatName val="0"/>
          <c:showSerName val="0"/>
          <c:showPercent val="0"/>
          <c:showBubbleSize val="0"/>
        </c:dLbls>
        <c:gapWidth val="219"/>
        <c:overlap val="-27"/>
        <c:axId val="207816512"/>
        <c:axId val="207813184"/>
      </c:barChart>
      <c:catAx>
        <c:axId val="207816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VU"/>
          </a:p>
        </c:txPr>
        <c:crossAx val="207813184"/>
        <c:crosses val="autoZero"/>
        <c:auto val="1"/>
        <c:lblAlgn val="ctr"/>
        <c:lblOffset val="100"/>
        <c:noMultiLvlLbl val="0"/>
      </c:catAx>
      <c:valAx>
        <c:axId val="207813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VU"/>
          </a:p>
        </c:txPr>
        <c:crossAx val="2078165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V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V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tr-TR" sz="1100" b="0" i="0" baseline="0">
                <a:effectLst/>
              </a:rPr>
              <a:t>Rate</a:t>
            </a:r>
            <a:r>
              <a:rPr lang="en-GB" sz="1100" b="0" i="0" baseline="0">
                <a:effectLst/>
              </a:rPr>
              <a:t> of primary education at the right age,</a:t>
            </a:r>
            <a:r>
              <a:rPr lang="tr-TR" sz="1100" b="0" i="0" baseline="0">
                <a:effectLst/>
              </a:rPr>
              <a:t> by two main education auhorities, Government assisted Churches and Government of Vanuatu, by gender, by province, 2018, 2019, 2020</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VU"/>
        </a:p>
      </c:txPr>
    </c:title>
    <c:autoTitleDeleted val="0"/>
    <c:plotArea>
      <c:layout/>
      <c:barChart>
        <c:barDir val="bar"/>
        <c:grouping val="clustered"/>
        <c:varyColors val="0"/>
        <c:ser>
          <c:idx val="0"/>
          <c:order val="0"/>
          <c:tx>
            <c:v>2018</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at right age'!$BA$3:$BX$5</c:f>
              <c:multiLvlStrCache>
                <c:ptCount val="24"/>
                <c:lvl>
                  <c:pt idx="0">
                    <c:v>F</c:v>
                  </c:pt>
                  <c:pt idx="1">
                    <c:v>M</c:v>
                  </c:pt>
                  <c:pt idx="2">
                    <c:v>F</c:v>
                  </c:pt>
                  <c:pt idx="3">
                    <c:v>M</c:v>
                  </c:pt>
                  <c:pt idx="4">
                    <c:v>F</c:v>
                  </c:pt>
                  <c:pt idx="5">
                    <c:v>M</c:v>
                  </c:pt>
                  <c:pt idx="6">
                    <c:v>F</c:v>
                  </c:pt>
                  <c:pt idx="7">
                    <c:v>M</c:v>
                  </c:pt>
                  <c:pt idx="8">
                    <c:v>F</c:v>
                  </c:pt>
                  <c:pt idx="9">
                    <c:v>M</c:v>
                  </c:pt>
                  <c:pt idx="10">
                    <c:v>F</c:v>
                  </c:pt>
                  <c:pt idx="11">
                    <c:v>M</c:v>
                  </c:pt>
                  <c:pt idx="12">
                    <c:v>F</c:v>
                  </c:pt>
                  <c:pt idx="13">
                    <c:v>M</c:v>
                  </c:pt>
                  <c:pt idx="14">
                    <c:v>F</c:v>
                  </c:pt>
                  <c:pt idx="15">
                    <c:v>M</c:v>
                  </c:pt>
                  <c:pt idx="16">
                    <c:v>F</c:v>
                  </c:pt>
                  <c:pt idx="17">
                    <c:v>M</c:v>
                  </c:pt>
                  <c:pt idx="18">
                    <c:v>F</c:v>
                  </c:pt>
                  <c:pt idx="19">
                    <c:v>M</c:v>
                  </c:pt>
                  <c:pt idx="20">
                    <c:v>F</c:v>
                  </c:pt>
                  <c:pt idx="21">
                    <c:v>M</c:v>
                  </c:pt>
                  <c:pt idx="22">
                    <c:v>F</c:v>
                  </c:pt>
                  <c:pt idx="23">
                    <c:v>M</c:v>
                  </c:pt>
                </c:lvl>
                <c:lvl>
                  <c:pt idx="0">
                    <c:v>Church - Gov. Assisted</c:v>
                  </c:pt>
                  <c:pt idx="2">
                    <c:v>Gov. of Vanuatu</c:v>
                  </c:pt>
                  <c:pt idx="4">
                    <c:v>Church - Gov. Assisted</c:v>
                  </c:pt>
                  <c:pt idx="6">
                    <c:v>Gov. of Vanuatu</c:v>
                  </c:pt>
                  <c:pt idx="8">
                    <c:v>Church - Gov. Assisted</c:v>
                  </c:pt>
                  <c:pt idx="10">
                    <c:v>Gov. of Vanuatu</c:v>
                  </c:pt>
                  <c:pt idx="12">
                    <c:v>Church - Gov. Assisted</c:v>
                  </c:pt>
                  <c:pt idx="14">
                    <c:v>Gov. of Vanuatu</c:v>
                  </c:pt>
                  <c:pt idx="16">
                    <c:v>Church - Gov. Assisted</c:v>
                  </c:pt>
                  <c:pt idx="18">
                    <c:v>Gov. of Vanuatu</c:v>
                  </c:pt>
                  <c:pt idx="20">
                    <c:v>Church - Gov. Assisted</c:v>
                  </c:pt>
                  <c:pt idx="22">
                    <c:v>Gov. of Vanuatu</c:v>
                  </c:pt>
                </c:lvl>
                <c:lvl>
                  <c:pt idx="0">
                    <c:v>Malampa</c:v>
                  </c:pt>
                  <c:pt idx="4">
                    <c:v>Penama</c:v>
                  </c:pt>
                  <c:pt idx="8">
                    <c:v>Sanma</c:v>
                  </c:pt>
                  <c:pt idx="12">
                    <c:v>Torba</c:v>
                  </c:pt>
                  <c:pt idx="16">
                    <c:v>Shefa</c:v>
                  </c:pt>
                  <c:pt idx="20">
                    <c:v>Tafea</c:v>
                  </c:pt>
                </c:lvl>
              </c:multiLvlStrCache>
            </c:multiLvlStrRef>
          </c:cat>
          <c:val>
            <c:numRef>
              <c:f>'edu at right age'!$BA$8:$BX$8</c:f>
              <c:numCache>
                <c:formatCode>0%</c:formatCode>
                <c:ptCount val="24"/>
                <c:pt idx="0">
                  <c:v>0.77990430622009566</c:v>
                </c:pt>
                <c:pt idx="1">
                  <c:v>0.752387448840382</c:v>
                </c:pt>
                <c:pt idx="2">
                  <c:v>0.7848681696599159</c:v>
                </c:pt>
                <c:pt idx="3">
                  <c:v>0.76796149879683739</c:v>
                </c:pt>
                <c:pt idx="4">
                  <c:v>0.74238227146814406</c:v>
                </c:pt>
                <c:pt idx="5">
                  <c:v>0.73817034700315454</c:v>
                </c:pt>
                <c:pt idx="6">
                  <c:v>0.78040726472206934</c:v>
                </c:pt>
                <c:pt idx="7">
                  <c:v>0.7450199203187251</c:v>
                </c:pt>
                <c:pt idx="8">
                  <c:v>0.73834745762711862</c:v>
                </c:pt>
                <c:pt idx="9">
                  <c:v>0.7323279924599434</c:v>
                </c:pt>
                <c:pt idx="10">
                  <c:v>0.79037172455819626</c:v>
                </c:pt>
                <c:pt idx="11">
                  <c:v>0.76927282668124664</c:v>
                </c:pt>
                <c:pt idx="12">
                  <c:v>0.71466666666666667</c:v>
                </c:pt>
                <c:pt idx="13">
                  <c:v>0.68435013262599464</c:v>
                </c:pt>
                <c:pt idx="14">
                  <c:v>0.73899371069182385</c:v>
                </c:pt>
                <c:pt idx="15">
                  <c:v>0.7210776545166403</c:v>
                </c:pt>
                <c:pt idx="16">
                  <c:v>0.82286432160804024</c:v>
                </c:pt>
                <c:pt idx="17">
                  <c:v>0.82130177514792901</c:v>
                </c:pt>
                <c:pt idx="18">
                  <c:v>0.82056406839884521</c:v>
                </c:pt>
                <c:pt idx="19" formatCode="0.0%">
                  <c:v>0.80541488118426174</c:v>
                </c:pt>
                <c:pt idx="20">
                  <c:v>0.69473684210526321</c:v>
                </c:pt>
                <c:pt idx="21">
                  <c:v>0.67647058823529416</c:v>
                </c:pt>
                <c:pt idx="22">
                  <c:v>0.69693945442448435</c:v>
                </c:pt>
                <c:pt idx="23">
                  <c:v>0.70169491525423733</c:v>
                </c:pt>
              </c:numCache>
            </c:numRef>
          </c:val>
          <c:extLst>
            <c:ext xmlns:c16="http://schemas.microsoft.com/office/drawing/2014/chart" uri="{C3380CC4-5D6E-409C-BE32-E72D297353CC}">
              <c16:uniqueId val="{00000000-45AC-425D-BB4B-3C17C7493DCE}"/>
            </c:ext>
          </c:extLst>
        </c:ser>
        <c:ser>
          <c:idx val="1"/>
          <c:order val="1"/>
          <c:tx>
            <c:v>2019</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'edu at right age'!$BA$11:$BX$11</c:f>
              <c:numCache>
                <c:formatCode>0%</c:formatCode>
                <c:ptCount val="24"/>
                <c:pt idx="0">
                  <c:v>0.76834862385321101</c:v>
                </c:pt>
                <c:pt idx="1">
                  <c:v>0.76864640883977897</c:v>
                </c:pt>
                <c:pt idx="2">
                  <c:v>0.79828165857302946</c:v>
                </c:pt>
                <c:pt idx="3">
                  <c:v>0.77636849132176233</c:v>
                </c:pt>
                <c:pt idx="4">
                  <c:v>0.7525855210819411</c:v>
                </c:pt>
                <c:pt idx="5">
                  <c:v>0.74087329992841799</c:v>
                </c:pt>
                <c:pt idx="6">
                  <c:v>0.76099426386233271</c:v>
                </c:pt>
                <c:pt idx="7">
                  <c:v>0.74705188679245282</c:v>
                </c:pt>
                <c:pt idx="8">
                  <c:v>0.75948717948717948</c:v>
                </c:pt>
                <c:pt idx="9">
                  <c:v>0.74569536423841054</c:v>
                </c:pt>
                <c:pt idx="10">
                  <c:v>0.79478307159968065</c:v>
                </c:pt>
                <c:pt idx="11">
                  <c:v>0.77894479726428922</c:v>
                </c:pt>
                <c:pt idx="12">
                  <c:v>0.77393617021276595</c:v>
                </c:pt>
                <c:pt idx="13">
                  <c:v>0.73837209302325579</c:v>
                </c:pt>
                <c:pt idx="14">
                  <c:v>0.77503628447024675</c:v>
                </c:pt>
                <c:pt idx="15">
                  <c:v>0.75151515151515147</c:v>
                </c:pt>
                <c:pt idx="16">
                  <c:v>0.81199068684516884</c:v>
                </c:pt>
                <c:pt idx="17">
                  <c:v>0.80854605993340734</c:v>
                </c:pt>
                <c:pt idx="18">
                  <c:v>0.80831013064896129</c:v>
                </c:pt>
                <c:pt idx="19">
                  <c:v>0.79849340866290019</c:v>
                </c:pt>
                <c:pt idx="20">
                  <c:v>0.70173187940987813</c:v>
                </c:pt>
                <c:pt idx="21">
                  <c:v>0.66782810685249705</c:v>
                </c:pt>
                <c:pt idx="22">
                  <c:v>0.70171606864274572</c:v>
                </c:pt>
                <c:pt idx="23">
                  <c:v>0.70328282828282829</c:v>
                </c:pt>
              </c:numCache>
            </c:numRef>
          </c:val>
          <c:extLst>
            <c:ext xmlns:c16="http://schemas.microsoft.com/office/drawing/2014/chart" uri="{C3380CC4-5D6E-409C-BE32-E72D297353CC}">
              <c16:uniqueId val="{00000001-45AC-425D-BB4B-3C17C7493DCE}"/>
            </c:ext>
          </c:extLst>
        </c:ser>
        <c:ser>
          <c:idx val="2"/>
          <c:order val="2"/>
          <c:tx>
            <c:v>2020</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'edu at right age'!$BA$14:$BX$14</c:f>
              <c:numCache>
                <c:formatCode>0%</c:formatCode>
                <c:ptCount val="24"/>
                <c:pt idx="0">
                  <c:v>0.7927927927927928</c:v>
                </c:pt>
                <c:pt idx="1">
                  <c:v>0.75964793500338523</c:v>
                </c:pt>
                <c:pt idx="2">
                  <c:v>0.81610044313146235</c:v>
                </c:pt>
                <c:pt idx="3">
                  <c:v>0.7991310160427807</c:v>
                </c:pt>
                <c:pt idx="4">
                  <c:v>0.75491679273827539</c:v>
                </c:pt>
                <c:pt idx="5">
                  <c:v>0.75734265734265738</c:v>
                </c:pt>
                <c:pt idx="6">
                  <c:v>0.7730702263493906</c:v>
                </c:pt>
                <c:pt idx="7">
                  <c:v>0.77830687830687828</c:v>
                </c:pt>
                <c:pt idx="8">
                  <c:v>0.76853707414829664</c:v>
                </c:pt>
                <c:pt idx="9">
                  <c:v>0.7640449438202247</c:v>
                </c:pt>
                <c:pt idx="10">
                  <c:v>0.79630118890356671</c:v>
                </c:pt>
                <c:pt idx="11">
                  <c:v>0.78805822847273621</c:v>
                </c:pt>
                <c:pt idx="12">
                  <c:v>0.75916230366492143</c:v>
                </c:pt>
                <c:pt idx="13">
                  <c:v>0.79338842975206614</c:v>
                </c:pt>
                <c:pt idx="14">
                  <c:v>0.77361319340329837</c:v>
                </c:pt>
                <c:pt idx="15">
                  <c:v>0.75275590551181104</c:v>
                </c:pt>
                <c:pt idx="16">
                  <c:v>0.84131403118040093</c:v>
                </c:pt>
                <c:pt idx="17">
                  <c:v>0.8079331941544885</c:v>
                </c:pt>
                <c:pt idx="18">
                  <c:v>0.81413178615830917</c:v>
                </c:pt>
                <c:pt idx="19" formatCode="0.0%">
                  <c:v>0.81371814092953521</c:v>
                </c:pt>
                <c:pt idx="20">
                  <c:v>0.72710044219835757</c:v>
                </c:pt>
                <c:pt idx="21">
                  <c:v>0.69441141498216408</c:v>
                </c:pt>
                <c:pt idx="22">
                  <c:v>0.74714371617558628</c:v>
                </c:pt>
                <c:pt idx="23">
                  <c:v>0.73075000000000001</c:v>
                </c:pt>
              </c:numCache>
            </c:numRef>
          </c:val>
          <c:extLst>
            <c:ext xmlns:c16="http://schemas.microsoft.com/office/drawing/2014/chart" uri="{C3380CC4-5D6E-409C-BE32-E72D297353CC}">
              <c16:uniqueId val="{00000002-45AC-425D-BB4B-3C17C7493DCE}"/>
            </c:ext>
          </c:extLst>
        </c:ser>
        <c:dLbls>
          <c:dLblPos val="outEnd"/>
          <c:showLegendKey val="0"/>
          <c:showVal val="1"/>
          <c:showCatName val="0"/>
          <c:showSerName val="0"/>
          <c:showPercent val="0"/>
          <c:showBubbleSize val="0"/>
        </c:dLbls>
        <c:gapWidth val="70"/>
        <c:overlap val="-52"/>
        <c:axId val="1843526224"/>
        <c:axId val="1843547440"/>
      </c:barChart>
      <c:catAx>
        <c:axId val="18435262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VU"/>
          </a:p>
        </c:txPr>
        <c:crossAx val="1843547440"/>
        <c:crosses val="autoZero"/>
        <c:auto val="1"/>
        <c:lblAlgn val="ctr"/>
        <c:lblOffset val="100"/>
        <c:noMultiLvlLbl val="0"/>
      </c:catAx>
      <c:valAx>
        <c:axId val="184354744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843526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V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V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GB" sz="1100"/>
              <a:t>Rate of primary education at the right age, by education auhorities, </a:t>
            </a:r>
            <a:r>
              <a:rPr lang="tr-TR" sz="1100"/>
              <a:t>not </a:t>
            </a:r>
            <a:r>
              <a:rPr lang="en-GB" sz="1100"/>
              <a:t>Government assisted Churches and </a:t>
            </a:r>
            <a:r>
              <a:rPr lang="tr-TR" sz="1100"/>
              <a:t>Private</a:t>
            </a:r>
            <a:r>
              <a:rPr lang="en-GB" sz="1100"/>
              <a:t>, by gender, by province, 2018, 2019, 2020</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VU"/>
        </a:p>
      </c:txPr>
    </c:title>
    <c:autoTitleDeleted val="0"/>
    <c:plotArea>
      <c:layout/>
      <c:barChart>
        <c:barDir val="bar"/>
        <c:grouping val="clustered"/>
        <c:varyColors val="0"/>
        <c:ser>
          <c:idx val="0"/>
          <c:order val="0"/>
          <c:tx>
            <c:v>2018</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at right age'!$CG$3:$CO$5</c:f>
              <c:multiLvlStrCache>
                <c:ptCount val="8"/>
                <c:lvl>
                  <c:pt idx="0">
                    <c:v>F</c:v>
                  </c:pt>
                  <c:pt idx="1">
                    <c:v>M</c:v>
                  </c:pt>
                  <c:pt idx="2">
                    <c:v>F</c:v>
                  </c:pt>
                  <c:pt idx="3">
                    <c:v>M</c:v>
                  </c:pt>
                  <c:pt idx="4">
                    <c:v>F</c:v>
                  </c:pt>
                  <c:pt idx="5">
                    <c:v>M</c:v>
                  </c:pt>
                  <c:pt idx="6">
                    <c:v>F</c:v>
                  </c:pt>
                  <c:pt idx="7">
                    <c:v>M</c:v>
                  </c:pt>
                </c:lvl>
                <c:lvl>
                  <c:pt idx="0">
                    <c:v>Church - not Gov. Assisted</c:v>
                  </c:pt>
                  <c:pt idx="2">
                    <c:v>Church - not Gov. Assisted</c:v>
                  </c:pt>
                  <c:pt idx="4">
                    <c:v>Private</c:v>
                  </c:pt>
                  <c:pt idx="6">
                    <c:v>Private</c:v>
                  </c:pt>
                </c:lvl>
                <c:lvl>
                  <c:pt idx="0">
                    <c:v>Malampa</c:v>
                  </c:pt>
                  <c:pt idx="2">
                    <c:v>Shefa</c:v>
                  </c:pt>
                  <c:pt idx="6">
                    <c:v>Tafea</c:v>
                  </c:pt>
                </c:lvl>
              </c:multiLvlStrCache>
            </c:multiLvlStrRef>
          </c:cat>
          <c:val>
            <c:numRef>
              <c:f>'edu at right age'!$CG$8:$CO$8</c:f>
              <c:numCache>
                <c:formatCode>General</c:formatCode>
                <c:ptCount val="9"/>
                <c:pt idx="2" formatCode="0%">
                  <c:v>0.95161290322580649</c:v>
                </c:pt>
                <c:pt idx="3" formatCode="0%">
                  <c:v>0.96</c:v>
                </c:pt>
                <c:pt idx="4" formatCode="0%">
                  <c:v>0.83415841584158412</c:v>
                </c:pt>
                <c:pt idx="5" formatCode="0%">
                  <c:v>0.86467889908256879</c:v>
                </c:pt>
                <c:pt idx="6" formatCode="0%">
                  <c:v>0.38961038961038963</c:v>
                </c:pt>
                <c:pt idx="7" formatCode="0%">
                  <c:v>0.36734693877551022</c:v>
                </c:pt>
              </c:numCache>
            </c:numRef>
          </c:val>
          <c:extLst>
            <c:ext xmlns:c16="http://schemas.microsoft.com/office/drawing/2014/chart" uri="{C3380CC4-5D6E-409C-BE32-E72D297353CC}">
              <c16:uniqueId val="{00000000-7C78-4EBB-83F1-1FF79E9E1515}"/>
            </c:ext>
          </c:extLst>
        </c:ser>
        <c:ser>
          <c:idx val="1"/>
          <c:order val="1"/>
          <c:tx>
            <c:v>2019</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at right age'!$CG$3:$CO$5</c:f>
              <c:multiLvlStrCache>
                <c:ptCount val="8"/>
                <c:lvl>
                  <c:pt idx="0">
                    <c:v>F</c:v>
                  </c:pt>
                  <c:pt idx="1">
                    <c:v>M</c:v>
                  </c:pt>
                  <c:pt idx="2">
                    <c:v>F</c:v>
                  </c:pt>
                  <c:pt idx="3">
                    <c:v>M</c:v>
                  </c:pt>
                  <c:pt idx="4">
                    <c:v>F</c:v>
                  </c:pt>
                  <c:pt idx="5">
                    <c:v>M</c:v>
                  </c:pt>
                  <c:pt idx="6">
                    <c:v>F</c:v>
                  </c:pt>
                  <c:pt idx="7">
                    <c:v>M</c:v>
                  </c:pt>
                </c:lvl>
                <c:lvl>
                  <c:pt idx="0">
                    <c:v>Church - not Gov. Assisted</c:v>
                  </c:pt>
                  <c:pt idx="2">
                    <c:v>Church - not Gov. Assisted</c:v>
                  </c:pt>
                  <c:pt idx="4">
                    <c:v>Private</c:v>
                  </c:pt>
                  <c:pt idx="6">
                    <c:v>Private</c:v>
                  </c:pt>
                </c:lvl>
                <c:lvl>
                  <c:pt idx="0">
                    <c:v>Malampa</c:v>
                  </c:pt>
                  <c:pt idx="2">
                    <c:v>Shefa</c:v>
                  </c:pt>
                  <c:pt idx="6">
                    <c:v>Tafea</c:v>
                  </c:pt>
                </c:lvl>
              </c:multiLvlStrCache>
            </c:multiLvlStrRef>
          </c:cat>
          <c:val>
            <c:numRef>
              <c:f>'edu at right age'!$CG$11:$CO$11</c:f>
              <c:numCache>
                <c:formatCode>0%</c:formatCode>
                <c:ptCount val="9"/>
                <c:pt idx="0">
                  <c:v>0.91304347826086951</c:v>
                </c:pt>
                <c:pt idx="1">
                  <c:v>0.90909090909090906</c:v>
                </c:pt>
                <c:pt idx="2">
                  <c:v>0.94318181818181823</c:v>
                </c:pt>
                <c:pt idx="3">
                  <c:v>0.93181818181818177</c:v>
                </c:pt>
                <c:pt idx="4">
                  <c:v>0.86741214057507987</c:v>
                </c:pt>
                <c:pt idx="5">
                  <c:v>0.84808259587020651</c:v>
                </c:pt>
                <c:pt idx="6">
                  <c:v>0.30434782608695654</c:v>
                </c:pt>
                <c:pt idx="7">
                  <c:v>0.44444444444444442</c:v>
                </c:pt>
              </c:numCache>
            </c:numRef>
          </c:val>
          <c:extLst>
            <c:ext xmlns:c16="http://schemas.microsoft.com/office/drawing/2014/chart" uri="{C3380CC4-5D6E-409C-BE32-E72D297353CC}">
              <c16:uniqueId val="{00000001-7C78-4EBB-83F1-1FF79E9E1515}"/>
            </c:ext>
          </c:extLst>
        </c:ser>
        <c:ser>
          <c:idx val="2"/>
          <c:order val="2"/>
          <c:tx>
            <c:v>2020</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at right age'!$CG$3:$CO$5</c:f>
              <c:multiLvlStrCache>
                <c:ptCount val="8"/>
                <c:lvl>
                  <c:pt idx="0">
                    <c:v>F</c:v>
                  </c:pt>
                  <c:pt idx="1">
                    <c:v>M</c:v>
                  </c:pt>
                  <c:pt idx="2">
                    <c:v>F</c:v>
                  </c:pt>
                  <c:pt idx="3">
                    <c:v>M</c:v>
                  </c:pt>
                  <c:pt idx="4">
                    <c:v>F</c:v>
                  </c:pt>
                  <c:pt idx="5">
                    <c:v>M</c:v>
                  </c:pt>
                  <c:pt idx="6">
                    <c:v>F</c:v>
                  </c:pt>
                  <c:pt idx="7">
                    <c:v>M</c:v>
                  </c:pt>
                </c:lvl>
                <c:lvl>
                  <c:pt idx="0">
                    <c:v>Church - not Gov. Assisted</c:v>
                  </c:pt>
                  <c:pt idx="2">
                    <c:v>Church - not Gov. Assisted</c:v>
                  </c:pt>
                  <c:pt idx="4">
                    <c:v>Private</c:v>
                  </c:pt>
                  <c:pt idx="6">
                    <c:v>Private</c:v>
                  </c:pt>
                </c:lvl>
                <c:lvl>
                  <c:pt idx="0">
                    <c:v>Malampa</c:v>
                  </c:pt>
                  <c:pt idx="2">
                    <c:v>Shefa</c:v>
                  </c:pt>
                  <c:pt idx="6">
                    <c:v>Tafea</c:v>
                  </c:pt>
                </c:lvl>
              </c:multiLvlStrCache>
            </c:multiLvlStrRef>
          </c:cat>
          <c:val>
            <c:numRef>
              <c:f>'edu at right age'!$CG$14:$CO$14</c:f>
              <c:numCache>
                <c:formatCode>0%</c:formatCode>
                <c:ptCount val="9"/>
                <c:pt idx="0">
                  <c:v>1</c:v>
                </c:pt>
                <c:pt idx="1">
                  <c:v>0.92592592592592593</c:v>
                </c:pt>
                <c:pt idx="2">
                  <c:v>0.84042553191489366</c:v>
                </c:pt>
                <c:pt idx="3">
                  <c:v>0.88659793814432986</c:v>
                </c:pt>
                <c:pt idx="4">
                  <c:v>0.86654478976234006</c:v>
                </c:pt>
                <c:pt idx="5">
                  <c:v>0.84387838948233362</c:v>
                </c:pt>
                <c:pt idx="6">
                  <c:v>0.6785714285714286</c:v>
                </c:pt>
                <c:pt idx="7">
                  <c:v>0.84848484848484851</c:v>
                </c:pt>
              </c:numCache>
            </c:numRef>
          </c:val>
          <c:extLst>
            <c:ext xmlns:c16="http://schemas.microsoft.com/office/drawing/2014/chart" uri="{C3380CC4-5D6E-409C-BE32-E72D297353CC}">
              <c16:uniqueId val="{00000002-7C78-4EBB-83F1-1FF79E9E1515}"/>
            </c:ext>
          </c:extLst>
        </c:ser>
        <c:dLbls>
          <c:dLblPos val="outEnd"/>
          <c:showLegendKey val="0"/>
          <c:showVal val="1"/>
          <c:showCatName val="0"/>
          <c:showSerName val="0"/>
          <c:showPercent val="0"/>
          <c:showBubbleSize val="0"/>
        </c:dLbls>
        <c:gapWidth val="112"/>
        <c:overlap val="-61"/>
        <c:axId val="1843502096"/>
        <c:axId val="1843516240"/>
      </c:barChart>
      <c:catAx>
        <c:axId val="18435020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VU"/>
          </a:p>
        </c:txPr>
        <c:crossAx val="1843516240"/>
        <c:crosses val="autoZero"/>
        <c:auto val="1"/>
        <c:lblAlgn val="ctr"/>
        <c:lblOffset val="100"/>
        <c:noMultiLvlLbl val="0"/>
      </c:catAx>
      <c:valAx>
        <c:axId val="1843516240"/>
        <c:scaling>
          <c:orientation val="minMax"/>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8435020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V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V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a:t>% of primary education at the right age, by </a:t>
            </a:r>
            <a:r>
              <a:rPr lang="tr-TR" sz="1200"/>
              <a:t>language</a:t>
            </a:r>
            <a:r>
              <a:rPr lang="tr-TR" sz="1200" baseline="0"/>
              <a:t> of instruction</a:t>
            </a:r>
            <a:r>
              <a:rPr lang="en-GB" sz="1200"/>
              <a:t>, gender and year</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VU"/>
        </a:p>
      </c:txPr>
    </c:title>
    <c:autoTitleDeleted val="0"/>
    <c:plotArea>
      <c:layout>
        <c:manualLayout>
          <c:layoutTarget val="inner"/>
          <c:xMode val="edge"/>
          <c:yMode val="edge"/>
          <c:x val="8.7937081882891524E-2"/>
          <c:y val="0.11013541689740154"/>
          <c:w val="0.79793065896974358"/>
          <c:h val="0.72795249959310393"/>
        </c:manualLayout>
      </c:layout>
      <c:barChart>
        <c:barDir val="col"/>
        <c:grouping val="clustered"/>
        <c:varyColors val="0"/>
        <c:ser>
          <c:idx val="0"/>
          <c:order val="0"/>
          <c:tx>
            <c:v>2018</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at right age'!$AE$12:$AJ$13</c:f>
              <c:multiLvlStrCache>
                <c:ptCount val="6"/>
                <c:lvl>
                  <c:pt idx="0">
                    <c:v>F</c:v>
                  </c:pt>
                  <c:pt idx="1">
                    <c:v>M</c:v>
                  </c:pt>
                  <c:pt idx="2">
                    <c:v>F</c:v>
                  </c:pt>
                  <c:pt idx="3">
                    <c:v>M</c:v>
                  </c:pt>
                  <c:pt idx="4">
                    <c:v>F</c:v>
                  </c:pt>
                  <c:pt idx="5">
                    <c:v>M</c:v>
                  </c:pt>
                </c:lvl>
                <c:lvl>
                  <c:pt idx="0">
                    <c:v>ENG</c:v>
                  </c:pt>
                  <c:pt idx="2">
                    <c:v>FRE</c:v>
                  </c:pt>
                  <c:pt idx="4">
                    <c:v>VERN</c:v>
                  </c:pt>
                </c:lvl>
              </c:multiLvlStrCache>
            </c:multiLvlStrRef>
          </c:cat>
          <c:val>
            <c:numRef>
              <c:f>'edu at right age'!$AE$16:$AJ$16</c:f>
              <c:numCache>
                <c:formatCode>0%</c:formatCode>
                <c:ptCount val="6"/>
                <c:pt idx="0">
                  <c:v>0.77932839075447013</c:v>
                </c:pt>
                <c:pt idx="1">
                  <c:v>0.76667393199651268</c:v>
                </c:pt>
                <c:pt idx="2">
                  <c:v>0.75018024513338144</c:v>
                </c:pt>
                <c:pt idx="3">
                  <c:v>0.73231398729406694</c:v>
                </c:pt>
                <c:pt idx="4">
                  <c:v>0.76666666666666672</c:v>
                </c:pt>
                <c:pt idx="5">
                  <c:v>0.6785714285714286</c:v>
                </c:pt>
              </c:numCache>
            </c:numRef>
          </c:val>
          <c:extLst>
            <c:ext xmlns:c16="http://schemas.microsoft.com/office/drawing/2014/chart" uri="{C3380CC4-5D6E-409C-BE32-E72D297353CC}">
              <c16:uniqueId val="{00000000-A214-4E17-A708-D523E7ED990C}"/>
            </c:ext>
          </c:extLst>
        </c:ser>
        <c:ser>
          <c:idx val="1"/>
          <c:order val="1"/>
          <c:tx>
            <c:v>2019</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'edu at right age'!$AE$32:$AJ$32</c:f>
              <c:numCache>
                <c:formatCode>0%</c:formatCode>
                <c:ptCount val="6"/>
                <c:pt idx="0">
                  <c:v>0.78384561238854999</c:v>
                </c:pt>
                <c:pt idx="1">
                  <c:v>0.76876735292576881</c:v>
                </c:pt>
                <c:pt idx="2">
                  <c:v>0.75435065703800164</c:v>
                </c:pt>
                <c:pt idx="3">
                  <c:v>0.74404824886255427</c:v>
                </c:pt>
                <c:pt idx="4">
                  <c:v>0.6875</c:v>
                </c:pt>
                <c:pt idx="5">
                  <c:v>0.67647058823529416</c:v>
                </c:pt>
              </c:numCache>
            </c:numRef>
          </c:val>
          <c:extLst>
            <c:ext xmlns:c16="http://schemas.microsoft.com/office/drawing/2014/chart" uri="{C3380CC4-5D6E-409C-BE32-E72D297353CC}">
              <c16:uniqueId val="{00000001-A214-4E17-A708-D523E7ED990C}"/>
            </c:ext>
          </c:extLst>
        </c:ser>
        <c:ser>
          <c:idx val="2"/>
          <c:order val="2"/>
          <c:tx>
            <c:v>2020</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'edu at right age'!$AG$47:$AL$47</c:f>
              <c:numCache>
                <c:formatCode>0%</c:formatCode>
                <c:ptCount val="6"/>
                <c:pt idx="0">
                  <c:v>0.7975761546020308</c:v>
                </c:pt>
                <c:pt idx="1">
                  <c:v>0.78827846092820308</c:v>
                </c:pt>
                <c:pt idx="2">
                  <c:v>0.77379964433906345</c:v>
                </c:pt>
                <c:pt idx="3">
                  <c:v>0.75780745207839761</c:v>
                </c:pt>
                <c:pt idx="4">
                  <c:v>0.66666666666666663</c:v>
                </c:pt>
                <c:pt idx="5">
                  <c:v>0.58064516129032262</c:v>
                </c:pt>
              </c:numCache>
            </c:numRef>
          </c:val>
          <c:extLst>
            <c:ext xmlns:c16="http://schemas.microsoft.com/office/drawing/2014/chart" uri="{C3380CC4-5D6E-409C-BE32-E72D297353CC}">
              <c16:uniqueId val="{00000002-A214-4E17-A708-D523E7ED990C}"/>
            </c:ext>
          </c:extLst>
        </c:ser>
        <c:dLbls>
          <c:dLblPos val="outEnd"/>
          <c:showLegendKey val="0"/>
          <c:showVal val="1"/>
          <c:showCatName val="0"/>
          <c:showSerName val="0"/>
          <c:showPercent val="0"/>
          <c:showBubbleSize val="0"/>
        </c:dLbls>
        <c:gapWidth val="219"/>
        <c:overlap val="-27"/>
        <c:axId val="207816512"/>
        <c:axId val="207813184"/>
      </c:barChart>
      <c:catAx>
        <c:axId val="207816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VU"/>
          </a:p>
        </c:txPr>
        <c:crossAx val="207813184"/>
        <c:crosses val="autoZero"/>
        <c:auto val="1"/>
        <c:lblAlgn val="ctr"/>
        <c:lblOffset val="100"/>
        <c:noMultiLvlLbl val="0"/>
      </c:catAx>
      <c:valAx>
        <c:axId val="207813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VU"/>
          </a:p>
        </c:txPr>
        <c:crossAx val="2078165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V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V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a:t>% of primary education at the right age, by </a:t>
            </a:r>
            <a:r>
              <a:rPr lang="tr-TR" sz="1200"/>
              <a:t>province, </a:t>
            </a:r>
            <a:r>
              <a:rPr lang="en-GB" sz="1200"/>
              <a:t>language of instruction, gender and year</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VU"/>
        </a:p>
      </c:txPr>
    </c:title>
    <c:autoTitleDeleted val="0"/>
    <c:plotArea>
      <c:layout/>
      <c:barChart>
        <c:barDir val="bar"/>
        <c:grouping val="clustered"/>
        <c:varyColors val="0"/>
        <c:ser>
          <c:idx val="0"/>
          <c:order val="0"/>
          <c:tx>
            <c:v>2019</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at right age'!$C$42:$AD$44</c:f>
              <c:multiLvlStrCache>
                <c:ptCount val="28"/>
                <c:lvl>
                  <c:pt idx="0">
                    <c:v>F</c:v>
                  </c:pt>
                  <c:pt idx="1">
                    <c:v>M</c:v>
                  </c:pt>
                  <c:pt idx="2">
                    <c:v>F</c:v>
                  </c:pt>
                  <c:pt idx="3">
                    <c:v>M</c:v>
                  </c:pt>
                  <c:pt idx="4">
                    <c:v>F</c:v>
                  </c:pt>
                  <c:pt idx="5">
                    <c:v>M</c:v>
                  </c:pt>
                  <c:pt idx="6">
                    <c:v>F</c:v>
                  </c:pt>
                  <c:pt idx="7">
                    <c:v>M</c:v>
                  </c:pt>
                  <c:pt idx="8">
                    <c:v>F</c:v>
                  </c:pt>
                  <c:pt idx="9">
                    <c:v>M</c:v>
                  </c:pt>
                  <c:pt idx="10">
                    <c:v>F</c:v>
                  </c:pt>
                  <c:pt idx="11">
                    <c:v>M</c:v>
                  </c:pt>
                  <c:pt idx="12">
                    <c:v>F</c:v>
                  </c:pt>
                  <c:pt idx="13">
                    <c:v>M</c:v>
                  </c:pt>
                  <c:pt idx="14">
                    <c:v>F</c:v>
                  </c:pt>
                  <c:pt idx="15">
                    <c:v>M</c:v>
                  </c:pt>
                  <c:pt idx="16">
                    <c:v>F</c:v>
                  </c:pt>
                  <c:pt idx="17">
                    <c:v>M</c:v>
                  </c:pt>
                  <c:pt idx="18">
                    <c:v>F</c:v>
                  </c:pt>
                  <c:pt idx="19">
                    <c:v>M</c:v>
                  </c:pt>
                  <c:pt idx="20">
                    <c:v>F</c:v>
                  </c:pt>
                  <c:pt idx="21">
                    <c:v>M</c:v>
                  </c:pt>
                  <c:pt idx="22">
                    <c:v>F</c:v>
                  </c:pt>
                  <c:pt idx="23">
                    <c:v>M</c:v>
                  </c:pt>
                  <c:pt idx="24">
                    <c:v>F</c:v>
                  </c:pt>
                  <c:pt idx="25">
                    <c:v>M</c:v>
                  </c:pt>
                  <c:pt idx="26">
                    <c:v>F</c:v>
                  </c:pt>
                  <c:pt idx="27">
                    <c:v>M</c:v>
                  </c:pt>
                </c:lvl>
                <c:lvl>
                  <c:pt idx="0">
                    <c:v>ENG</c:v>
                  </c:pt>
                  <c:pt idx="2">
                    <c:v>FRE</c:v>
                  </c:pt>
                  <c:pt idx="4">
                    <c:v>ENG</c:v>
                  </c:pt>
                  <c:pt idx="6">
                    <c:v>FRE</c:v>
                  </c:pt>
                  <c:pt idx="8">
                    <c:v>VERN</c:v>
                  </c:pt>
                  <c:pt idx="10">
                    <c:v>ENG</c:v>
                  </c:pt>
                  <c:pt idx="12">
                    <c:v>FRE</c:v>
                  </c:pt>
                  <c:pt idx="14">
                    <c:v>ENG</c:v>
                  </c:pt>
                  <c:pt idx="16">
                    <c:v>FRE</c:v>
                  </c:pt>
                  <c:pt idx="18">
                    <c:v>ENG</c:v>
                  </c:pt>
                  <c:pt idx="20">
                    <c:v>FRE</c:v>
                  </c:pt>
                  <c:pt idx="22">
                    <c:v>ENG</c:v>
                  </c:pt>
                  <c:pt idx="24">
                    <c:v>FRE</c:v>
                  </c:pt>
                  <c:pt idx="26">
                    <c:v>VERN</c:v>
                  </c:pt>
                </c:lvl>
                <c:lvl>
                  <c:pt idx="0">
                    <c:v>Malampa</c:v>
                  </c:pt>
                  <c:pt idx="4">
                    <c:v>Penama</c:v>
                  </c:pt>
                  <c:pt idx="10">
                    <c:v>Sanma</c:v>
                  </c:pt>
                  <c:pt idx="14">
                    <c:v>Shefa</c:v>
                  </c:pt>
                  <c:pt idx="18">
                    <c:v>Tafea</c:v>
                  </c:pt>
                  <c:pt idx="22">
                    <c:v>Torba</c:v>
                  </c:pt>
                </c:lvl>
              </c:multiLvlStrCache>
            </c:multiLvlStrRef>
          </c:cat>
          <c:val>
            <c:numRef>
              <c:f>'edu at right age'!$C$32:$AB$32</c:f>
              <c:numCache>
                <c:formatCode>0%</c:formatCode>
                <c:ptCount val="26"/>
                <c:pt idx="0">
                  <c:v>0.8040993299172251</c:v>
                </c:pt>
                <c:pt idx="1">
                  <c:v>0.78244005641748937</c:v>
                </c:pt>
                <c:pt idx="2">
                  <c:v>0.76342624065261722</c:v>
                </c:pt>
                <c:pt idx="3">
                  <c:v>0.76173065204143819</c:v>
                </c:pt>
                <c:pt idx="4">
                  <c:v>0.76174863387978142</c:v>
                </c:pt>
                <c:pt idx="5">
                  <c:v>0.74246169055857636</c:v>
                </c:pt>
                <c:pt idx="6">
                  <c:v>0.75103734439834025</c:v>
                </c:pt>
                <c:pt idx="7">
                  <c:v>0.75</c:v>
                </c:pt>
                <c:pt idx="8">
                  <c:v>0.6875</c:v>
                </c:pt>
                <c:pt idx="9">
                  <c:v>0.67647058823529416</c:v>
                </c:pt>
                <c:pt idx="10">
                  <c:v>0.79395385839299926</c:v>
                </c:pt>
                <c:pt idx="11">
                  <c:v>0.76984687868080093</c:v>
                </c:pt>
                <c:pt idx="12">
                  <c:v>0.75660569105691056</c:v>
                </c:pt>
                <c:pt idx="13">
                  <c:v>0.75645756457564572</c:v>
                </c:pt>
                <c:pt idx="14">
                  <c:v>0.82316956604855673</c:v>
                </c:pt>
                <c:pt idx="15">
                  <c:v>0.81372887202483613</c:v>
                </c:pt>
                <c:pt idx="16">
                  <c:v>0.79625668449197862</c:v>
                </c:pt>
                <c:pt idx="17">
                  <c:v>0.78653846153846152</c:v>
                </c:pt>
                <c:pt idx="18">
                  <c:v>0.69869595058339051</c:v>
                </c:pt>
                <c:pt idx="19">
                  <c:v>0.69855491329479769</c:v>
                </c:pt>
                <c:pt idx="20">
                  <c:v>0.70154831820608654</c:v>
                </c:pt>
                <c:pt idx="21">
                  <c:v>0.68030235660293459</c:v>
                </c:pt>
                <c:pt idx="22">
                  <c:v>0.77516339869281048</c:v>
                </c:pt>
                <c:pt idx="23">
                  <c:v>0.75790921595598348</c:v>
                </c:pt>
                <c:pt idx="24">
                  <c:v>0.77408637873754149</c:v>
                </c:pt>
                <c:pt idx="25">
                  <c:v>0.71841155234657039</c:v>
                </c:pt>
              </c:numCache>
            </c:numRef>
          </c:val>
          <c:extLst>
            <c:ext xmlns:c16="http://schemas.microsoft.com/office/drawing/2014/chart" uri="{C3380CC4-5D6E-409C-BE32-E72D297353CC}">
              <c16:uniqueId val="{00000000-8740-43F2-A58B-856568A9263A}"/>
            </c:ext>
          </c:extLst>
        </c:ser>
        <c:ser>
          <c:idx val="1"/>
          <c:order val="1"/>
          <c:tx>
            <c:v>2018</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at right age'!$C$42:$AD$44</c:f>
              <c:multiLvlStrCache>
                <c:ptCount val="28"/>
                <c:lvl>
                  <c:pt idx="0">
                    <c:v>F</c:v>
                  </c:pt>
                  <c:pt idx="1">
                    <c:v>M</c:v>
                  </c:pt>
                  <c:pt idx="2">
                    <c:v>F</c:v>
                  </c:pt>
                  <c:pt idx="3">
                    <c:v>M</c:v>
                  </c:pt>
                  <c:pt idx="4">
                    <c:v>F</c:v>
                  </c:pt>
                  <c:pt idx="5">
                    <c:v>M</c:v>
                  </c:pt>
                  <c:pt idx="6">
                    <c:v>F</c:v>
                  </c:pt>
                  <c:pt idx="7">
                    <c:v>M</c:v>
                  </c:pt>
                  <c:pt idx="8">
                    <c:v>F</c:v>
                  </c:pt>
                  <c:pt idx="9">
                    <c:v>M</c:v>
                  </c:pt>
                  <c:pt idx="10">
                    <c:v>F</c:v>
                  </c:pt>
                  <c:pt idx="11">
                    <c:v>M</c:v>
                  </c:pt>
                  <c:pt idx="12">
                    <c:v>F</c:v>
                  </c:pt>
                  <c:pt idx="13">
                    <c:v>M</c:v>
                  </c:pt>
                  <c:pt idx="14">
                    <c:v>F</c:v>
                  </c:pt>
                  <c:pt idx="15">
                    <c:v>M</c:v>
                  </c:pt>
                  <c:pt idx="16">
                    <c:v>F</c:v>
                  </c:pt>
                  <c:pt idx="17">
                    <c:v>M</c:v>
                  </c:pt>
                  <c:pt idx="18">
                    <c:v>F</c:v>
                  </c:pt>
                  <c:pt idx="19">
                    <c:v>M</c:v>
                  </c:pt>
                  <c:pt idx="20">
                    <c:v>F</c:v>
                  </c:pt>
                  <c:pt idx="21">
                    <c:v>M</c:v>
                  </c:pt>
                  <c:pt idx="22">
                    <c:v>F</c:v>
                  </c:pt>
                  <c:pt idx="23">
                    <c:v>M</c:v>
                  </c:pt>
                  <c:pt idx="24">
                    <c:v>F</c:v>
                  </c:pt>
                  <c:pt idx="25">
                    <c:v>M</c:v>
                  </c:pt>
                  <c:pt idx="26">
                    <c:v>F</c:v>
                  </c:pt>
                  <c:pt idx="27">
                    <c:v>M</c:v>
                  </c:pt>
                </c:lvl>
                <c:lvl>
                  <c:pt idx="0">
                    <c:v>ENG</c:v>
                  </c:pt>
                  <c:pt idx="2">
                    <c:v>FRE</c:v>
                  </c:pt>
                  <c:pt idx="4">
                    <c:v>ENG</c:v>
                  </c:pt>
                  <c:pt idx="6">
                    <c:v>FRE</c:v>
                  </c:pt>
                  <c:pt idx="8">
                    <c:v>VERN</c:v>
                  </c:pt>
                  <c:pt idx="10">
                    <c:v>ENG</c:v>
                  </c:pt>
                  <c:pt idx="12">
                    <c:v>FRE</c:v>
                  </c:pt>
                  <c:pt idx="14">
                    <c:v>ENG</c:v>
                  </c:pt>
                  <c:pt idx="16">
                    <c:v>FRE</c:v>
                  </c:pt>
                  <c:pt idx="18">
                    <c:v>ENG</c:v>
                  </c:pt>
                  <c:pt idx="20">
                    <c:v>FRE</c:v>
                  </c:pt>
                  <c:pt idx="22">
                    <c:v>ENG</c:v>
                  </c:pt>
                  <c:pt idx="24">
                    <c:v>FRE</c:v>
                  </c:pt>
                  <c:pt idx="26">
                    <c:v>VERN</c:v>
                  </c:pt>
                </c:lvl>
                <c:lvl>
                  <c:pt idx="0">
                    <c:v>Malampa</c:v>
                  </c:pt>
                  <c:pt idx="4">
                    <c:v>Penama</c:v>
                  </c:pt>
                  <c:pt idx="10">
                    <c:v>Sanma</c:v>
                  </c:pt>
                  <c:pt idx="14">
                    <c:v>Shefa</c:v>
                  </c:pt>
                  <c:pt idx="18">
                    <c:v>Tafea</c:v>
                  </c:pt>
                  <c:pt idx="22">
                    <c:v>Torba</c:v>
                  </c:pt>
                </c:lvl>
              </c:multiLvlStrCache>
            </c:multiLvlStrRef>
          </c:cat>
          <c:val>
            <c:numRef>
              <c:f>'edu at right age'!$C$16:$AB$16</c:f>
              <c:numCache>
                <c:formatCode>0%</c:formatCode>
                <c:ptCount val="26"/>
                <c:pt idx="0">
                  <c:v>0.79051546391752581</c:v>
                </c:pt>
                <c:pt idx="1">
                  <c:v>0.77366104181951578</c:v>
                </c:pt>
                <c:pt idx="2">
                  <c:v>0.77109266943291843</c:v>
                </c:pt>
                <c:pt idx="3">
                  <c:v>0.74469375379017588</c:v>
                </c:pt>
                <c:pt idx="4">
                  <c:v>0.77129629629629626</c:v>
                </c:pt>
                <c:pt idx="5">
                  <c:v>0.74128741287412869</c:v>
                </c:pt>
                <c:pt idx="6">
                  <c:v>0.74789915966386555</c:v>
                </c:pt>
                <c:pt idx="7">
                  <c:v>0.74511545293072823</c:v>
                </c:pt>
                <c:pt idx="8">
                  <c:v>0.76666666666666672</c:v>
                </c:pt>
                <c:pt idx="9">
                  <c:v>0.6785714285714286</c:v>
                </c:pt>
                <c:pt idx="10">
                  <c:v>0.78952122854561879</c:v>
                </c:pt>
                <c:pt idx="11">
                  <c:v>0.77349973446627718</c:v>
                </c:pt>
                <c:pt idx="12">
                  <c:v>0.73636363636363633</c:v>
                </c:pt>
                <c:pt idx="13">
                  <c:v>0.72292682926829266</c:v>
                </c:pt>
                <c:pt idx="14">
                  <c:v>0.82842105263157895</c:v>
                </c:pt>
                <c:pt idx="15">
                  <c:v>0.82235604064734669</c:v>
                </c:pt>
                <c:pt idx="16">
                  <c:v>0.8094975151849807</c:v>
                </c:pt>
                <c:pt idx="17">
                  <c:v>0.79058116232464926</c:v>
                </c:pt>
                <c:pt idx="18">
                  <c:v>0.68970698722764834</c:v>
                </c:pt>
                <c:pt idx="19">
                  <c:v>0.69436997319034854</c:v>
                </c:pt>
                <c:pt idx="20">
                  <c:v>0.69284940411700979</c:v>
                </c:pt>
                <c:pt idx="21">
                  <c:v>0.67934782608695654</c:v>
                </c:pt>
                <c:pt idx="22">
                  <c:v>0.72714870395634379</c:v>
                </c:pt>
                <c:pt idx="23">
                  <c:v>0.71866666666666668</c:v>
                </c:pt>
                <c:pt idx="24">
                  <c:v>0.73741007194244601</c:v>
                </c:pt>
                <c:pt idx="25">
                  <c:v>0.67441860465116277</c:v>
                </c:pt>
              </c:numCache>
            </c:numRef>
          </c:val>
          <c:extLst>
            <c:ext xmlns:c16="http://schemas.microsoft.com/office/drawing/2014/chart" uri="{C3380CC4-5D6E-409C-BE32-E72D297353CC}">
              <c16:uniqueId val="{00000001-8740-43F2-A58B-856568A9263A}"/>
            </c:ext>
          </c:extLst>
        </c:ser>
        <c:ser>
          <c:idx val="2"/>
          <c:order val="2"/>
          <c:tx>
            <c:v>2020</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at right age'!$C$42:$AD$44</c:f>
              <c:multiLvlStrCache>
                <c:ptCount val="28"/>
                <c:lvl>
                  <c:pt idx="0">
                    <c:v>F</c:v>
                  </c:pt>
                  <c:pt idx="1">
                    <c:v>M</c:v>
                  </c:pt>
                  <c:pt idx="2">
                    <c:v>F</c:v>
                  </c:pt>
                  <c:pt idx="3">
                    <c:v>M</c:v>
                  </c:pt>
                  <c:pt idx="4">
                    <c:v>F</c:v>
                  </c:pt>
                  <c:pt idx="5">
                    <c:v>M</c:v>
                  </c:pt>
                  <c:pt idx="6">
                    <c:v>F</c:v>
                  </c:pt>
                  <c:pt idx="7">
                    <c:v>M</c:v>
                  </c:pt>
                  <c:pt idx="8">
                    <c:v>F</c:v>
                  </c:pt>
                  <c:pt idx="9">
                    <c:v>M</c:v>
                  </c:pt>
                  <c:pt idx="10">
                    <c:v>F</c:v>
                  </c:pt>
                  <c:pt idx="11">
                    <c:v>M</c:v>
                  </c:pt>
                  <c:pt idx="12">
                    <c:v>F</c:v>
                  </c:pt>
                  <c:pt idx="13">
                    <c:v>M</c:v>
                  </c:pt>
                  <c:pt idx="14">
                    <c:v>F</c:v>
                  </c:pt>
                  <c:pt idx="15">
                    <c:v>M</c:v>
                  </c:pt>
                  <c:pt idx="16">
                    <c:v>F</c:v>
                  </c:pt>
                  <c:pt idx="17">
                    <c:v>M</c:v>
                  </c:pt>
                  <c:pt idx="18">
                    <c:v>F</c:v>
                  </c:pt>
                  <c:pt idx="19">
                    <c:v>M</c:v>
                  </c:pt>
                  <c:pt idx="20">
                    <c:v>F</c:v>
                  </c:pt>
                  <c:pt idx="21">
                    <c:v>M</c:v>
                  </c:pt>
                  <c:pt idx="22">
                    <c:v>F</c:v>
                  </c:pt>
                  <c:pt idx="23">
                    <c:v>M</c:v>
                  </c:pt>
                  <c:pt idx="24">
                    <c:v>F</c:v>
                  </c:pt>
                  <c:pt idx="25">
                    <c:v>M</c:v>
                  </c:pt>
                  <c:pt idx="26">
                    <c:v>F</c:v>
                  </c:pt>
                  <c:pt idx="27">
                    <c:v>M</c:v>
                  </c:pt>
                </c:lvl>
                <c:lvl>
                  <c:pt idx="0">
                    <c:v>ENG</c:v>
                  </c:pt>
                  <c:pt idx="2">
                    <c:v>FRE</c:v>
                  </c:pt>
                  <c:pt idx="4">
                    <c:v>ENG</c:v>
                  </c:pt>
                  <c:pt idx="6">
                    <c:v>FRE</c:v>
                  </c:pt>
                  <c:pt idx="8">
                    <c:v>VERN</c:v>
                  </c:pt>
                  <c:pt idx="10">
                    <c:v>ENG</c:v>
                  </c:pt>
                  <c:pt idx="12">
                    <c:v>FRE</c:v>
                  </c:pt>
                  <c:pt idx="14">
                    <c:v>ENG</c:v>
                  </c:pt>
                  <c:pt idx="16">
                    <c:v>FRE</c:v>
                  </c:pt>
                  <c:pt idx="18">
                    <c:v>ENG</c:v>
                  </c:pt>
                  <c:pt idx="20">
                    <c:v>FRE</c:v>
                  </c:pt>
                  <c:pt idx="22">
                    <c:v>ENG</c:v>
                  </c:pt>
                  <c:pt idx="24">
                    <c:v>FRE</c:v>
                  </c:pt>
                  <c:pt idx="26">
                    <c:v>VERN</c:v>
                  </c:pt>
                </c:lvl>
                <c:lvl>
                  <c:pt idx="0">
                    <c:v>Malampa</c:v>
                  </c:pt>
                  <c:pt idx="4">
                    <c:v>Penama</c:v>
                  </c:pt>
                  <c:pt idx="10">
                    <c:v>Sanma</c:v>
                  </c:pt>
                  <c:pt idx="14">
                    <c:v>Shefa</c:v>
                  </c:pt>
                  <c:pt idx="18">
                    <c:v>Tafea</c:v>
                  </c:pt>
                  <c:pt idx="22">
                    <c:v>Torba</c:v>
                  </c:pt>
                </c:lvl>
              </c:multiLvlStrCache>
            </c:multiLvlStrRef>
          </c:cat>
          <c:val>
            <c:numRef>
              <c:f>'edu at right age'!$C$47:$AD$47</c:f>
              <c:numCache>
                <c:formatCode>0%</c:formatCode>
                <c:ptCount val="28"/>
                <c:pt idx="0">
                  <c:v>0.82227396197128444</c:v>
                </c:pt>
                <c:pt idx="1">
                  <c:v>0.796891557753444</c:v>
                </c:pt>
                <c:pt idx="2">
                  <c:v>0.78663065496286289</c:v>
                </c:pt>
                <c:pt idx="3">
                  <c:v>0.76996996996997003</c:v>
                </c:pt>
                <c:pt idx="4">
                  <c:v>0.77009803921568631</c:v>
                </c:pt>
                <c:pt idx="5">
                  <c:v>0.77061403508771931</c:v>
                </c:pt>
                <c:pt idx="6">
                  <c:v>0.75458248472505096</c:v>
                </c:pt>
                <c:pt idx="7">
                  <c:v>0.77097729516288249</c:v>
                </c:pt>
                <c:pt idx="8">
                  <c:v>0.78260869565217395</c:v>
                </c:pt>
                <c:pt idx="9">
                  <c:v>0.59259259259259256</c:v>
                </c:pt>
                <c:pt idx="10">
                  <c:v>0.78895859473023844</c:v>
                </c:pt>
                <c:pt idx="11">
                  <c:v>0.78586278586278591</c:v>
                </c:pt>
                <c:pt idx="12">
                  <c:v>0.77461822011585046</c:v>
                </c:pt>
                <c:pt idx="13">
                  <c:v>0.76225133430373604</c:v>
                </c:pt>
                <c:pt idx="14">
                  <c:v>0.83054003724394787</c:v>
                </c:pt>
                <c:pt idx="15">
                  <c:v>0.82330246913580252</c:v>
                </c:pt>
                <c:pt idx="16">
                  <c:v>0.82028376248029422</c:v>
                </c:pt>
                <c:pt idx="17">
                  <c:v>0.79961649089165865</c:v>
                </c:pt>
                <c:pt idx="18">
                  <c:v>0.74690553745928334</c:v>
                </c:pt>
                <c:pt idx="19">
                  <c:v>0.73102075632641461</c:v>
                </c:pt>
                <c:pt idx="20">
                  <c:v>0.7295125870380289</c:v>
                </c:pt>
                <c:pt idx="21">
                  <c:v>0.70427661510464057</c:v>
                </c:pt>
                <c:pt idx="22">
                  <c:v>0.78078484438430307</c:v>
                </c:pt>
                <c:pt idx="23">
                  <c:v>0.78932968536251713</c:v>
                </c:pt>
                <c:pt idx="24">
                  <c:v>0.74917491749174914</c:v>
                </c:pt>
                <c:pt idx="25">
                  <c:v>0.71102661596958172</c:v>
                </c:pt>
                <c:pt idx="26">
                  <c:v>0.2857142857142857</c:v>
                </c:pt>
                <c:pt idx="27">
                  <c:v>0.5</c:v>
                </c:pt>
              </c:numCache>
            </c:numRef>
          </c:val>
          <c:extLst>
            <c:ext xmlns:c16="http://schemas.microsoft.com/office/drawing/2014/chart" uri="{C3380CC4-5D6E-409C-BE32-E72D297353CC}">
              <c16:uniqueId val="{00000002-8740-43F2-A58B-856568A9263A}"/>
            </c:ext>
          </c:extLst>
        </c:ser>
        <c:dLbls>
          <c:dLblPos val="outEnd"/>
          <c:showLegendKey val="0"/>
          <c:showVal val="1"/>
          <c:showCatName val="0"/>
          <c:showSerName val="0"/>
          <c:showPercent val="0"/>
          <c:showBubbleSize val="0"/>
        </c:dLbls>
        <c:gapWidth val="28"/>
        <c:axId val="243315119"/>
        <c:axId val="243316783"/>
      </c:barChart>
      <c:catAx>
        <c:axId val="243315119"/>
        <c:scaling>
          <c:orientation val="maxMin"/>
        </c:scaling>
        <c:delete val="0"/>
        <c:axPos val="l"/>
        <c:numFmt formatCode="General" sourceLinked="1"/>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VU"/>
          </a:p>
        </c:txPr>
        <c:crossAx val="243316783"/>
        <c:crosses val="autoZero"/>
        <c:auto val="1"/>
        <c:lblAlgn val="ctr"/>
        <c:lblOffset val="100"/>
        <c:tickMarkSkip val="100"/>
        <c:noMultiLvlLbl val="0"/>
      </c:catAx>
      <c:valAx>
        <c:axId val="243316783"/>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433151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V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V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tr-TR"/>
              <a:t>The rate of education at the right age, by education</a:t>
            </a:r>
            <a:r>
              <a:rPr lang="tr-TR" baseline="0"/>
              <a:t> authority, by language of instruction, by gender, 2018, 2019, 2020</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VU"/>
        </a:p>
      </c:txPr>
    </c:title>
    <c:autoTitleDeleted val="0"/>
    <c:plotArea>
      <c:layout>
        <c:manualLayout>
          <c:layoutTarget val="inner"/>
          <c:xMode val="edge"/>
          <c:yMode val="edge"/>
          <c:x val="7.0932254101213357E-2"/>
          <c:y val="0.11769649429851999"/>
          <c:w val="0.75109000158269301"/>
          <c:h val="0.82696980305661416"/>
        </c:manualLayout>
      </c:layout>
      <c:barChart>
        <c:barDir val="bar"/>
        <c:grouping val="clustered"/>
        <c:varyColors val="0"/>
        <c:ser>
          <c:idx val="0"/>
          <c:order val="0"/>
          <c:tx>
            <c:v>2018</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at right age -2'!$BR$67:$CI$69</c:f>
              <c:multiLvlStrCache>
                <c:ptCount val="18"/>
                <c:lvl>
                  <c:pt idx="0">
                    <c:v>F</c:v>
                  </c:pt>
                  <c:pt idx="1">
                    <c:v>M</c:v>
                  </c:pt>
                  <c:pt idx="2">
                    <c:v>F</c:v>
                  </c:pt>
                  <c:pt idx="3">
                    <c:v>M</c:v>
                  </c:pt>
                  <c:pt idx="4">
                    <c:v>F</c:v>
                  </c:pt>
                  <c:pt idx="5">
                    <c:v>M</c:v>
                  </c:pt>
                  <c:pt idx="6">
                    <c:v>F</c:v>
                  </c:pt>
                  <c:pt idx="7">
                    <c:v>M</c:v>
                  </c:pt>
                  <c:pt idx="8">
                    <c:v>F</c:v>
                  </c:pt>
                  <c:pt idx="9">
                    <c:v>M</c:v>
                  </c:pt>
                  <c:pt idx="10">
                    <c:v>F</c:v>
                  </c:pt>
                  <c:pt idx="11">
                    <c:v>M</c:v>
                  </c:pt>
                  <c:pt idx="12">
                    <c:v>F</c:v>
                  </c:pt>
                  <c:pt idx="13">
                    <c:v>M</c:v>
                  </c:pt>
                  <c:pt idx="14">
                    <c:v>F</c:v>
                  </c:pt>
                  <c:pt idx="15">
                    <c:v>M</c:v>
                  </c:pt>
                  <c:pt idx="16">
                    <c:v>F</c:v>
                  </c:pt>
                  <c:pt idx="17">
                    <c:v>M</c:v>
                  </c:pt>
                </c:lvl>
                <c:lvl>
                  <c:pt idx="0">
                    <c:v>ENG</c:v>
                  </c:pt>
                  <c:pt idx="2">
                    <c:v>FRE</c:v>
                  </c:pt>
                  <c:pt idx="4">
                    <c:v>VERN</c:v>
                  </c:pt>
                  <c:pt idx="6">
                    <c:v>ENG</c:v>
                  </c:pt>
                  <c:pt idx="8">
                    <c:v>ENG</c:v>
                  </c:pt>
                  <c:pt idx="10">
                    <c:v>FRE</c:v>
                  </c:pt>
                  <c:pt idx="12">
                    <c:v>VERN</c:v>
                  </c:pt>
                  <c:pt idx="14">
                    <c:v>ENG</c:v>
                  </c:pt>
                  <c:pt idx="16">
                    <c:v>FRE</c:v>
                  </c:pt>
                </c:lvl>
                <c:lvl>
                  <c:pt idx="0">
                    <c:v>Church (Government Assisted)</c:v>
                  </c:pt>
                  <c:pt idx="6">
                    <c:v>Church (Not Government Assisted)</c:v>
                  </c:pt>
                  <c:pt idx="8">
                    <c:v>Government of Vanuatu</c:v>
                  </c:pt>
                  <c:pt idx="14">
                    <c:v>Private</c:v>
                  </c:pt>
                </c:lvl>
              </c:multiLvlStrCache>
            </c:multiLvlStrRef>
          </c:cat>
          <c:val>
            <c:numRef>
              <c:f>'edu at right age -2'!$BM$32:$CD$32</c:f>
              <c:numCache>
                <c:formatCode>0%</c:formatCode>
                <c:ptCount val="18"/>
                <c:pt idx="0">
                  <c:v>0.76385309278350511</c:v>
                </c:pt>
                <c:pt idx="1">
                  <c:v>0.75280269058295968</c:v>
                </c:pt>
                <c:pt idx="2">
                  <c:v>0.74690338563170933</c:v>
                </c:pt>
                <c:pt idx="3">
                  <c:v>0.73388931008339653</c:v>
                </c:pt>
                <c:pt idx="4">
                  <c:v>0.76666666666666672</c:v>
                </c:pt>
                <c:pt idx="5">
                  <c:v>0.6785714285714286</c:v>
                </c:pt>
                <c:pt idx="6">
                  <c:v>0.6506024096385542</c:v>
                </c:pt>
                <c:pt idx="7">
                  <c:v>0.81176470588235294</c:v>
                </c:pt>
                <c:pt idx="8">
                  <c:v>0.78313637815394443</c:v>
                </c:pt>
                <c:pt idx="9">
                  <c:v>0.76966134900643712</c:v>
                </c:pt>
                <c:pt idx="10">
                  <c:v>0.75456997302966733</c:v>
                </c:pt>
                <c:pt idx="11">
                  <c:v>0.7275302601081638</c:v>
                </c:pt>
                <c:pt idx="14">
                  <c:v>0.76470588235294112</c:v>
                </c:pt>
                <c:pt idx="15">
                  <c:v>0.75921375921375922</c:v>
                </c:pt>
                <c:pt idx="16">
                  <c:v>0.75886524822695034</c:v>
                </c:pt>
                <c:pt idx="17">
                  <c:v>0.8125</c:v>
                </c:pt>
              </c:numCache>
            </c:numRef>
          </c:val>
          <c:extLst>
            <c:ext xmlns:c16="http://schemas.microsoft.com/office/drawing/2014/chart" uri="{C3380CC4-5D6E-409C-BE32-E72D297353CC}">
              <c16:uniqueId val="{00000000-99B5-4CFA-AD9A-CED1EFB6858A}"/>
            </c:ext>
          </c:extLst>
        </c:ser>
        <c:ser>
          <c:idx val="1"/>
          <c:order val="1"/>
          <c:tx>
            <c:v>2019</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at right age -2'!$BR$67:$CI$69</c:f>
              <c:multiLvlStrCache>
                <c:ptCount val="18"/>
                <c:lvl>
                  <c:pt idx="0">
                    <c:v>F</c:v>
                  </c:pt>
                  <c:pt idx="1">
                    <c:v>M</c:v>
                  </c:pt>
                  <c:pt idx="2">
                    <c:v>F</c:v>
                  </c:pt>
                  <c:pt idx="3">
                    <c:v>M</c:v>
                  </c:pt>
                  <c:pt idx="4">
                    <c:v>F</c:v>
                  </c:pt>
                  <c:pt idx="5">
                    <c:v>M</c:v>
                  </c:pt>
                  <c:pt idx="6">
                    <c:v>F</c:v>
                  </c:pt>
                  <c:pt idx="7">
                    <c:v>M</c:v>
                  </c:pt>
                  <c:pt idx="8">
                    <c:v>F</c:v>
                  </c:pt>
                  <c:pt idx="9">
                    <c:v>M</c:v>
                  </c:pt>
                  <c:pt idx="10">
                    <c:v>F</c:v>
                  </c:pt>
                  <c:pt idx="11">
                    <c:v>M</c:v>
                  </c:pt>
                  <c:pt idx="12">
                    <c:v>F</c:v>
                  </c:pt>
                  <c:pt idx="13">
                    <c:v>M</c:v>
                  </c:pt>
                  <c:pt idx="14">
                    <c:v>F</c:v>
                  </c:pt>
                  <c:pt idx="15">
                    <c:v>M</c:v>
                  </c:pt>
                  <c:pt idx="16">
                    <c:v>F</c:v>
                  </c:pt>
                  <c:pt idx="17">
                    <c:v>M</c:v>
                  </c:pt>
                </c:lvl>
                <c:lvl>
                  <c:pt idx="0">
                    <c:v>ENG</c:v>
                  </c:pt>
                  <c:pt idx="2">
                    <c:v>FRE</c:v>
                  </c:pt>
                  <c:pt idx="4">
                    <c:v>VERN</c:v>
                  </c:pt>
                  <c:pt idx="6">
                    <c:v>ENG</c:v>
                  </c:pt>
                  <c:pt idx="8">
                    <c:v>ENG</c:v>
                  </c:pt>
                  <c:pt idx="10">
                    <c:v>FRE</c:v>
                  </c:pt>
                  <c:pt idx="12">
                    <c:v>VERN</c:v>
                  </c:pt>
                  <c:pt idx="14">
                    <c:v>ENG</c:v>
                  </c:pt>
                  <c:pt idx="16">
                    <c:v>FRE</c:v>
                  </c:pt>
                </c:lvl>
                <c:lvl>
                  <c:pt idx="0">
                    <c:v>Church (Government Assisted)</c:v>
                  </c:pt>
                  <c:pt idx="6">
                    <c:v>Church (Not Government Assisted)</c:v>
                  </c:pt>
                  <c:pt idx="8">
                    <c:v>Government of Vanuatu</c:v>
                  </c:pt>
                  <c:pt idx="14">
                    <c:v>Private</c:v>
                  </c:pt>
                </c:lvl>
              </c:multiLvlStrCache>
            </c:multiLvlStrRef>
          </c:cat>
          <c:val>
            <c:numRef>
              <c:f>'edu at right age -2'!$BN$64:$CE$64</c:f>
              <c:numCache>
                <c:formatCode>0%</c:formatCode>
                <c:ptCount val="18"/>
                <c:pt idx="0">
                  <c:v>0.76435705368289641</c:v>
                </c:pt>
                <c:pt idx="1">
                  <c:v>0.75764439411098528</c:v>
                </c:pt>
                <c:pt idx="2">
                  <c:v>0.7585158150851582</c:v>
                </c:pt>
                <c:pt idx="3">
                  <c:v>0.73891352549889133</c:v>
                </c:pt>
                <c:pt idx="4">
                  <c:v>0.6875</c:v>
                </c:pt>
                <c:pt idx="5">
                  <c:v>0.67647058823529416</c:v>
                </c:pt>
                <c:pt idx="6">
                  <c:v>0.83916083916083917</c:v>
                </c:pt>
                <c:pt idx="7">
                  <c:v>0.81142857142857139</c:v>
                </c:pt>
                <c:pt idx="8">
                  <c:v>0.78562746885445156</c:v>
                </c:pt>
                <c:pt idx="9">
                  <c:v>0.76909029421711195</c:v>
                </c:pt>
                <c:pt idx="10">
                  <c:v>0.74426807760141089</c:v>
                </c:pt>
                <c:pt idx="11">
                  <c:v>0.74586619180870006</c:v>
                </c:pt>
                <c:pt idx="14">
                  <c:v>0.84171322160148976</c:v>
                </c:pt>
                <c:pt idx="15">
                  <c:v>0.81407035175879394</c:v>
                </c:pt>
                <c:pt idx="16">
                  <c:v>0.87610619469026552</c:v>
                </c:pt>
                <c:pt idx="17">
                  <c:v>0.93518518518518523</c:v>
                </c:pt>
              </c:numCache>
            </c:numRef>
          </c:val>
          <c:extLst>
            <c:ext xmlns:c16="http://schemas.microsoft.com/office/drawing/2014/chart" uri="{C3380CC4-5D6E-409C-BE32-E72D297353CC}">
              <c16:uniqueId val="{00000001-99B5-4CFA-AD9A-CED1EFB6858A}"/>
            </c:ext>
          </c:extLst>
        </c:ser>
        <c:ser>
          <c:idx val="2"/>
          <c:order val="2"/>
          <c:tx>
            <c:v>2020</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at right age -2'!$BR$67:$CI$69</c:f>
              <c:multiLvlStrCache>
                <c:ptCount val="18"/>
                <c:lvl>
                  <c:pt idx="0">
                    <c:v>F</c:v>
                  </c:pt>
                  <c:pt idx="1">
                    <c:v>M</c:v>
                  </c:pt>
                  <c:pt idx="2">
                    <c:v>F</c:v>
                  </c:pt>
                  <c:pt idx="3">
                    <c:v>M</c:v>
                  </c:pt>
                  <c:pt idx="4">
                    <c:v>F</c:v>
                  </c:pt>
                  <c:pt idx="5">
                    <c:v>M</c:v>
                  </c:pt>
                  <c:pt idx="6">
                    <c:v>F</c:v>
                  </c:pt>
                  <c:pt idx="7">
                    <c:v>M</c:v>
                  </c:pt>
                  <c:pt idx="8">
                    <c:v>F</c:v>
                  </c:pt>
                  <c:pt idx="9">
                    <c:v>M</c:v>
                  </c:pt>
                  <c:pt idx="10">
                    <c:v>F</c:v>
                  </c:pt>
                  <c:pt idx="11">
                    <c:v>M</c:v>
                  </c:pt>
                  <c:pt idx="12">
                    <c:v>F</c:v>
                  </c:pt>
                  <c:pt idx="13">
                    <c:v>M</c:v>
                  </c:pt>
                  <c:pt idx="14">
                    <c:v>F</c:v>
                  </c:pt>
                  <c:pt idx="15">
                    <c:v>M</c:v>
                  </c:pt>
                  <c:pt idx="16">
                    <c:v>F</c:v>
                  </c:pt>
                  <c:pt idx="17">
                    <c:v>M</c:v>
                  </c:pt>
                </c:lvl>
                <c:lvl>
                  <c:pt idx="0">
                    <c:v>ENG</c:v>
                  </c:pt>
                  <c:pt idx="2">
                    <c:v>FRE</c:v>
                  </c:pt>
                  <c:pt idx="4">
                    <c:v>VERN</c:v>
                  </c:pt>
                  <c:pt idx="6">
                    <c:v>ENG</c:v>
                  </c:pt>
                  <c:pt idx="8">
                    <c:v>ENG</c:v>
                  </c:pt>
                  <c:pt idx="10">
                    <c:v>FRE</c:v>
                  </c:pt>
                  <c:pt idx="12">
                    <c:v>VERN</c:v>
                  </c:pt>
                  <c:pt idx="14">
                    <c:v>ENG</c:v>
                  </c:pt>
                  <c:pt idx="16">
                    <c:v>FRE</c:v>
                  </c:pt>
                </c:lvl>
                <c:lvl>
                  <c:pt idx="0">
                    <c:v>Church (Government Assisted)</c:v>
                  </c:pt>
                  <c:pt idx="6">
                    <c:v>Church (Not Government Assisted)</c:v>
                  </c:pt>
                  <c:pt idx="8">
                    <c:v>Government of Vanuatu</c:v>
                  </c:pt>
                  <c:pt idx="14">
                    <c:v>Private</c:v>
                  </c:pt>
                </c:lvl>
              </c:multiLvlStrCache>
            </c:multiLvlStrRef>
          </c:cat>
          <c:val>
            <c:numRef>
              <c:f>'edu at right age -2'!$BR$94:$CI$94</c:f>
              <c:numCache>
                <c:formatCode>0%</c:formatCode>
                <c:ptCount val="18"/>
                <c:pt idx="0">
                  <c:v>0.75101214574898789</c:v>
                </c:pt>
                <c:pt idx="1">
                  <c:v>0.72802344166222699</c:v>
                </c:pt>
                <c:pt idx="2">
                  <c:v>0.74077079107505073</c:v>
                </c:pt>
                <c:pt idx="3">
                  <c:v>0.7074548192771084</c:v>
                </c:pt>
                <c:pt idx="4">
                  <c:v>0.69565217391304346</c:v>
                </c:pt>
                <c:pt idx="5">
                  <c:v>0.55555555555555558</c:v>
                </c:pt>
                <c:pt idx="6">
                  <c:v>0.73291925465838514</c:v>
                </c:pt>
                <c:pt idx="7">
                  <c:v>0.71354166666666663</c:v>
                </c:pt>
                <c:pt idx="8">
                  <c:v>0.7656707674282367</c:v>
                </c:pt>
                <c:pt idx="9">
                  <c:v>0.74048994224258113</c:v>
                </c:pt>
                <c:pt idx="10">
                  <c:v>0.75741399762752071</c:v>
                </c:pt>
                <c:pt idx="11">
                  <c:v>0.7434227663454025</c:v>
                </c:pt>
                <c:pt idx="12">
                  <c:v>1</c:v>
                </c:pt>
                <c:pt idx="13">
                  <c:v>0.75</c:v>
                </c:pt>
                <c:pt idx="14">
                  <c:v>0.82454458293384469</c:v>
                </c:pt>
                <c:pt idx="15">
                  <c:v>0.82571182053494396</c:v>
                </c:pt>
                <c:pt idx="16">
                  <c:v>0.93233082706766912</c:v>
                </c:pt>
                <c:pt idx="17">
                  <c:v>0.92592592592592593</c:v>
                </c:pt>
              </c:numCache>
            </c:numRef>
          </c:val>
          <c:extLst>
            <c:ext xmlns:c16="http://schemas.microsoft.com/office/drawing/2014/chart" uri="{C3380CC4-5D6E-409C-BE32-E72D297353CC}">
              <c16:uniqueId val="{00000002-99B5-4CFA-AD9A-CED1EFB6858A}"/>
            </c:ext>
          </c:extLst>
        </c:ser>
        <c:dLbls>
          <c:dLblPos val="outEnd"/>
          <c:showLegendKey val="0"/>
          <c:showVal val="1"/>
          <c:showCatName val="0"/>
          <c:showSerName val="0"/>
          <c:showPercent val="0"/>
          <c:showBubbleSize val="0"/>
        </c:dLbls>
        <c:gapWidth val="67"/>
        <c:overlap val="-75"/>
        <c:axId val="187992447"/>
        <c:axId val="187979967"/>
      </c:barChart>
      <c:catAx>
        <c:axId val="1879924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VU"/>
          </a:p>
        </c:txPr>
        <c:crossAx val="187979967"/>
        <c:crosses val="autoZero"/>
        <c:auto val="1"/>
        <c:lblAlgn val="ctr"/>
        <c:lblOffset val="100"/>
        <c:noMultiLvlLbl val="0"/>
      </c:catAx>
      <c:valAx>
        <c:axId val="187979967"/>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879924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V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V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tr-TR" sz="1100" b="0" i="0" baseline="0">
                <a:effectLst/>
              </a:rPr>
              <a:t>The rate of education at the right age by two main education authorities, Government assisted Churches and Government of Vanuatu, by language of instruction, by gender, by Malampa, Penama and Sanma provinces, 2018, 2019, 2020</a:t>
            </a:r>
            <a:endParaRPr lang="en-GB" sz="1100">
              <a:effectLst/>
            </a:endParaRPr>
          </a:p>
        </c:rich>
      </c:tx>
      <c:layout>
        <c:manualLayout>
          <c:xMode val="edge"/>
          <c:yMode val="edge"/>
          <c:x val="0.16122521789994648"/>
          <c:y val="1.093951010806427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VU"/>
        </a:p>
      </c:txPr>
    </c:title>
    <c:autoTitleDeleted val="0"/>
    <c:plotArea>
      <c:layout/>
      <c:barChart>
        <c:barDir val="bar"/>
        <c:grouping val="clustered"/>
        <c:varyColors val="0"/>
        <c:ser>
          <c:idx val="0"/>
          <c:order val="0"/>
          <c:tx>
            <c:v>2018</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at right age -2'!$CF$3:$DE$6</c:f>
              <c:multiLvlStrCache>
                <c:ptCount val="26"/>
                <c:lvl>
                  <c:pt idx="0">
                    <c:v>F</c:v>
                  </c:pt>
                  <c:pt idx="1">
                    <c:v>M</c:v>
                  </c:pt>
                  <c:pt idx="2">
                    <c:v>F</c:v>
                  </c:pt>
                  <c:pt idx="3">
                    <c:v>M</c:v>
                  </c:pt>
                  <c:pt idx="4">
                    <c:v>F</c:v>
                  </c:pt>
                  <c:pt idx="5">
                    <c:v>M</c:v>
                  </c:pt>
                  <c:pt idx="6">
                    <c:v>F</c:v>
                  </c:pt>
                  <c:pt idx="7">
                    <c:v>M</c:v>
                  </c:pt>
                  <c:pt idx="8">
                    <c:v>F</c:v>
                  </c:pt>
                  <c:pt idx="9">
                    <c:v>M</c:v>
                  </c:pt>
                  <c:pt idx="10">
                    <c:v>F</c:v>
                  </c:pt>
                  <c:pt idx="11">
                    <c:v>M</c:v>
                  </c:pt>
                  <c:pt idx="12">
                    <c:v>F</c:v>
                  </c:pt>
                  <c:pt idx="13">
                    <c:v>M</c:v>
                  </c:pt>
                  <c:pt idx="14">
                    <c:v>F</c:v>
                  </c:pt>
                  <c:pt idx="15">
                    <c:v>M</c:v>
                  </c:pt>
                  <c:pt idx="16">
                    <c:v>F</c:v>
                  </c:pt>
                  <c:pt idx="17">
                    <c:v>M</c:v>
                  </c:pt>
                  <c:pt idx="18">
                    <c:v>F</c:v>
                  </c:pt>
                  <c:pt idx="19">
                    <c:v>M</c:v>
                  </c:pt>
                  <c:pt idx="20">
                    <c:v>F</c:v>
                  </c:pt>
                  <c:pt idx="21">
                    <c:v>M</c:v>
                  </c:pt>
                  <c:pt idx="22">
                    <c:v>F</c:v>
                  </c:pt>
                  <c:pt idx="23">
                    <c:v>M</c:v>
                  </c:pt>
                  <c:pt idx="24">
                    <c:v>F</c:v>
                  </c:pt>
                  <c:pt idx="25">
                    <c:v>M</c:v>
                  </c:pt>
                </c:lvl>
                <c:lvl>
                  <c:pt idx="0">
                    <c:v>ENG</c:v>
                  </c:pt>
                  <c:pt idx="2">
                    <c:v>ENG</c:v>
                  </c:pt>
                  <c:pt idx="4">
                    <c:v>FRE</c:v>
                  </c:pt>
                  <c:pt idx="6">
                    <c:v>VERN</c:v>
                  </c:pt>
                  <c:pt idx="8">
                    <c:v>ENG</c:v>
                  </c:pt>
                  <c:pt idx="10">
                    <c:v>FRE</c:v>
                  </c:pt>
                  <c:pt idx="12">
                    <c:v>ENG</c:v>
                  </c:pt>
                  <c:pt idx="14">
                    <c:v>FRE</c:v>
                  </c:pt>
                  <c:pt idx="16">
                    <c:v>ENG</c:v>
                  </c:pt>
                  <c:pt idx="18">
                    <c:v>FRE</c:v>
                  </c:pt>
                  <c:pt idx="20">
                    <c:v>VERN</c:v>
                  </c:pt>
                  <c:pt idx="22">
                    <c:v>ENG</c:v>
                  </c:pt>
                  <c:pt idx="24">
                    <c:v>FRE</c:v>
                  </c:pt>
                </c:lvl>
                <c:lvl>
                  <c:pt idx="0">
                    <c:v>Church - Gov. Assisted</c:v>
                  </c:pt>
                  <c:pt idx="2">
                    <c:v>Government of Vanuatu</c:v>
                  </c:pt>
                  <c:pt idx="8">
                    <c:v>Church - Gov. Assisted</c:v>
                  </c:pt>
                  <c:pt idx="12">
                    <c:v>Government of Vanuatu</c:v>
                  </c:pt>
                  <c:pt idx="16">
                    <c:v>Church - Gov. Assisted</c:v>
                  </c:pt>
                  <c:pt idx="22">
                    <c:v>Government of Vanuatu</c:v>
                  </c:pt>
                </c:lvl>
                <c:lvl>
                  <c:pt idx="0">
                    <c:v>Torba</c:v>
                  </c:pt>
                  <c:pt idx="8">
                    <c:v>Sanma</c:v>
                  </c:pt>
                  <c:pt idx="16">
                    <c:v>Penama</c:v>
                  </c:pt>
                </c:lvl>
              </c:multiLvlStrCache>
            </c:multiLvlStrRef>
          </c:cat>
          <c:val>
            <c:numRef>
              <c:f>'edu at right age -2'!$CF$9:$DE$9</c:f>
              <c:numCache>
                <c:formatCode>0%</c:formatCode>
                <c:ptCount val="26"/>
                <c:pt idx="0">
                  <c:v>0.71466666666666667</c:v>
                </c:pt>
                <c:pt idx="1">
                  <c:v>0.68435013262599464</c:v>
                </c:pt>
                <c:pt idx="2">
                  <c:v>0.74022346368715086</c:v>
                </c:pt>
                <c:pt idx="3">
                  <c:v>0.7533512064343163</c:v>
                </c:pt>
                <c:pt idx="4">
                  <c:v>0.73741007194244601</c:v>
                </c:pt>
                <c:pt idx="5">
                  <c:v>0.67441860465116277</c:v>
                </c:pt>
                <c:pt idx="8">
                  <c:v>0.76676829268292679</c:v>
                </c:pt>
                <c:pt idx="9">
                  <c:v>0.75427069645203682</c:v>
                </c:pt>
                <c:pt idx="10">
                  <c:v>0.7232142857142857</c:v>
                </c:pt>
                <c:pt idx="11">
                  <c:v>0.7200587803085966</c:v>
                </c:pt>
                <c:pt idx="12">
                  <c:v>0.79727685325264752</c:v>
                </c:pt>
                <c:pt idx="13">
                  <c:v>0.77871337150555742</c:v>
                </c:pt>
                <c:pt idx="14">
                  <c:v>0.76175548589341691</c:v>
                </c:pt>
                <c:pt idx="15">
                  <c:v>0.72859216255442671</c:v>
                </c:pt>
                <c:pt idx="16">
                  <c:v>0.75288303130148271</c:v>
                </c:pt>
                <c:pt idx="17">
                  <c:v>0.73049645390070927</c:v>
                </c:pt>
                <c:pt idx="18">
                  <c:v>0.73358116480793056</c:v>
                </c:pt>
                <c:pt idx="19">
                  <c:v>0.74647887323943662</c:v>
                </c:pt>
                <c:pt idx="20">
                  <c:v>0.76666666666666672</c:v>
                </c:pt>
                <c:pt idx="21">
                  <c:v>0.6785714285714286</c:v>
                </c:pt>
                <c:pt idx="22">
                  <c:v>0.77849323889246624</c:v>
                </c:pt>
                <c:pt idx="23">
                  <c:v>0.74567474048442905</c:v>
                </c:pt>
                <c:pt idx="24">
                  <c:v>0.79166666666666663</c:v>
                </c:pt>
                <c:pt idx="25">
                  <c:v>0.74087591240875916</c:v>
                </c:pt>
              </c:numCache>
            </c:numRef>
          </c:val>
          <c:extLst>
            <c:ext xmlns:c16="http://schemas.microsoft.com/office/drawing/2014/chart" uri="{C3380CC4-5D6E-409C-BE32-E72D297353CC}">
              <c16:uniqueId val="{00000000-DE0F-429B-B48C-CD2EB500DBC7}"/>
            </c:ext>
          </c:extLst>
        </c:ser>
        <c:ser>
          <c:idx val="1"/>
          <c:order val="1"/>
          <c:tx>
            <c:v>2019</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at right age -2'!$CF$3:$DE$6</c:f>
              <c:multiLvlStrCache>
                <c:ptCount val="26"/>
                <c:lvl>
                  <c:pt idx="0">
                    <c:v>F</c:v>
                  </c:pt>
                  <c:pt idx="1">
                    <c:v>M</c:v>
                  </c:pt>
                  <c:pt idx="2">
                    <c:v>F</c:v>
                  </c:pt>
                  <c:pt idx="3">
                    <c:v>M</c:v>
                  </c:pt>
                  <c:pt idx="4">
                    <c:v>F</c:v>
                  </c:pt>
                  <c:pt idx="5">
                    <c:v>M</c:v>
                  </c:pt>
                  <c:pt idx="6">
                    <c:v>F</c:v>
                  </c:pt>
                  <c:pt idx="7">
                    <c:v>M</c:v>
                  </c:pt>
                  <c:pt idx="8">
                    <c:v>F</c:v>
                  </c:pt>
                  <c:pt idx="9">
                    <c:v>M</c:v>
                  </c:pt>
                  <c:pt idx="10">
                    <c:v>F</c:v>
                  </c:pt>
                  <c:pt idx="11">
                    <c:v>M</c:v>
                  </c:pt>
                  <c:pt idx="12">
                    <c:v>F</c:v>
                  </c:pt>
                  <c:pt idx="13">
                    <c:v>M</c:v>
                  </c:pt>
                  <c:pt idx="14">
                    <c:v>F</c:v>
                  </c:pt>
                  <c:pt idx="15">
                    <c:v>M</c:v>
                  </c:pt>
                  <c:pt idx="16">
                    <c:v>F</c:v>
                  </c:pt>
                  <c:pt idx="17">
                    <c:v>M</c:v>
                  </c:pt>
                  <c:pt idx="18">
                    <c:v>F</c:v>
                  </c:pt>
                  <c:pt idx="19">
                    <c:v>M</c:v>
                  </c:pt>
                  <c:pt idx="20">
                    <c:v>F</c:v>
                  </c:pt>
                  <c:pt idx="21">
                    <c:v>M</c:v>
                  </c:pt>
                  <c:pt idx="22">
                    <c:v>F</c:v>
                  </c:pt>
                  <c:pt idx="23">
                    <c:v>M</c:v>
                  </c:pt>
                  <c:pt idx="24">
                    <c:v>F</c:v>
                  </c:pt>
                  <c:pt idx="25">
                    <c:v>M</c:v>
                  </c:pt>
                </c:lvl>
                <c:lvl>
                  <c:pt idx="0">
                    <c:v>ENG</c:v>
                  </c:pt>
                  <c:pt idx="2">
                    <c:v>ENG</c:v>
                  </c:pt>
                  <c:pt idx="4">
                    <c:v>FRE</c:v>
                  </c:pt>
                  <c:pt idx="6">
                    <c:v>VERN</c:v>
                  </c:pt>
                  <c:pt idx="8">
                    <c:v>ENG</c:v>
                  </c:pt>
                  <c:pt idx="10">
                    <c:v>FRE</c:v>
                  </c:pt>
                  <c:pt idx="12">
                    <c:v>ENG</c:v>
                  </c:pt>
                  <c:pt idx="14">
                    <c:v>FRE</c:v>
                  </c:pt>
                  <c:pt idx="16">
                    <c:v>ENG</c:v>
                  </c:pt>
                  <c:pt idx="18">
                    <c:v>FRE</c:v>
                  </c:pt>
                  <c:pt idx="20">
                    <c:v>VERN</c:v>
                  </c:pt>
                  <c:pt idx="22">
                    <c:v>ENG</c:v>
                  </c:pt>
                  <c:pt idx="24">
                    <c:v>FRE</c:v>
                  </c:pt>
                </c:lvl>
                <c:lvl>
                  <c:pt idx="0">
                    <c:v>Church - Gov. Assisted</c:v>
                  </c:pt>
                  <c:pt idx="2">
                    <c:v>Government of Vanuatu</c:v>
                  </c:pt>
                  <c:pt idx="8">
                    <c:v>Church - Gov. Assisted</c:v>
                  </c:pt>
                  <c:pt idx="12">
                    <c:v>Government of Vanuatu</c:v>
                  </c:pt>
                  <c:pt idx="16">
                    <c:v>Church - Gov. Assisted</c:v>
                  </c:pt>
                  <c:pt idx="22">
                    <c:v>Government of Vanuatu</c:v>
                  </c:pt>
                </c:lvl>
                <c:lvl>
                  <c:pt idx="0">
                    <c:v>Torba</c:v>
                  </c:pt>
                  <c:pt idx="8">
                    <c:v>Sanma</c:v>
                  </c:pt>
                  <c:pt idx="16">
                    <c:v>Penama</c:v>
                  </c:pt>
                </c:lvl>
              </c:multiLvlStrCache>
            </c:multiLvlStrRef>
          </c:cat>
          <c:val>
            <c:numRef>
              <c:f>'edu at right age -2'!$CF$16:$DE$16</c:f>
              <c:numCache>
                <c:formatCode>0%</c:formatCode>
                <c:ptCount val="26"/>
                <c:pt idx="0">
                  <c:v>0.77393617021276595</c:v>
                </c:pt>
                <c:pt idx="1">
                  <c:v>0.73837209302325579</c:v>
                </c:pt>
                <c:pt idx="2">
                  <c:v>0.77577319587628868</c:v>
                </c:pt>
                <c:pt idx="3">
                  <c:v>0.77545691906005221</c:v>
                </c:pt>
                <c:pt idx="4">
                  <c:v>0.77408637873754149</c:v>
                </c:pt>
                <c:pt idx="5">
                  <c:v>0.71841155234657039</c:v>
                </c:pt>
                <c:pt idx="8">
                  <c:v>0.77017783857729138</c:v>
                </c:pt>
                <c:pt idx="9">
                  <c:v>0.75555555555555554</c:v>
                </c:pt>
                <c:pt idx="10">
                  <c:v>0.75307629204265791</c:v>
                </c:pt>
                <c:pt idx="11">
                  <c:v>0.7397163120567376</c:v>
                </c:pt>
                <c:pt idx="12">
                  <c:v>0.80285904255319152</c:v>
                </c:pt>
                <c:pt idx="13">
                  <c:v>0.7769784172661871</c:v>
                </c:pt>
                <c:pt idx="14">
                  <c:v>0.76234979973297734</c:v>
                </c:pt>
                <c:pt idx="15">
                  <c:v>0.78759894459102897</c:v>
                </c:pt>
                <c:pt idx="16">
                  <c:v>0.74066390041493779</c:v>
                </c:pt>
                <c:pt idx="17">
                  <c:v>0.73262032085561501</c:v>
                </c:pt>
                <c:pt idx="18">
                  <c:v>0.76312247644683717</c:v>
                </c:pt>
                <c:pt idx="19">
                  <c:v>0.74937655860349128</c:v>
                </c:pt>
                <c:pt idx="20">
                  <c:v>0.6875</c:v>
                </c:pt>
                <c:pt idx="21">
                  <c:v>0.67647058823529416</c:v>
                </c:pt>
                <c:pt idx="22">
                  <c:v>0.76928783382789323</c:v>
                </c:pt>
                <c:pt idx="23">
                  <c:v>0.74623803009575929</c:v>
                </c:pt>
                <c:pt idx="24">
                  <c:v>0.71040723981900455</c:v>
                </c:pt>
                <c:pt idx="25">
                  <c:v>0.75213675213675213</c:v>
                </c:pt>
              </c:numCache>
            </c:numRef>
          </c:val>
          <c:extLst>
            <c:ext xmlns:c16="http://schemas.microsoft.com/office/drawing/2014/chart" uri="{C3380CC4-5D6E-409C-BE32-E72D297353CC}">
              <c16:uniqueId val="{00000001-DE0F-429B-B48C-CD2EB500DBC7}"/>
            </c:ext>
          </c:extLst>
        </c:ser>
        <c:ser>
          <c:idx val="2"/>
          <c:order val="2"/>
          <c:tx>
            <c:v>2020</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at right age -2'!$CF$3:$DE$6</c:f>
              <c:multiLvlStrCache>
                <c:ptCount val="26"/>
                <c:lvl>
                  <c:pt idx="0">
                    <c:v>F</c:v>
                  </c:pt>
                  <c:pt idx="1">
                    <c:v>M</c:v>
                  </c:pt>
                  <c:pt idx="2">
                    <c:v>F</c:v>
                  </c:pt>
                  <c:pt idx="3">
                    <c:v>M</c:v>
                  </c:pt>
                  <c:pt idx="4">
                    <c:v>F</c:v>
                  </c:pt>
                  <c:pt idx="5">
                    <c:v>M</c:v>
                  </c:pt>
                  <c:pt idx="6">
                    <c:v>F</c:v>
                  </c:pt>
                  <c:pt idx="7">
                    <c:v>M</c:v>
                  </c:pt>
                  <c:pt idx="8">
                    <c:v>F</c:v>
                  </c:pt>
                  <c:pt idx="9">
                    <c:v>M</c:v>
                  </c:pt>
                  <c:pt idx="10">
                    <c:v>F</c:v>
                  </c:pt>
                  <c:pt idx="11">
                    <c:v>M</c:v>
                  </c:pt>
                  <c:pt idx="12">
                    <c:v>F</c:v>
                  </c:pt>
                  <c:pt idx="13">
                    <c:v>M</c:v>
                  </c:pt>
                  <c:pt idx="14">
                    <c:v>F</c:v>
                  </c:pt>
                  <c:pt idx="15">
                    <c:v>M</c:v>
                  </c:pt>
                  <c:pt idx="16">
                    <c:v>F</c:v>
                  </c:pt>
                  <c:pt idx="17">
                    <c:v>M</c:v>
                  </c:pt>
                  <c:pt idx="18">
                    <c:v>F</c:v>
                  </c:pt>
                  <c:pt idx="19">
                    <c:v>M</c:v>
                  </c:pt>
                  <c:pt idx="20">
                    <c:v>F</c:v>
                  </c:pt>
                  <c:pt idx="21">
                    <c:v>M</c:v>
                  </c:pt>
                  <c:pt idx="22">
                    <c:v>F</c:v>
                  </c:pt>
                  <c:pt idx="23">
                    <c:v>M</c:v>
                  </c:pt>
                  <c:pt idx="24">
                    <c:v>F</c:v>
                  </c:pt>
                  <c:pt idx="25">
                    <c:v>M</c:v>
                  </c:pt>
                </c:lvl>
                <c:lvl>
                  <c:pt idx="0">
                    <c:v>ENG</c:v>
                  </c:pt>
                  <c:pt idx="2">
                    <c:v>ENG</c:v>
                  </c:pt>
                  <c:pt idx="4">
                    <c:v>FRE</c:v>
                  </c:pt>
                  <c:pt idx="6">
                    <c:v>VERN</c:v>
                  </c:pt>
                  <c:pt idx="8">
                    <c:v>ENG</c:v>
                  </c:pt>
                  <c:pt idx="10">
                    <c:v>FRE</c:v>
                  </c:pt>
                  <c:pt idx="12">
                    <c:v>ENG</c:v>
                  </c:pt>
                  <c:pt idx="14">
                    <c:v>FRE</c:v>
                  </c:pt>
                  <c:pt idx="16">
                    <c:v>ENG</c:v>
                  </c:pt>
                  <c:pt idx="18">
                    <c:v>FRE</c:v>
                  </c:pt>
                  <c:pt idx="20">
                    <c:v>VERN</c:v>
                  </c:pt>
                  <c:pt idx="22">
                    <c:v>ENG</c:v>
                  </c:pt>
                  <c:pt idx="24">
                    <c:v>FRE</c:v>
                  </c:pt>
                </c:lvl>
                <c:lvl>
                  <c:pt idx="0">
                    <c:v>Church - Gov. Assisted</c:v>
                  </c:pt>
                  <c:pt idx="2">
                    <c:v>Government of Vanuatu</c:v>
                  </c:pt>
                  <c:pt idx="8">
                    <c:v>Church - Gov. Assisted</c:v>
                  </c:pt>
                  <c:pt idx="12">
                    <c:v>Government of Vanuatu</c:v>
                  </c:pt>
                  <c:pt idx="16">
                    <c:v>Church - Gov. Assisted</c:v>
                  </c:pt>
                  <c:pt idx="22">
                    <c:v>Government of Vanuatu</c:v>
                  </c:pt>
                </c:lvl>
                <c:lvl>
                  <c:pt idx="0">
                    <c:v>Torba</c:v>
                  </c:pt>
                  <c:pt idx="8">
                    <c:v>Sanma</c:v>
                  </c:pt>
                  <c:pt idx="16">
                    <c:v>Penama</c:v>
                  </c:pt>
                </c:lvl>
              </c:multiLvlStrCache>
            </c:multiLvlStrRef>
          </c:cat>
          <c:val>
            <c:numRef>
              <c:f>'edu at right age -2'!$CF$23:$DE$23</c:f>
              <c:numCache>
                <c:formatCode>0%</c:formatCode>
                <c:ptCount val="26"/>
                <c:pt idx="0">
                  <c:v>0.70680628272251311</c:v>
                </c:pt>
                <c:pt idx="1">
                  <c:v>0.70798898071625349</c:v>
                </c:pt>
                <c:pt idx="2">
                  <c:v>0.75070028011204482</c:v>
                </c:pt>
                <c:pt idx="3">
                  <c:v>0.72826086956521741</c:v>
                </c:pt>
                <c:pt idx="4">
                  <c:v>0.70297029702970293</c:v>
                </c:pt>
                <c:pt idx="5">
                  <c:v>0.64638783269961975</c:v>
                </c:pt>
                <c:pt idx="6">
                  <c:v>1</c:v>
                </c:pt>
                <c:pt idx="7">
                  <c:v>0.75</c:v>
                </c:pt>
                <c:pt idx="8">
                  <c:v>0.73383084577114432</c:v>
                </c:pt>
                <c:pt idx="9">
                  <c:v>0.73003374578177727</c:v>
                </c:pt>
                <c:pt idx="10">
                  <c:v>0.72147651006711411</c:v>
                </c:pt>
                <c:pt idx="11">
                  <c:v>0.67514970059880242</c:v>
                </c:pt>
                <c:pt idx="12">
                  <c:v>0.76478232618583497</c:v>
                </c:pt>
                <c:pt idx="13">
                  <c:v>0.73227163461538458</c:v>
                </c:pt>
                <c:pt idx="14">
                  <c:v>0.78217821782178221</c:v>
                </c:pt>
                <c:pt idx="15">
                  <c:v>0.76</c:v>
                </c:pt>
                <c:pt idx="16">
                  <c:v>0.72375690607734811</c:v>
                </c:pt>
                <c:pt idx="17">
                  <c:v>0.68253968253968256</c:v>
                </c:pt>
                <c:pt idx="18">
                  <c:v>0.72354497354497349</c:v>
                </c:pt>
                <c:pt idx="19">
                  <c:v>0.70633893919793012</c:v>
                </c:pt>
                <c:pt idx="20">
                  <c:v>0.69565217391304346</c:v>
                </c:pt>
                <c:pt idx="21">
                  <c:v>0.55555555555555558</c:v>
                </c:pt>
                <c:pt idx="22">
                  <c:v>0.72010688042752169</c:v>
                </c:pt>
                <c:pt idx="23">
                  <c:v>0.71939393939393936</c:v>
                </c:pt>
                <c:pt idx="24">
                  <c:v>0.74778761061946908</c:v>
                </c:pt>
                <c:pt idx="25">
                  <c:v>0.75416666666666665</c:v>
                </c:pt>
              </c:numCache>
            </c:numRef>
          </c:val>
          <c:extLst>
            <c:ext xmlns:c16="http://schemas.microsoft.com/office/drawing/2014/chart" uri="{C3380CC4-5D6E-409C-BE32-E72D297353CC}">
              <c16:uniqueId val="{00000002-DE0F-429B-B48C-CD2EB500DBC7}"/>
            </c:ext>
          </c:extLst>
        </c:ser>
        <c:dLbls>
          <c:dLblPos val="outEnd"/>
          <c:showLegendKey val="0"/>
          <c:showVal val="1"/>
          <c:showCatName val="0"/>
          <c:showSerName val="0"/>
          <c:showPercent val="0"/>
          <c:showBubbleSize val="0"/>
        </c:dLbls>
        <c:gapWidth val="105"/>
        <c:overlap val="-67"/>
        <c:axId val="1621964128"/>
        <c:axId val="1621947904"/>
      </c:barChart>
      <c:catAx>
        <c:axId val="16219641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VU"/>
          </a:p>
        </c:txPr>
        <c:crossAx val="1621947904"/>
        <c:crosses val="autoZero"/>
        <c:auto val="1"/>
        <c:lblAlgn val="ctr"/>
        <c:lblOffset val="100"/>
        <c:noMultiLvlLbl val="0"/>
      </c:catAx>
      <c:valAx>
        <c:axId val="162194790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621964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V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V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tr-TR" sz="1100" b="0" i="0" baseline="0">
                <a:effectLst/>
              </a:rPr>
              <a:t>The rate of education at the right age by two main education authorities, Government assisted Churches and Government of Vanuatu, by language of instruction, by gender, by Malampa, Penama and Sanma provinces, 2018, 2019, 2020</a:t>
            </a:r>
            <a:endParaRPr lang="en-GB" sz="1100">
              <a:effectLst/>
            </a:endParaRPr>
          </a:p>
        </c:rich>
      </c:tx>
      <c:layout>
        <c:manualLayout>
          <c:xMode val="edge"/>
          <c:yMode val="edge"/>
          <c:x val="0.16122521789994648"/>
          <c:y val="1.093951010806427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VU"/>
        </a:p>
      </c:txPr>
    </c:title>
    <c:autoTitleDeleted val="0"/>
    <c:plotArea>
      <c:layout/>
      <c:barChart>
        <c:barDir val="bar"/>
        <c:grouping val="clustered"/>
        <c:varyColors val="0"/>
        <c:ser>
          <c:idx val="0"/>
          <c:order val="0"/>
          <c:tx>
            <c:v>2018</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at right age -2'!$DN$3:$EC$6</c:f>
              <c:multiLvlStrCache>
                <c:ptCount val="16"/>
                <c:lvl>
                  <c:pt idx="0">
                    <c:v>F</c:v>
                  </c:pt>
                  <c:pt idx="1">
                    <c:v>M</c:v>
                  </c:pt>
                  <c:pt idx="2">
                    <c:v>F</c:v>
                  </c:pt>
                  <c:pt idx="3">
                    <c:v>M</c:v>
                  </c:pt>
                  <c:pt idx="4">
                    <c:v>F</c:v>
                  </c:pt>
                  <c:pt idx="5">
                    <c:v>M</c:v>
                  </c:pt>
                  <c:pt idx="6">
                    <c:v>F</c:v>
                  </c:pt>
                  <c:pt idx="7">
                    <c:v>M</c:v>
                  </c:pt>
                  <c:pt idx="8">
                    <c:v>F</c:v>
                  </c:pt>
                  <c:pt idx="9">
                    <c:v>M</c:v>
                  </c:pt>
                  <c:pt idx="10">
                    <c:v>F</c:v>
                  </c:pt>
                  <c:pt idx="11">
                    <c:v>M</c:v>
                  </c:pt>
                  <c:pt idx="12">
                    <c:v>F</c:v>
                  </c:pt>
                  <c:pt idx="13">
                    <c:v>M</c:v>
                  </c:pt>
                  <c:pt idx="14">
                    <c:v>F</c:v>
                  </c:pt>
                  <c:pt idx="15">
                    <c:v>M</c:v>
                  </c:pt>
                </c:lvl>
                <c:lvl>
                  <c:pt idx="0">
                    <c:v>ENG</c:v>
                  </c:pt>
                  <c:pt idx="2">
                    <c:v>FRE</c:v>
                  </c:pt>
                  <c:pt idx="4">
                    <c:v>ENG</c:v>
                  </c:pt>
                  <c:pt idx="6">
                    <c:v>FRE</c:v>
                  </c:pt>
                  <c:pt idx="8">
                    <c:v>ENG</c:v>
                  </c:pt>
                  <c:pt idx="10">
                    <c:v>FRE</c:v>
                  </c:pt>
                  <c:pt idx="12">
                    <c:v>ENG</c:v>
                  </c:pt>
                  <c:pt idx="14">
                    <c:v>FRE</c:v>
                  </c:pt>
                </c:lvl>
                <c:lvl>
                  <c:pt idx="0">
                    <c:v>Church - Gov. Assisted</c:v>
                  </c:pt>
                  <c:pt idx="4">
                    <c:v>Government of Vanuatu</c:v>
                  </c:pt>
                  <c:pt idx="8">
                    <c:v>Church - Gov. Assisted</c:v>
                  </c:pt>
                  <c:pt idx="12">
                    <c:v>Government of Vanuatu</c:v>
                  </c:pt>
                </c:lvl>
                <c:lvl>
                  <c:pt idx="0">
                    <c:v>Shefa</c:v>
                  </c:pt>
                  <c:pt idx="8">
                    <c:v>Tafea</c:v>
                  </c:pt>
                </c:lvl>
              </c:multiLvlStrCache>
            </c:multiLvlStrRef>
          </c:cat>
          <c:val>
            <c:numRef>
              <c:f>'edu at right age -2'!$DN$9:$EC$9</c:f>
              <c:numCache>
                <c:formatCode>0%</c:formatCode>
                <c:ptCount val="16"/>
                <c:pt idx="0">
                  <c:v>0.81715006305170235</c:v>
                </c:pt>
                <c:pt idx="1">
                  <c:v>0.82527472527472523</c:v>
                </c:pt>
                <c:pt idx="2">
                  <c:v>0.82853566958698377</c:v>
                </c:pt>
                <c:pt idx="3">
                  <c:v>0.81666666666666665</c:v>
                </c:pt>
                <c:pt idx="4">
                  <c:v>0.82544052863436124</c:v>
                </c:pt>
                <c:pt idx="5">
                  <c:v>0.81512605042016806</c:v>
                </c:pt>
                <c:pt idx="6">
                  <c:v>0.80022962112514351</c:v>
                </c:pt>
                <c:pt idx="7">
                  <c:v>0.76930147058823528</c:v>
                </c:pt>
                <c:pt idx="8">
                  <c:v>0.71363636363636362</c:v>
                </c:pt>
                <c:pt idx="9">
                  <c:v>0.69038461538461537</c:v>
                </c:pt>
                <c:pt idx="10">
                  <c:v>0.68629441624365484</c:v>
                </c:pt>
                <c:pt idx="11">
                  <c:v>0.66996402877697847</c:v>
                </c:pt>
                <c:pt idx="12">
                  <c:v>0.69557109557109553</c:v>
                </c:pt>
                <c:pt idx="13">
                  <c:v>0.70682730923694781</c:v>
                </c:pt>
                <c:pt idx="14">
                  <c:v>0.70034843205574915</c:v>
                </c:pt>
                <c:pt idx="15">
                  <c:v>0.68886861313868608</c:v>
                </c:pt>
              </c:numCache>
            </c:numRef>
          </c:val>
          <c:extLst>
            <c:ext xmlns:c16="http://schemas.microsoft.com/office/drawing/2014/chart" uri="{C3380CC4-5D6E-409C-BE32-E72D297353CC}">
              <c16:uniqueId val="{00000000-9C2C-45E1-866C-539A6F1B724A}"/>
            </c:ext>
          </c:extLst>
        </c:ser>
        <c:ser>
          <c:idx val="1"/>
          <c:order val="1"/>
          <c:tx>
            <c:v>2019</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at right age -2'!$DN$3:$EC$6</c:f>
              <c:multiLvlStrCache>
                <c:ptCount val="16"/>
                <c:lvl>
                  <c:pt idx="0">
                    <c:v>F</c:v>
                  </c:pt>
                  <c:pt idx="1">
                    <c:v>M</c:v>
                  </c:pt>
                  <c:pt idx="2">
                    <c:v>F</c:v>
                  </c:pt>
                  <c:pt idx="3">
                    <c:v>M</c:v>
                  </c:pt>
                  <c:pt idx="4">
                    <c:v>F</c:v>
                  </c:pt>
                  <c:pt idx="5">
                    <c:v>M</c:v>
                  </c:pt>
                  <c:pt idx="6">
                    <c:v>F</c:v>
                  </c:pt>
                  <c:pt idx="7">
                    <c:v>M</c:v>
                  </c:pt>
                  <c:pt idx="8">
                    <c:v>F</c:v>
                  </c:pt>
                  <c:pt idx="9">
                    <c:v>M</c:v>
                  </c:pt>
                  <c:pt idx="10">
                    <c:v>F</c:v>
                  </c:pt>
                  <c:pt idx="11">
                    <c:v>M</c:v>
                  </c:pt>
                  <c:pt idx="12">
                    <c:v>F</c:v>
                  </c:pt>
                  <c:pt idx="13">
                    <c:v>M</c:v>
                  </c:pt>
                  <c:pt idx="14">
                    <c:v>F</c:v>
                  </c:pt>
                  <c:pt idx="15">
                    <c:v>M</c:v>
                  </c:pt>
                </c:lvl>
                <c:lvl>
                  <c:pt idx="0">
                    <c:v>ENG</c:v>
                  </c:pt>
                  <c:pt idx="2">
                    <c:v>FRE</c:v>
                  </c:pt>
                  <c:pt idx="4">
                    <c:v>ENG</c:v>
                  </c:pt>
                  <c:pt idx="6">
                    <c:v>FRE</c:v>
                  </c:pt>
                  <c:pt idx="8">
                    <c:v>ENG</c:v>
                  </c:pt>
                  <c:pt idx="10">
                    <c:v>FRE</c:v>
                  </c:pt>
                  <c:pt idx="12">
                    <c:v>ENG</c:v>
                  </c:pt>
                  <c:pt idx="14">
                    <c:v>FRE</c:v>
                  </c:pt>
                </c:lvl>
                <c:lvl>
                  <c:pt idx="0">
                    <c:v>Church - Gov. Assisted</c:v>
                  </c:pt>
                  <c:pt idx="4">
                    <c:v>Government of Vanuatu</c:v>
                  </c:pt>
                  <c:pt idx="8">
                    <c:v>Church - Gov. Assisted</c:v>
                  </c:pt>
                  <c:pt idx="12">
                    <c:v>Government of Vanuatu</c:v>
                  </c:pt>
                </c:lvl>
                <c:lvl>
                  <c:pt idx="0">
                    <c:v>Shefa</c:v>
                  </c:pt>
                  <c:pt idx="8">
                    <c:v>Tafea</c:v>
                  </c:pt>
                </c:lvl>
              </c:multiLvlStrCache>
            </c:multiLvlStrRef>
          </c:cat>
          <c:val>
            <c:numRef>
              <c:f>'edu at right age -2'!$DN$16:$EC$16</c:f>
              <c:numCache>
                <c:formatCode>0%</c:formatCode>
                <c:ptCount val="16"/>
                <c:pt idx="0">
                  <c:v>0.79558652729384438</c:v>
                </c:pt>
                <c:pt idx="1">
                  <c:v>0.81310418904403869</c:v>
                </c:pt>
                <c:pt idx="2">
                  <c:v>0.8284714119019837</c:v>
                </c:pt>
                <c:pt idx="3">
                  <c:v>0.80367393800229625</c:v>
                </c:pt>
                <c:pt idx="4">
                  <c:v>0.82090740249403027</c:v>
                </c:pt>
                <c:pt idx="5">
                  <c:v>0.80898075552387738</c:v>
                </c:pt>
                <c:pt idx="6">
                  <c:v>0.75555555555555554</c:v>
                </c:pt>
                <c:pt idx="7">
                  <c:v>0.75840145322434149</c:v>
                </c:pt>
                <c:pt idx="8">
                  <c:v>0.71936758893280628</c:v>
                </c:pt>
                <c:pt idx="9">
                  <c:v>0.68421052631578949</c:v>
                </c:pt>
                <c:pt idx="10">
                  <c:v>0.69325735992402659</c:v>
                </c:pt>
                <c:pt idx="11">
                  <c:v>0.66011955593509819</c:v>
                </c:pt>
                <c:pt idx="12">
                  <c:v>0.69811320754716977</c:v>
                </c:pt>
                <c:pt idx="13">
                  <c:v>0.70367800138792502</c:v>
                </c:pt>
                <c:pt idx="14">
                  <c:v>0.71219512195121948</c:v>
                </c:pt>
                <c:pt idx="15">
                  <c:v>0.70222634508348791</c:v>
                </c:pt>
              </c:numCache>
            </c:numRef>
          </c:val>
          <c:extLst>
            <c:ext xmlns:c16="http://schemas.microsoft.com/office/drawing/2014/chart" uri="{C3380CC4-5D6E-409C-BE32-E72D297353CC}">
              <c16:uniqueId val="{00000001-9C2C-45E1-866C-539A6F1B724A}"/>
            </c:ext>
          </c:extLst>
        </c:ser>
        <c:ser>
          <c:idx val="2"/>
          <c:order val="2"/>
          <c:tx>
            <c:v>2020</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at right age -2'!$DN$3:$EC$6</c:f>
              <c:multiLvlStrCache>
                <c:ptCount val="16"/>
                <c:lvl>
                  <c:pt idx="0">
                    <c:v>F</c:v>
                  </c:pt>
                  <c:pt idx="1">
                    <c:v>M</c:v>
                  </c:pt>
                  <c:pt idx="2">
                    <c:v>F</c:v>
                  </c:pt>
                  <c:pt idx="3">
                    <c:v>M</c:v>
                  </c:pt>
                  <c:pt idx="4">
                    <c:v>F</c:v>
                  </c:pt>
                  <c:pt idx="5">
                    <c:v>M</c:v>
                  </c:pt>
                  <c:pt idx="6">
                    <c:v>F</c:v>
                  </c:pt>
                  <c:pt idx="7">
                    <c:v>M</c:v>
                  </c:pt>
                  <c:pt idx="8">
                    <c:v>F</c:v>
                  </c:pt>
                  <c:pt idx="9">
                    <c:v>M</c:v>
                  </c:pt>
                  <c:pt idx="10">
                    <c:v>F</c:v>
                  </c:pt>
                  <c:pt idx="11">
                    <c:v>M</c:v>
                  </c:pt>
                  <c:pt idx="12">
                    <c:v>F</c:v>
                  </c:pt>
                  <c:pt idx="13">
                    <c:v>M</c:v>
                  </c:pt>
                  <c:pt idx="14">
                    <c:v>F</c:v>
                  </c:pt>
                  <c:pt idx="15">
                    <c:v>M</c:v>
                  </c:pt>
                </c:lvl>
                <c:lvl>
                  <c:pt idx="0">
                    <c:v>ENG</c:v>
                  </c:pt>
                  <c:pt idx="2">
                    <c:v>FRE</c:v>
                  </c:pt>
                  <c:pt idx="4">
                    <c:v>ENG</c:v>
                  </c:pt>
                  <c:pt idx="6">
                    <c:v>FRE</c:v>
                  </c:pt>
                  <c:pt idx="8">
                    <c:v>ENG</c:v>
                  </c:pt>
                  <c:pt idx="10">
                    <c:v>FRE</c:v>
                  </c:pt>
                  <c:pt idx="12">
                    <c:v>ENG</c:v>
                  </c:pt>
                  <c:pt idx="14">
                    <c:v>FRE</c:v>
                  </c:pt>
                </c:lvl>
                <c:lvl>
                  <c:pt idx="0">
                    <c:v>Church - Gov. Assisted</c:v>
                  </c:pt>
                  <c:pt idx="4">
                    <c:v>Government of Vanuatu</c:v>
                  </c:pt>
                  <c:pt idx="8">
                    <c:v>Church - Gov. Assisted</c:v>
                  </c:pt>
                  <c:pt idx="12">
                    <c:v>Government of Vanuatu</c:v>
                  </c:pt>
                </c:lvl>
                <c:lvl>
                  <c:pt idx="0">
                    <c:v>Shefa</c:v>
                  </c:pt>
                  <c:pt idx="8">
                    <c:v>Tafea</c:v>
                  </c:pt>
                </c:lvl>
              </c:multiLvlStrCache>
            </c:multiLvlStrRef>
          </c:cat>
          <c:val>
            <c:numRef>
              <c:f>'edu at right age -2'!$DN$23:$EC$23</c:f>
              <c:numCache>
                <c:formatCode>0%</c:formatCode>
                <c:ptCount val="16"/>
                <c:pt idx="0">
                  <c:v>0.77742616033755274</c:v>
                </c:pt>
                <c:pt idx="1">
                  <c:v>0.76057692307692304</c:v>
                </c:pt>
                <c:pt idx="2">
                  <c:v>0.82547169811320753</c:v>
                </c:pt>
                <c:pt idx="3">
                  <c:v>0.79337899543378998</c:v>
                </c:pt>
                <c:pt idx="4">
                  <c:v>0.79277663934426235</c:v>
                </c:pt>
                <c:pt idx="5">
                  <c:v>0.77094578737385588</c:v>
                </c:pt>
                <c:pt idx="6">
                  <c:v>0.78199566160520606</c:v>
                </c:pt>
                <c:pt idx="7">
                  <c:v>0.76651162790697669</c:v>
                </c:pt>
                <c:pt idx="8">
                  <c:v>0.76264591439688711</c:v>
                </c:pt>
                <c:pt idx="9">
                  <c:v>0.71455576559546319</c:v>
                </c:pt>
                <c:pt idx="10">
                  <c:v>0.70720299345182414</c:v>
                </c:pt>
                <c:pt idx="11">
                  <c:v>0.6843018213356461</c:v>
                </c:pt>
                <c:pt idx="12">
                  <c:v>0.73694620253164556</c:v>
                </c:pt>
                <c:pt idx="13">
                  <c:v>0.70795262267343484</c:v>
                </c:pt>
                <c:pt idx="14">
                  <c:v>0.72681704260651625</c:v>
                </c:pt>
                <c:pt idx="15">
                  <c:v>0.7110047846889952</c:v>
                </c:pt>
              </c:numCache>
            </c:numRef>
          </c:val>
          <c:extLst>
            <c:ext xmlns:c16="http://schemas.microsoft.com/office/drawing/2014/chart" uri="{C3380CC4-5D6E-409C-BE32-E72D297353CC}">
              <c16:uniqueId val="{00000002-9C2C-45E1-866C-539A6F1B724A}"/>
            </c:ext>
          </c:extLst>
        </c:ser>
        <c:dLbls>
          <c:dLblPos val="outEnd"/>
          <c:showLegendKey val="0"/>
          <c:showVal val="1"/>
          <c:showCatName val="0"/>
          <c:showSerName val="0"/>
          <c:showPercent val="0"/>
          <c:showBubbleSize val="0"/>
        </c:dLbls>
        <c:gapWidth val="105"/>
        <c:overlap val="-67"/>
        <c:axId val="1621964128"/>
        <c:axId val="1621947904"/>
      </c:barChart>
      <c:catAx>
        <c:axId val="16219641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VU"/>
          </a:p>
        </c:txPr>
        <c:crossAx val="1621947904"/>
        <c:crosses val="autoZero"/>
        <c:auto val="1"/>
        <c:lblAlgn val="ctr"/>
        <c:lblOffset val="100"/>
        <c:noMultiLvlLbl val="0"/>
      </c:catAx>
      <c:valAx>
        <c:axId val="162194790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621964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V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V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The rate of education at the right age by education authorities, </a:t>
            </a:r>
            <a:r>
              <a:rPr lang="tr-TR"/>
              <a:t>not </a:t>
            </a:r>
            <a:r>
              <a:rPr lang="en-GB"/>
              <a:t>Government assisted Churches and </a:t>
            </a:r>
            <a:r>
              <a:rPr lang="tr-TR"/>
              <a:t>Private</a:t>
            </a:r>
            <a:r>
              <a:rPr lang="en-GB"/>
              <a:t>, by language of instruction, by gender, by </a:t>
            </a:r>
            <a:r>
              <a:rPr lang="tr-TR"/>
              <a:t>province</a:t>
            </a:r>
            <a:r>
              <a:rPr lang="en-GB"/>
              <a:t>, 2018, 2019, 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VU"/>
        </a:p>
      </c:txPr>
    </c:title>
    <c:autoTitleDeleted val="0"/>
    <c:plotArea>
      <c:layout/>
      <c:barChart>
        <c:barDir val="bar"/>
        <c:grouping val="clustered"/>
        <c:varyColors val="0"/>
        <c:ser>
          <c:idx val="0"/>
          <c:order val="0"/>
          <c:tx>
            <c:v>2018</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at right age -2'!$CI$25:$CW$28</c:f>
              <c:multiLvlStrCache>
                <c:ptCount val="14"/>
                <c:lvl>
                  <c:pt idx="0">
                    <c:v>F</c:v>
                  </c:pt>
                  <c:pt idx="1">
                    <c:v>M</c:v>
                  </c:pt>
                  <c:pt idx="2">
                    <c:v>F</c:v>
                  </c:pt>
                  <c:pt idx="3">
                    <c:v>M</c:v>
                  </c:pt>
                  <c:pt idx="4">
                    <c:v>F</c:v>
                  </c:pt>
                  <c:pt idx="5">
                    <c:v>M</c:v>
                  </c:pt>
                  <c:pt idx="6">
                    <c:v>F</c:v>
                  </c:pt>
                  <c:pt idx="7">
                    <c:v>M</c:v>
                  </c:pt>
                  <c:pt idx="8">
                    <c:v>F</c:v>
                  </c:pt>
                  <c:pt idx="9">
                    <c:v>M</c:v>
                  </c:pt>
                  <c:pt idx="10">
                    <c:v>F</c:v>
                  </c:pt>
                  <c:pt idx="11">
                    <c:v>M</c:v>
                  </c:pt>
                  <c:pt idx="12">
                    <c:v>F</c:v>
                  </c:pt>
                  <c:pt idx="13">
                    <c:v>M</c:v>
                  </c:pt>
                </c:lvl>
                <c:lvl>
                  <c:pt idx="0">
                    <c:v>ENG</c:v>
                  </c:pt>
                  <c:pt idx="2">
                    <c:v>ENG</c:v>
                  </c:pt>
                  <c:pt idx="4">
                    <c:v>ENG</c:v>
                  </c:pt>
                  <c:pt idx="6">
                    <c:v>ENG</c:v>
                  </c:pt>
                  <c:pt idx="8">
                    <c:v>ENG</c:v>
                  </c:pt>
                  <c:pt idx="10">
                    <c:v>FRE</c:v>
                  </c:pt>
                  <c:pt idx="12">
                    <c:v>ENG</c:v>
                  </c:pt>
                </c:lvl>
                <c:lvl>
                  <c:pt idx="0">
                    <c:v>Church (Not Government Assisted)</c:v>
                  </c:pt>
                  <c:pt idx="2">
                    <c:v>Private</c:v>
                  </c:pt>
                  <c:pt idx="4">
                    <c:v>Church (Not Government Assisted)</c:v>
                  </c:pt>
                  <c:pt idx="6">
                    <c:v>Church (Not Government Assisted)</c:v>
                  </c:pt>
                  <c:pt idx="8">
                    <c:v>Private</c:v>
                  </c:pt>
                  <c:pt idx="12">
                    <c:v>Private</c:v>
                  </c:pt>
                </c:lvl>
                <c:lvl>
                  <c:pt idx="0">
                    <c:v>Sanma</c:v>
                  </c:pt>
                  <c:pt idx="4">
                    <c:v>Malampa</c:v>
                  </c:pt>
                  <c:pt idx="6">
                    <c:v>Shefa</c:v>
                  </c:pt>
                  <c:pt idx="12">
                    <c:v>Tafea</c:v>
                  </c:pt>
                </c:lvl>
              </c:multiLvlStrCache>
            </c:multiLvlStrRef>
          </c:cat>
          <c:val>
            <c:numRef>
              <c:f>'edu at right age -2'!$CM$31:$CW$31</c:f>
              <c:numCache>
                <c:formatCode>General</c:formatCode>
                <c:ptCount val="11"/>
                <c:pt idx="2" formatCode="0%">
                  <c:v>0.95161290322580649</c:v>
                </c:pt>
                <c:pt idx="3" formatCode="0%">
                  <c:v>0.96</c:v>
                </c:pt>
                <c:pt idx="4" formatCode="0%">
                  <c:v>0.87452471482889738</c:v>
                </c:pt>
                <c:pt idx="5" formatCode="0%">
                  <c:v>0.88636363636363635</c:v>
                </c:pt>
                <c:pt idx="6" formatCode="0%">
                  <c:v>0.75886524822695034</c:v>
                </c:pt>
                <c:pt idx="7" formatCode="0%">
                  <c:v>0.8125</c:v>
                </c:pt>
                <c:pt idx="8" formatCode="0%">
                  <c:v>0.38961038961038963</c:v>
                </c:pt>
                <c:pt idx="9" formatCode="0%">
                  <c:v>0.36734693877551022</c:v>
                </c:pt>
              </c:numCache>
            </c:numRef>
          </c:val>
          <c:extLst>
            <c:ext xmlns:c16="http://schemas.microsoft.com/office/drawing/2014/chart" uri="{C3380CC4-5D6E-409C-BE32-E72D297353CC}">
              <c16:uniqueId val="{00000000-5013-4384-A4E4-9007A569345C}"/>
            </c:ext>
          </c:extLst>
        </c:ser>
        <c:ser>
          <c:idx val="1"/>
          <c:order val="1"/>
          <c:tx>
            <c:v>2019</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'edu at right age -2'!$CI$34:$CW$34</c:f>
              <c:numCache>
                <c:formatCode>0%</c:formatCode>
                <c:ptCount val="15"/>
                <c:pt idx="0">
                  <c:v>0.5</c:v>
                </c:pt>
                <c:pt idx="1">
                  <c:v>0.55555555555555558</c:v>
                </c:pt>
                <c:pt idx="4">
                  <c:v>0.91304347826086951</c:v>
                </c:pt>
                <c:pt idx="5">
                  <c:v>0.90909090909090906</c:v>
                </c:pt>
                <c:pt idx="6">
                  <c:v>0.94318181818181823</c:v>
                </c:pt>
                <c:pt idx="7">
                  <c:v>0.93181818181818177</c:v>
                </c:pt>
                <c:pt idx="8">
                  <c:v>0.86549707602339176</c:v>
                </c:pt>
                <c:pt idx="9">
                  <c:v>0.83157894736842108</c:v>
                </c:pt>
                <c:pt idx="10">
                  <c:v>0.87610619469026552</c:v>
                </c:pt>
                <c:pt idx="11">
                  <c:v>0.93518518518518523</c:v>
                </c:pt>
                <c:pt idx="12">
                  <c:v>0.30434782608695654</c:v>
                </c:pt>
                <c:pt idx="13">
                  <c:v>0.44444444444444442</c:v>
                </c:pt>
              </c:numCache>
            </c:numRef>
          </c:val>
          <c:extLst>
            <c:ext xmlns:c16="http://schemas.microsoft.com/office/drawing/2014/chart" uri="{C3380CC4-5D6E-409C-BE32-E72D297353CC}">
              <c16:uniqueId val="{00000001-5013-4384-A4E4-9007A569345C}"/>
            </c:ext>
          </c:extLst>
        </c:ser>
        <c:ser>
          <c:idx val="2"/>
          <c:order val="2"/>
          <c:tx>
            <c:v>2020</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V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'edu at right age -2'!$CI$37:$CW$37</c:f>
              <c:numCache>
                <c:formatCode>0%</c:formatCode>
                <c:ptCount val="15"/>
                <c:pt idx="0">
                  <c:v>0.40816326530612246</c:v>
                </c:pt>
                <c:pt idx="1">
                  <c:v>0.51470588235294112</c:v>
                </c:pt>
                <c:pt idx="2">
                  <c:v>0.81481481481481477</c:v>
                </c:pt>
                <c:pt idx="3">
                  <c:v>0.90909090909090906</c:v>
                </c:pt>
                <c:pt idx="4">
                  <c:v>0.83333333333333337</c:v>
                </c:pt>
                <c:pt idx="5">
                  <c:v>0.70370370370370372</c:v>
                </c:pt>
                <c:pt idx="6">
                  <c:v>0.88297872340425532</c:v>
                </c:pt>
                <c:pt idx="7">
                  <c:v>0.85567010309278346</c:v>
                </c:pt>
                <c:pt idx="8">
                  <c:v>0.82830385015608743</c:v>
                </c:pt>
                <c:pt idx="9">
                  <c:v>0.8243992606284658</c:v>
                </c:pt>
                <c:pt idx="10">
                  <c:v>0.93233082706766912</c:v>
                </c:pt>
                <c:pt idx="11">
                  <c:v>0.92592592592592593</c:v>
                </c:pt>
                <c:pt idx="12">
                  <c:v>0.7142857142857143</c:v>
                </c:pt>
                <c:pt idx="13">
                  <c:v>0.75757575757575757</c:v>
                </c:pt>
              </c:numCache>
            </c:numRef>
          </c:val>
          <c:extLst>
            <c:ext xmlns:c16="http://schemas.microsoft.com/office/drawing/2014/chart" uri="{C3380CC4-5D6E-409C-BE32-E72D297353CC}">
              <c16:uniqueId val="{00000002-5013-4384-A4E4-9007A569345C}"/>
            </c:ext>
          </c:extLst>
        </c:ser>
        <c:dLbls>
          <c:dLblPos val="outEnd"/>
          <c:showLegendKey val="0"/>
          <c:showVal val="1"/>
          <c:showCatName val="0"/>
          <c:showSerName val="0"/>
          <c:showPercent val="0"/>
          <c:showBubbleSize val="0"/>
        </c:dLbls>
        <c:gapWidth val="77"/>
        <c:overlap val="-57"/>
        <c:axId val="1621953728"/>
        <c:axId val="1621962880"/>
      </c:barChart>
      <c:catAx>
        <c:axId val="16219537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VU"/>
          </a:p>
        </c:txPr>
        <c:crossAx val="1621962880"/>
        <c:crosses val="autoZero"/>
        <c:auto val="1"/>
        <c:lblAlgn val="ctr"/>
        <c:lblOffset val="100"/>
        <c:noMultiLvlLbl val="0"/>
      </c:catAx>
      <c:valAx>
        <c:axId val="1621962880"/>
        <c:scaling>
          <c:orientation val="minMax"/>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621953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V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V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144780</xdr:colOff>
      <xdr:row>0</xdr:row>
      <xdr:rowOff>175260</xdr:rowOff>
    </xdr:from>
    <xdr:to>
      <xdr:col>11</xdr:col>
      <xdr:colOff>266700</xdr:colOff>
      <xdr:row>21</xdr:row>
      <xdr:rowOff>7620</xdr:rowOff>
    </xdr:to>
    <xdr:graphicFrame macro="">
      <xdr:nvGraphicFramePr>
        <xdr:cNvPr id="2" name="Chart 1">
          <a:extLst>
            <a:ext uri="{FF2B5EF4-FFF2-40B4-BE49-F238E27FC236}">
              <a16:creationId xmlns:a16="http://schemas.microsoft.com/office/drawing/2014/main" id="{BA0405A2-338C-4A86-A587-2C9A3C66C5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136392</xdr:colOff>
      <xdr:row>0</xdr:row>
      <xdr:rowOff>87085</xdr:rowOff>
    </xdr:from>
    <xdr:to>
      <xdr:col>19</xdr:col>
      <xdr:colOff>452078</xdr:colOff>
      <xdr:row>41</xdr:row>
      <xdr:rowOff>130627</xdr:rowOff>
    </xdr:to>
    <xdr:graphicFrame macro="">
      <xdr:nvGraphicFramePr>
        <xdr:cNvPr id="7" name="Chart 6">
          <a:extLst>
            <a:ext uri="{FF2B5EF4-FFF2-40B4-BE49-F238E27FC236}">
              <a16:creationId xmlns:a16="http://schemas.microsoft.com/office/drawing/2014/main" id="{A2807F59-5130-43F9-8BB8-7BBEFB96A8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xdr:colOff>
      <xdr:row>0</xdr:row>
      <xdr:rowOff>179293</xdr:rowOff>
    </xdr:from>
    <xdr:to>
      <xdr:col>27</xdr:col>
      <xdr:colOff>376519</xdr:colOff>
      <xdr:row>41</xdr:row>
      <xdr:rowOff>0</xdr:rowOff>
    </xdr:to>
    <xdr:graphicFrame macro="">
      <xdr:nvGraphicFramePr>
        <xdr:cNvPr id="8" name="Chart 7">
          <a:extLst>
            <a:ext uri="{FF2B5EF4-FFF2-40B4-BE49-F238E27FC236}">
              <a16:creationId xmlns:a16="http://schemas.microsoft.com/office/drawing/2014/main" id="{886AB197-D048-48CC-96AC-9B4934BAB6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582706</xdr:colOff>
      <xdr:row>22</xdr:row>
      <xdr:rowOff>8964</xdr:rowOff>
    </xdr:to>
    <xdr:graphicFrame macro="">
      <xdr:nvGraphicFramePr>
        <xdr:cNvPr id="3" name="Chart 2">
          <a:extLst>
            <a:ext uri="{FF2B5EF4-FFF2-40B4-BE49-F238E27FC236}">
              <a16:creationId xmlns:a16="http://schemas.microsoft.com/office/drawing/2014/main" id="{3F305EAB-0BE9-49CD-9D76-3E84D75D80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188259</xdr:colOff>
      <xdr:row>0</xdr:row>
      <xdr:rowOff>152400</xdr:rowOff>
    </xdr:from>
    <xdr:to>
      <xdr:col>21</xdr:col>
      <xdr:colOff>125506</xdr:colOff>
      <xdr:row>47</xdr:row>
      <xdr:rowOff>152400</xdr:rowOff>
    </xdr:to>
    <xdr:graphicFrame macro="">
      <xdr:nvGraphicFramePr>
        <xdr:cNvPr id="4" name="Chart 3">
          <a:extLst>
            <a:ext uri="{FF2B5EF4-FFF2-40B4-BE49-F238E27FC236}">
              <a16:creationId xmlns:a16="http://schemas.microsoft.com/office/drawing/2014/main" id="{44AD4306-D30A-4FFC-A0E6-8CD356C060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22860</xdr:rowOff>
    </xdr:from>
    <xdr:to>
      <xdr:col>8</xdr:col>
      <xdr:colOff>206188</xdr:colOff>
      <xdr:row>39</xdr:row>
      <xdr:rowOff>116541</xdr:rowOff>
    </xdr:to>
    <xdr:graphicFrame macro="">
      <xdr:nvGraphicFramePr>
        <xdr:cNvPr id="3" name="Chart 2">
          <a:extLst>
            <a:ext uri="{FF2B5EF4-FFF2-40B4-BE49-F238E27FC236}">
              <a16:creationId xmlns:a16="http://schemas.microsoft.com/office/drawing/2014/main" id="{B40C9C1E-79D2-4E49-9AD8-B1C1252588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80683</xdr:colOff>
      <xdr:row>1</xdr:row>
      <xdr:rowOff>62753</xdr:rowOff>
    </xdr:from>
    <xdr:to>
      <xdr:col>16</xdr:col>
      <xdr:colOff>519953</xdr:colOff>
      <xdr:row>41</xdr:row>
      <xdr:rowOff>152400</xdr:rowOff>
    </xdr:to>
    <xdr:graphicFrame macro="">
      <xdr:nvGraphicFramePr>
        <xdr:cNvPr id="5" name="Chart 4">
          <a:extLst>
            <a:ext uri="{FF2B5EF4-FFF2-40B4-BE49-F238E27FC236}">
              <a16:creationId xmlns:a16="http://schemas.microsoft.com/office/drawing/2014/main" id="{58402A34-BFC8-493B-9E79-15EB3990FE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196582</xdr:colOff>
      <xdr:row>0</xdr:row>
      <xdr:rowOff>131267</xdr:rowOff>
    </xdr:from>
    <xdr:to>
      <xdr:col>25</xdr:col>
      <xdr:colOff>89005</xdr:colOff>
      <xdr:row>41</xdr:row>
      <xdr:rowOff>104373</xdr:rowOff>
    </xdr:to>
    <xdr:graphicFrame macro="">
      <xdr:nvGraphicFramePr>
        <xdr:cNvPr id="6" name="Chart 5">
          <a:extLst>
            <a:ext uri="{FF2B5EF4-FFF2-40B4-BE49-F238E27FC236}">
              <a16:creationId xmlns:a16="http://schemas.microsoft.com/office/drawing/2014/main" id="{B5A1185F-9A31-409D-A000-D18B165D76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xdr:col>
      <xdr:colOff>0</xdr:colOff>
      <xdr:row>1</xdr:row>
      <xdr:rowOff>185056</xdr:rowOff>
    </xdr:from>
    <xdr:to>
      <xdr:col>33</xdr:col>
      <xdr:colOff>283029</xdr:colOff>
      <xdr:row>43</xdr:row>
      <xdr:rowOff>108857</xdr:rowOff>
    </xdr:to>
    <xdr:graphicFrame macro="">
      <xdr:nvGraphicFramePr>
        <xdr:cNvPr id="7" name="Chart 6">
          <a:extLst>
            <a:ext uri="{FF2B5EF4-FFF2-40B4-BE49-F238E27FC236}">
              <a16:creationId xmlns:a16="http://schemas.microsoft.com/office/drawing/2014/main" id="{9682AA08-E697-4753-9014-3504A7D9CE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13A8B-3267-46F0-B79E-77E03F48B07F}">
  <dimension ref="B3:AZ65"/>
  <sheetViews>
    <sheetView tabSelected="1" zoomScale="55" zoomScaleNormal="55" workbookViewId="0">
      <selection activeCell="AL19" sqref="AL19"/>
    </sheetView>
  </sheetViews>
  <sheetFormatPr defaultColWidth="8.85546875" defaultRowHeight="15" x14ac:dyDescent="0.25"/>
  <cols>
    <col min="1" max="16384" width="8.85546875" style="8"/>
  </cols>
  <sheetData>
    <row r="3" spans="2:52" x14ac:dyDescent="0.25">
      <c r="B3" s="3"/>
      <c r="C3" s="45" t="s">
        <v>5</v>
      </c>
      <c r="D3" s="45"/>
      <c r="E3" s="45"/>
      <c r="F3" s="45"/>
      <c r="G3" s="45" t="s">
        <v>2</v>
      </c>
      <c r="H3" s="45"/>
      <c r="I3" s="45"/>
      <c r="J3" s="45"/>
      <c r="K3" s="45"/>
      <c r="L3" s="45"/>
      <c r="M3" s="45"/>
      <c r="N3" s="45" t="s">
        <v>1</v>
      </c>
      <c r="O3" s="45"/>
      <c r="P3" s="45"/>
      <c r="Q3" s="45"/>
      <c r="R3" s="45" t="s">
        <v>0</v>
      </c>
      <c r="S3" s="45"/>
      <c r="T3" s="45"/>
      <c r="U3" s="45"/>
      <c r="V3" s="45" t="s">
        <v>3</v>
      </c>
      <c r="W3" s="45"/>
      <c r="X3" s="45"/>
      <c r="Y3" s="45"/>
      <c r="Z3" s="45"/>
      <c r="AA3" s="45"/>
      <c r="AB3" s="45"/>
      <c r="AC3" s="45"/>
      <c r="AD3" s="45" t="s">
        <v>4</v>
      </c>
      <c r="AE3" s="45"/>
      <c r="AF3" s="45"/>
      <c r="AG3" s="45"/>
      <c r="AH3" s="45"/>
      <c r="AI3" s="45"/>
      <c r="AJ3" s="3" t="s">
        <v>6</v>
      </c>
    </row>
    <row r="4" spans="2:52" s="2" customFormat="1" ht="57.6" customHeight="1" x14ac:dyDescent="0.25">
      <c r="B4" s="4"/>
      <c r="C4" s="43" t="s">
        <v>10</v>
      </c>
      <c r="D4" s="43"/>
      <c r="E4" s="43" t="s">
        <v>11</v>
      </c>
      <c r="F4" s="43"/>
      <c r="G4" s="43" t="s">
        <v>10</v>
      </c>
      <c r="H4" s="43"/>
      <c r="I4" s="43" t="s">
        <v>12</v>
      </c>
      <c r="J4" s="43"/>
      <c r="K4" s="43" t="s">
        <v>11</v>
      </c>
      <c r="L4" s="43"/>
      <c r="M4" s="4" t="s">
        <v>13</v>
      </c>
      <c r="N4" s="43" t="s">
        <v>10</v>
      </c>
      <c r="O4" s="43"/>
      <c r="P4" s="43" t="s">
        <v>11</v>
      </c>
      <c r="Q4" s="43"/>
      <c r="R4" s="43" t="s">
        <v>10</v>
      </c>
      <c r="S4" s="43"/>
      <c r="T4" s="43" t="s">
        <v>11</v>
      </c>
      <c r="U4" s="43"/>
      <c r="V4" s="43" t="s">
        <v>10</v>
      </c>
      <c r="W4" s="43"/>
      <c r="X4" s="43" t="s">
        <v>12</v>
      </c>
      <c r="Y4" s="43"/>
      <c r="Z4" s="43" t="s">
        <v>11</v>
      </c>
      <c r="AA4" s="43"/>
      <c r="AB4" s="43" t="s">
        <v>13</v>
      </c>
      <c r="AC4" s="43"/>
      <c r="AD4" s="43" t="s">
        <v>10</v>
      </c>
      <c r="AE4" s="43"/>
      <c r="AF4" s="43" t="s">
        <v>11</v>
      </c>
      <c r="AG4" s="43"/>
      <c r="AH4" s="43" t="s">
        <v>13</v>
      </c>
      <c r="AI4" s="43"/>
      <c r="AJ4" s="4"/>
      <c r="AN4" s="43" t="s">
        <v>10</v>
      </c>
      <c r="AO4" s="43"/>
      <c r="AP4" s="43" t="s">
        <v>12</v>
      </c>
      <c r="AQ4" s="43"/>
      <c r="AR4" s="43" t="s">
        <v>11</v>
      </c>
      <c r="AS4" s="43"/>
      <c r="AT4" s="43" t="s">
        <v>13</v>
      </c>
      <c r="AU4" s="43"/>
      <c r="AW4" s="2" t="s">
        <v>10</v>
      </c>
      <c r="AX4" s="2" t="s">
        <v>12</v>
      </c>
      <c r="AY4" s="2" t="s">
        <v>11</v>
      </c>
      <c r="AZ4" s="2" t="s">
        <v>13</v>
      </c>
    </row>
    <row r="5" spans="2:52" x14ac:dyDescent="0.25">
      <c r="B5" s="3" t="s">
        <v>7</v>
      </c>
      <c r="C5" s="3" t="s">
        <v>8</v>
      </c>
      <c r="D5" s="3" t="s">
        <v>9</v>
      </c>
      <c r="E5" s="3" t="s">
        <v>8</v>
      </c>
      <c r="F5" s="3" t="s">
        <v>9</v>
      </c>
      <c r="G5" s="3" t="s">
        <v>8</v>
      </c>
      <c r="H5" s="3" t="s">
        <v>9</v>
      </c>
      <c r="I5" s="3" t="s">
        <v>8</v>
      </c>
      <c r="J5" s="3" t="s">
        <v>9</v>
      </c>
      <c r="K5" s="3" t="s">
        <v>8</v>
      </c>
      <c r="L5" s="3" t="s">
        <v>9</v>
      </c>
      <c r="M5" s="3" t="s">
        <v>9</v>
      </c>
      <c r="N5" s="3" t="s">
        <v>8</v>
      </c>
      <c r="O5" s="3" t="s">
        <v>9</v>
      </c>
      <c r="P5" s="3" t="s">
        <v>8</v>
      </c>
      <c r="Q5" s="3" t="s">
        <v>9</v>
      </c>
      <c r="R5" s="3" t="s">
        <v>8</v>
      </c>
      <c r="S5" s="3" t="s">
        <v>9</v>
      </c>
      <c r="T5" s="3" t="s">
        <v>8</v>
      </c>
      <c r="U5" s="3" t="s">
        <v>9</v>
      </c>
      <c r="V5" s="3" t="s">
        <v>8</v>
      </c>
      <c r="W5" s="3" t="s">
        <v>9</v>
      </c>
      <c r="X5" s="3" t="s">
        <v>8</v>
      </c>
      <c r="Y5" s="3" t="s">
        <v>9</v>
      </c>
      <c r="Z5" s="3" t="s">
        <v>8</v>
      </c>
      <c r="AA5" s="3" t="s">
        <v>9</v>
      </c>
      <c r="AB5" s="3" t="s">
        <v>8</v>
      </c>
      <c r="AC5" s="3" t="s">
        <v>9</v>
      </c>
      <c r="AD5" s="3" t="s">
        <v>8</v>
      </c>
      <c r="AE5" s="3" t="s">
        <v>9</v>
      </c>
      <c r="AF5" s="3" t="s">
        <v>8</v>
      </c>
      <c r="AG5" s="3" t="s">
        <v>9</v>
      </c>
      <c r="AH5" s="3" t="s">
        <v>8</v>
      </c>
      <c r="AI5" s="3" t="s">
        <v>9</v>
      </c>
      <c r="AJ5" s="3"/>
      <c r="AK5" s="33"/>
      <c r="AL5" s="33"/>
      <c r="AN5" s="9" t="s">
        <v>8</v>
      </c>
      <c r="AO5" s="9" t="s">
        <v>9</v>
      </c>
      <c r="AP5" s="9" t="s">
        <v>8</v>
      </c>
      <c r="AQ5" s="9" t="s">
        <v>9</v>
      </c>
      <c r="AR5" s="9" t="s">
        <v>8</v>
      </c>
      <c r="AS5" s="9" t="s">
        <v>9</v>
      </c>
      <c r="AT5" s="9" t="s">
        <v>8</v>
      </c>
      <c r="AU5" s="9" t="s">
        <v>9</v>
      </c>
    </row>
    <row r="6" spans="2:52" x14ac:dyDescent="0.25">
      <c r="B6" s="3">
        <v>0</v>
      </c>
      <c r="C6" s="3"/>
      <c r="D6" s="3"/>
      <c r="E6" s="3"/>
      <c r="F6" s="3"/>
      <c r="G6" s="3"/>
      <c r="H6" s="3"/>
      <c r="I6" s="3"/>
      <c r="J6" s="3"/>
      <c r="K6" s="3"/>
      <c r="L6" s="3"/>
      <c r="M6" s="3"/>
      <c r="N6" s="3"/>
      <c r="O6" s="3"/>
      <c r="P6" s="3"/>
      <c r="Q6" s="3"/>
      <c r="R6" s="3"/>
      <c r="S6" s="3"/>
      <c r="T6" s="3"/>
      <c r="U6" s="3"/>
      <c r="V6" s="3"/>
      <c r="W6" s="3"/>
      <c r="X6" s="3"/>
      <c r="Y6" s="3"/>
      <c r="Z6" s="3"/>
      <c r="AA6" s="3"/>
      <c r="AB6" s="3"/>
      <c r="AC6" s="3"/>
      <c r="AD6" s="3">
        <v>1</v>
      </c>
      <c r="AE6" s="3"/>
      <c r="AF6" s="3"/>
      <c r="AG6" s="3"/>
      <c r="AH6" s="3"/>
      <c r="AI6" s="3"/>
      <c r="AJ6" s="3">
        <v>1</v>
      </c>
      <c r="AK6" s="1"/>
      <c r="AL6" s="1"/>
      <c r="AN6" s="8">
        <f>SUM(R6,N6,G6,V6,AD6,C6)</f>
        <v>1</v>
      </c>
      <c r="AO6" s="8">
        <f>SUM(S6,O6,H6,W6,AE6,D6)</f>
        <v>0</v>
      </c>
      <c r="AP6" s="8">
        <f>SUM(I6,X6)</f>
        <v>0</v>
      </c>
      <c r="AQ6" s="8">
        <f>SUM(J6,Y6)</f>
        <v>0</v>
      </c>
      <c r="AR6" s="8">
        <f>SUM(T6,P6,K6,Z6,AF6,E6)</f>
        <v>0</v>
      </c>
      <c r="AS6" s="8">
        <f>SUM(U6,Q6,L6,AA6,AG6,F6)</f>
        <v>0</v>
      </c>
      <c r="AT6" s="8">
        <f>SUM(AB6,AH6)</f>
        <v>0</v>
      </c>
      <c r="AU6" s="8">
        <f>SUM(AC6,AI6,M6)</f>
        <v>0</v>
      </c>
      <c r="AW6" s="8">
        <f>SUM(AN6:AO6)</f>
        <v>1</v>
      </c>
      <c r="AX6" s="8">
        <f>SUM(AP6:AQ6)</f>
        <v>0</v>
      </c>
      <c r="AY6" s="8">
        <f>SUM(AR6:AS6)</f>
        <v>0</v>
      </c>
      <c r="AZ6" s="8">
        <f>SUM(AT6:AU6)</f>
        <v>0</v>
      </c>
    </row>
    <row r="7" spans="2:52" x14ac:dyDescent="0.25">
      <c r="B7" s="3">
        <v>1</v>
      </c>
      <c r="C7" s="3"/>
      <c r="D7" s="3"/>
      <c r="E7" s="3"/>
      <c r="F7" s="3"/>
      <c r="G7" s="3"/>
      <c r="H7" s="3"/>
      <c r="I7" s="3"/>
      <c r="J7" s="3"/>
      <c r="K7" s="3"/>
      <c r="L7" s="3"/>
      <c r="M7" s="3"/>
      <c r="N7" s="3"/>
      <c r="O7" s="3"/>
      <c r="P7" s="3"/>
      <c r="Q7" s="3"/>
      <c r="R7" s="3"/>
      <c r="S7" s="3"/>
      <c r="T7" s="3">
        <v>1</v>
      </c>
      <c r="U7" s="3">
        <v>1</v>
      </c>
      <c r="V7" s="3"/>
      <c r="W7" s="3"/>
      <c r="X7" s="3"/>
      <c r="Y7" s="3"/>
      <c r="Z7" s="3"/>
      <c r="AA7" s="3"/>
      <c r="AB7" s="3"/>
      <c r="AC7" s="3"/>
      <c r="AD7" s="3"/>
      <c r="AE7" s="3"/>
      <c r="AF7" s="3"/>
      <c r="AG7" s="3"/>
      <c r="AH7" s="3"/>
      <c r="AI7" s="3"/>
      <c r="AJ7" s="3">
        <v>2</v>
      </c>
      <c r="AK7" s="1"/>
      <c r="AL7" s="1"/>
      <c r="AN7" s="8">
        <f>SUM(R7,N7,G7,V7,AD7,C7)</f>
        <v>0</v>
      </c>
      <c r="AO7" s="8">
        <f>SUM(S7,O7,H7,W7,AE7,D7)</f>
        <v>0</v>
      </c>
      <c r="AP7" s="8">
        <f>SUM(I7,X7)</f>
        <v>0</v>
      </c>
      <c r="AQ7" s="8">
        <f>SUM(J7,Y7)</f>
        <v>0</v>
      </c>
      <c r="AR7" s="8">
        <f>SUM(T7,P7,K7,Z7,AF7,E7)</f>
        <v>1</v>
      </c>
      <c r="AS7" s="8">
        <f>SUM(U7,Q7,L7,AA7,AG7,F7)</f>
        <v>1</v>
      </c>
      <c r="AT7" s="8">
        <f>SUM(AB7,AH7)</f>
        <v>0</v>
      </c>
      <c r="AU7" s="8">
        <f>SUM(AC7,AI7,M7)</f>
        <v>0</v>
      </c>
      <c r="AW7" s="8">
        <f t="shared" ref="AW7:AW28" si="0">SUM(AN7:AO7)</f>
        <v>0</v>
      </c>
      <c r="AX7" s="8">
        <f t="shared" ref="AX7:AX28" si="1">SUM(AP7:AQ7)</f>
        <v>0</v>
      </c>
      <c r="AY7" s="8">
        <f t="shared" ref="AY7:AY28" si="2">SUM(AR7:AS7)</f>
        <v>2</v>
      </c>
      <c r="AZ7" s="8">
        <f t="shared" ref="AZ7:AZ28" si="3">SUM(AT7:AU7)</f>
        <v>0</v>
      </c>
    </row>
    <row r="8" spans="2:52" x14ac:dyDescent="0.25">
      <c r="B8" s="3">
        <v>2</v>
      </c>
      <c r="C8" s="3"/>
      <c r="D8" s="3"/>
      <c r="E8" s="3"/>
      <c r="F8" s="3"/>
      <c r="G8" s="3"/>
      <c r="H8" s="3"/>
      <c r="I8" s="3"/>
      <c r="J8" s="3"/>
      <c r="K8" s="3"/>
      <c r="L8" s="3"/>
      <c r="M8" s="3"/>
      <c r="N8" s="3"/>
      <c r="O8" s="3"/>
      <c r="P8" s="3"/>
      <c r="Q8" s="3"/>
      <c r="R8" s="3">
        <v>1</v>
      </c>
      <c r="S8" s="3"/>
      <c r="T8" s="3"/>
      <c r="U8" s="3"/>
      <c r="V8" s="3"/>
      <c r="W8" s="3"/>
      <c r="X8" s="3"/>
      <c r="Y8" s="3"/>
      <c r="Z8" s="3"/>
      <c r="AA8" s="3">
        <v>1</v>
      </c>
      <c r="AB8" s="3"/>
      <c r="AC8" s="3"/>
      <c r="AD8" s="3"/>
      <c r="AE8" s="3"/>
      <c r="AF8" s="3">
        <v>2</v>
      </c>
      <c r="AG8" s="3">
        <v>1</v>
      </c>
      <c r="AH8" s="3"/>
      <c r="AI8" s="3"/>
      <c r="AJ8" s="3">
        <v>5</v>
      </c>
      <c r="AK8" s="1"/>
      <c r="AL8" s="1"/>
      <c r="AN8" s="8">
        <f>SUM(R8,N8,G8,V8,AD8,C8)</f>
        <v>1</v>
      </c>
      <c r="AO8" s="8">
        <f>SUM(S8,O8,H8,W8,AE8,D8)</f>
        <v>0</v>
      </c>
      <c r="AP8" s="8">
        <f>SUM(I8,X8)</f>
        <v>0</v>
      </c>
      <c r="AQ8" s="8">
        <f>SUM(J8,Y8)</f>
        <v>0</v>
      </c>
      <c r="AR8" s="8">
        <f>SUM(T8,P8,K8,Z8,AF8,E8)</f>
        <v>2</v>
      </c>
      <c r="AS8" s="8">
        <f>SUM(U8,Q8,L8,AA8,AG8,F8)</f>
        <v>2</v>
      </c>
      <c r="AT8" s="8">
        <f>SUM(AB8,AH8)</f>
        <v>0</v>
      </c>
      <c r="AU8" s="8">
        <f>SUM(AC8,AI8,M8)</f>
        <v>0</v>
      </c>
      <c r="AW8" s="8">
        <f t="shared" si="0"/>
        <v>1</v>
      </c>
      <c r="AX8" s="8">
        <f t="shared" si="1"/>
        <v>0</v>
      </c>
      <c r="AY8" s="8">
        <f t="shared" si="2"/>
        <v>4</v>
      </c>
      <c r="AZ8" s="8">
        <f t="shared" si="3"/>
        <v>0</v>
      </c>
    </row>
    <row r="9" spans="2:52" x14ac:dyDescent="0.25">
      <c r="B9" s="3">
        <v>3</v>
      </c>
      <c r="C9" s="3">
        <v>1</v>
      </c>
      <c r="D9" s="3"/>
      <c r="E9" s="3">
        <v>1</v>
      </c>
      <c r="F9" s="3">
        <v>1</v>
      </c>
      <c r="G9" s="3">
        <v>1</v>
      </c>
      <c r="H9" s="3">
        <v>1</v>
      </c>
      <c r="I9" s="3"/>
      <c r="J9" s="3"/>
      <c r="K9" s="3">
        <v>6</v>
      </c>
      <c r="L9" s="3">
        <v>2</v>
      </c>
      <c r="M9" s="3"/>
      <c r="N9" s="3"/>
      <c r="O9" s="3">
        <v>3</v>
      </c>
      <c r="P9" s="3">
        <v>3</v>
      </c>
      <c r="Q9" s="3"/>
      <c r="R9" s="3">
        <v>1</v>
      </c>
      <c r="S9" s="3"/>
      <c r="T9" s="3"/>
      <c r="U9" s="3">
        <v>1</v>
      </c>
      <c r="V9" s="3">
        <v>2</v>
      </c>
      <c r="W9" s="3">
        <v>2</v>
      </c>
      <c r="X9" s="3"/>
      <c r="Y9" s="3"/>
      <c r="Z9" s="3">
        <v>3</v>
      </c>
      <c r="AA9" s="3">
        <v>1</v>
      </c>
      <c r="AB9" s="3">
        <v>1</v>
      </c>
      <c r="AC9" s="3"/>
      <c r="AD9" s="3">
        <v>11</v>
      </c>
      <c r="AE9" s="3">
        <v>2</v>
      </c>
      <c r="AF9" s="3">
        <v>1</v>
      </c>
      <c r="AG9" s="3">
        <v>3</v>
      </c>
      <c r="AH9" s="3">
        <v>2</v>
      </c>
      <c r="AI9" s="3">
        <v>1</v>
      </c>
      <c r="AJ9" s="3">
        <v>50</v>
      </c>
      <c r="AK9" s="1"/>
      <c r="AL9" s="1"/>
      <c r="AN9" s="8">
        <f>SUM(R9,N9,G9,V9,AD9,C9)</f>
        <v>16</v>
      </c>
      <c r="AO9" s="8">
        <f>SUM(S9,O9,H9,W9,AE9,D9)</f>
        <v>8</v>
      </c>
      <c r="AP9" s="8">
        <f>SUM(I9,X9)</f>
        <v>0</v>
      </c>
      <c r="AQ9" s="8">
        <f>SUM(J9,Y9)</f>
        <v>0</v>
      </c>
      <c r="AR9" s="8">
        <f>SUM(T9,P9,K9,Z9,AF9,E9)</f>
        <v>14</v>
      </c>
      <c r="AS9" s="8">
        <f>SUM(U9,Q9,L9,AA9,AG9,F9)</f>
        <v>8</v>
      </c>
      <c r="AT9" s="8">
        <f>SUM(AB9,AH9)</f>
        <v>3</v>
      </c>
      <c r="AU9" s="8">
        <f>SUM(AC9,AI9,M9)</f>
        <v>1</v>
      </c>
      <c r="AW9" s="8">
        <f t="shared" si="0"/>
        <v>24</v>
      </c>
      <c r="AX9" s="8">
        <f t="shared" si="1"/>
        <v>0</v>
      </c>
      <c r="AY9" s="8">
        <f t="shared" si="2"/>
        <v>22</v>
      </c>
      <c r="AZ9" s="8">
        <f t="shared" si="3"/>
        <v>4</v>
      </c>
    </row>
    <row r="10" spans="2:52" x14ac:dyDescent="0.25">
      <c r="B10" s="3">
        <v>4</v>
      </c>
      <c r="C10" s="3">
        <v>4</v>
      </c>
      <c r="D10" s="3">
        <v>2</v>
      </c>
      <c r="E10" s="3">
        <v>3</v>
      </c>
      <c r="F10" s="3">
        <v>4</v>
      </c>
      <c r="G10" s="3">
        <v>9</v>
      </c>
      <c r="H10" s="3">
        <v>4</v>
      </c>
      <c r="I10" s="3"/>
      <c r="J10" s="3">
        <v>1</v>
      </c>
      <c r="K10" s="3">
        <v>14</v>
      </c>
      <c r="L10" s="3">
        <v>23</v>
      </c>
      <c r="M10" s="3"/>
      <c r="N10" s="3">
        <v>16</v>
      </c>
      <c r="O10" s="3">
        <v>6</v>
      </c>
      <c r="P10" s="3">
        <v>6</v>
      </c>
      <c r="Q10" s="3">
        <v>3</v>
      </c>
      <c r="R10" s="3">
        <v>4</v>
      </c>
      <c r="S10" s="3">
        <v>4</v>
      </c>
      <c r="T10" s="3">
        <v>4</v>
      </c>
      <c r="U10" s="3">
        <v>8</v>
      </c>
      <c r="V10" s="3">
        <v>9</v>
      </c>
      <c r="W10" s="3">
        <v>13</v>
      </c>
      <c r="X10" s="3"/>
      <c r="Y10" s="3"/>
      <c r="Z10" s="3">
        <v>19</v>
      </c>
      <c r="AA10" s="3">
        <v>17</v>
      </c>
      <c r="AB10" s="3">
        <v>11</v>
      </c>
      <c r="AC10" s="3">
        <v>7</v>
      </c>
      <c r="AD10" s="3">
        <v>17</v>
      </c>
      <c r="AE10" s="3">
        <v>17</v>
      </c>
      <c r="AF10" s="3">
        <v>40</v>
      </c>
      <c r="AG10" s="3">
        <v>29</v>
      </c>
      <c r="AH10" s="3"/>
      <c r="AI10" s="3"/>
      <c r="AJ10" s="3">
        <v>294</v>
      </c>
      <c r="AK10" s="1"/>
      <c r="AL10" s="1"/>
      <c r="AN10" s="8">
        <f>SUM(R10,N10,G10,V10,AD10,C10)</f>
        <v>59</v>
      </c>
      <c r="AO10" s="8">
        <f>SUM(S10,O10,H10,W10,AE10,D10)</f>
        <v>46</v>
      </c>
      <c r="AP10" s="8">
        <f>SUM(I10,X10)</f>
        <v>0</v>
      </c>
      <c r="AQ10" s="8">
        <f>SUM(J10,Y10)</f>
        <v>1</v>
      </c>
      <c r="AR10" s="8">
        <f>SUM(T10,P10,K10,Z10,AF10,E10)</f>
        <v>86</v>
      </c>
      <c r="AS10" s="8">
        <f>SUM(U10,Q10,L10,AA10,AG10,F10)</f>
        <v>84</v>
      </c>
      <c r="AT10" s="8">
        <f>SUM(AB10,AH10)</f>
        <v>11</v>
      </c>
      <c r="AU10" s="8">
        <f>SUM(AC10,AI10,M10)</f>
        <v>7</v>
      </c>
      <c r="AW10" s="8">
        <f t="shared" si="0"/>
        <v>105</v>
      </c>
      <c r="AX10" s="8">
        <f t="shared" si="1"/>
        <v>1</v>
      </c>
      <c r="AY10" s="8">
        <f t="shared" si="2"/>
        <v>170</v>
      </c>
      <c r="AZ10" s="8">
        <f t="shared" si="3"/>
        <v>18</v>
      </c>
    </row>
    <row r="11" spans="2:52" x14ac:dyDescent="0.25">
      <c r="B11" s="3">
        <v>5</v>
      </c>
      <c r="C11" s="3">
        <v>43</v>
      </c>
      <c r="D11" s="3">
        <v>30</v>
      </c>
      <c r="E11" s="3">
        <v>43</v>
      </c>
      <c r="F11" s="3">
        <v>41</v>
      </c>
      <c r="G11" s="3">
        <v>163</v>
      </c>
      <c r="H11" s="3">
        <v>145</v>
      </c>
      <c r="I11" s="3"/>
      <c r="J11" s="3"/>
      <c r="K11" s="3">
        <v>231</v>
      </c>
      <c r="L11" s="3">
        <v>222</v>
      </c>
      <c r="M11" s="3"/>
      <c r="N11" s="3">
        <v>125</v>
      </c>
      <c r="O11" s="3">
        <v>123</v>
      </c>
      <c r="P11" s="3">
        <v>115</v>
      </c>
      <c r="Q11" s="3">
        <v>135</v>
      </c>
      <c r="R11" s="3">
        <v>114</v>
      </c>
      <c r="S11" s="3">
        <v>120</v>
      </c>
      <c r="T11" s="3">
        <v>209</v>
      </c>
      <c r="U11" s="3">
        <v>212</v>
      </c>
      <c r="V11" s="3">
        <v>82</v>
      </c>
      <c r="W11" s="3">
        <v>83</v>
      </c>
      <c r="X11" s="3">
        <v>3</v>
      </c>
      <c r="Y11" s="3">
        <v>2</v>
      </c>
      <c r="Z11" s="3">
        <v>311</v>
      </c>
      <c r="AA11" s="3">
        <v>302</v>
      </c>
      <c r="AB11" s="3">
        <v>32</v>
      </c>
      <c r="AC11" s="3">
        <v>27</v>
      </c>
      <c r="AD11" s="3">
        <v>139</v>
      </c>
      <c r="AE11" s="3">
        <v>129</v>
      </c>
      <c r="AF11" s="3">
        <v>284</v>
      </c>
      <c r="AG11" s="3">
        <v>348</v>
      </c>
      <c r="AH11" s="3">
        <v>2</v>
      </c>
      <c r="AI11" s="3">
        <v>6</v>
      </c>
      <c r="AJ11" s="3">
        <v>3821</v>
      </c>
      <c r="AK11" s="1"/>
      <c r="AL11" s="1"/>
      <c r="AN11" s="8">
        <f>SUM(R11,N11,G11,V11,AD11,C11)</f>
        <v>666</v>
      </c>
      <c r="AO11" s="8">
        <f>SUM(S11,O11,H11,W11,AE11,D11)</f>
        <v>630</v>
      </c>
      <c r="AP11" s="8">
        <f>SUM(I11,X11)</f>
        <v>3</v>
      </c>
      <c r="AQ11" s="8">
        <f>SUM(J11,Y11)</f>
        <v>2</v>
      </c>
      <c r="AR11" s="8">
        <f>SUM(T11,P11,K11,Z11,AF11,E11)</f>
        <v>1193</v>
      </c>
      <c r="AS11" s="8">
        <f>SUM(U11,Q11,L11,AA11,AG11,F11)</f>
        <v>1260</v>
      </c>
      <c r="AT11" s="8">
        <f>SUM(AB11,AH11)</f>
        <v>34</v>
      </c>
      <c r="AU11" s="8">
        <f>SUM(AC11,AI11,M11)</f>
        <v>33</v>
      </c>
      <c r="AW11" s="8">
        <f t="shared" si="0"/>
        <v>1296</v>
      </c>
      <c r="AX11" s="8">
        <f t="shared" si="1"/>
        <v>5</v>
      </c>
      <c r="AY11" s="8">
        <f t="shared" si="2"/>
        <v>2453</v>
      </c>
      <c r="AZ11" s="8">
        <f t="shared" si="3"/>
        <v>67</v>
      </c>
    </row>
    <row r="12" spans="2:52" x14ac:dyDescent="0.25">
      <c r="B12" s="3">
        <v>6</v>
      </c>
      <c r="C12" s="3">
        <v>28</v>
      </c>
      <c r="D12" s="3">
        <v>29</v>
      </c>
      <c r="E12" s="3">
        <v>66</v>
      </c>
      <c r="F12" s="3">
        <v>59</v>
      </c>
      <c r="G12" s="3">
        <v>206</v>
      </c>
      <c r="H12" s="3">
        <v>258</v>
      </c>
      <c r="I12" s="3">
        <v>1</v>
      </c>
      <c r="J12" s="3"/>
      <c r="K12" s="3">
        <v>449</v>
      </c>
      <c r="L12" s="3">
        <v>483</v>
      </c>
      <c r="M12" s="3"/>
      <c r="N12" s="3">
        <v>156</v>
      </c>
      <c r="O12" s="3">
        <v>175</v>
      </c>
      <c r="P12" s="3">
        <v>219</v>
      </c>
      <c r="Q12" s="3">
        <v>233</v>
      </c>
      <c r="R12" s="3">
        <v>199</v>
      </c>
      <c r="S12" s="3">
        <v>190</v>
      </c>
      <c r="T12" s="3">
        <v>358</v>
      </c>
      <c r="U12" s="3">
        <v>348</v>
      </c>
      <c r="V12" s="3">
        <v>182</v>
      </c>
      <c r="W12" s="3">
        <v>198</v>
      </c>
      <c r="X12" s="3">
        <v>18</v>
      </c>
      <c r="Y12" s="3">
        <v>7</v>
      </c>
      <c r="Z12" s="3">
        <v>551</v>
      </c>
      <c r="AA12" s="3">
        <v>634</v>
      </c>
      <c r="AB12" s="3">
        <v>64</v>
      </c>
      <c r="AC12" s="3">
        <v>64</v>
      </c>
      <c r="AD12" s="3">
        <v>150</v>
      </c>
      <c r="AE12" s="3">
        <v>153</v>
      </c>
      <c r="AF12" s="3">
        <v>300</v>
      </c>
      <c r="AG12" s="3">
        <v>403</v>
      </c>
      <c r="AH12" s="3"/>
      <c r="AI12" s="3">
        <v>3</v>
      </c>
      <c r="AJ12" s="3">
        <v>6184</v>
      </c>
      <c r="AK12" s="1"/>
      <c r="AL12" s="1"/>
      <c r="AN12" s="8">
        <f>SUM(R12,N12,G12,V12,AD12,C12)</f>
        <v>921</v>
      </c>
      <c r="AO12" s="8">
        <f>SUM(S12,O12,H12,W12,AE12,D12)</f>
        <v>1003</v>
      </c>
      <c r="AP12" s="8">
        <f>SUM(I12,X12)</f>
        <v>19</v>
      </c>
      <c r="AQ12" s="8">
        <f>SUM(J12,Y12)</f>
        <v>7</v>
      </c>
      <c r="AR12" s="8">
        <f>SUM(T12,P12,K12,Z12,AF12,E12)</f>
        <v>1943</v>
      </c>
      <c r="AS12" s="8">
        <f>SUM(U12,Q12,L12,AA12,AG12,F12)</f>
        <v>2160</v>
      </c>
      <c r="AT12" s="8">
        <f>SUM(AB12,AH12)</f>
        <v>64</v>
      </c>
      <c r="AU12" s="8">
        <f>SUM(AC12,AI12,M12)</f>
        <v>67</v>
      </c>
      <c r="AW12" s="8">
        <f t="shared" si="0"/>
        <v>1924</v>
      </c>
      <c r="AX12" s="8">
        <f t="shared" si="1"/>
        <v>26</v>
      </c>
      <c r="AY12" s="8">
        <f t="shared" si="2"/>
        <v>4103</v>
      </c>
      <c r="AZ12" s="8">
        <f t="shared" si="3"/>
        <v>131</v>
      </c>
    </row>
    <row r="13" spans="2:52" x14ac:dyDescent="0.25">
      <c r="B13" s="3">
        <v>7</v>
      </c>
      <c r="C13" s="3">
        <v>48</v>
      </c>
      <c r="D13" s="3">
        <v>48</v>
      </c>
      <c r="E13" s="3">
        <v>72</v>
      </c>
      <c r="F13" s="3">
        <v>79</v>
      </c>
      <c r="G13" s="3">
        <v>246</v>
      </c>
      <c r="H13" s="3">
        <v>276</v>
      </c>
      <c r="I13" s="3">
        <v>2</v>
      </c>
      <c r="J13" s="3">
        <v>4</v>
      </c>
      <c r="K13" s="3">
        <v>456</v>
      </c>
      <c r="L13" s="3">
        <v>543</v>
      </c>
      <c r="M13" s="3"/>
      <c r="N13" s="3">
        <v>185</v>
      </c>
      <c r="O13" s="3">
        <v>222</v>
      </c>
      <c r="P13" s="3">
        <v>263</v>
      </c>
      <c r="Q13" s="3">
        <v>244</v>
      </c>
      <c r="R13" s="3">
        <v>157</v>
      </c>
      <c r="S13" s="3">
        <v>209</v>
      </c>
      <c r="T13" s="3">
        <v>372</v>
      </c>
      <c r="U13" s="3">
        <v>430</v>
      </c>
      <c r="V13" s="3">
        <v>246</v>
      </c>
      <c r="W13" s="3">
        <v>277</v>
      </c>
      <c r="X13" s="3">
        <v>9</v>
      </c>
      <c r="Y13" s="3">
        <v>10</v>
      </c>
      <c r="Z13" s="3">
        <v>718</v>
      </c>
      <c r="AA13" s="3">
        <v>788</v>
      </c>
      <c r="AB13" s="3">
        <v>81</v>
      </c>
      <c r="AC13" s="3">
        <v>79</v>
      </c>
      <c r="AD13" s="3">
        <v>168</v>
      </c>
      <c r="AE13" s="3">
        <v>192</v>
      </c>
      <c r="AF13" s="3">
        <v>407</v>
      </c>
      <c r="AG13" s="3">
        <v>529</v>
      </c>
      <c r="AH13" s="3">
        <v>2</v>
      </c>
      <c r="AI13" s="3">
        <v>3</v>
      </c>
      <c r="AJ13" s="3">
        <v>7365</v>
      </c>
      <c r="AK13" s="1"/>
      <c r="AL13" s="1"/>
      <c r="AN13" s="8">
        <f>SUM(R13,N13,G13,V13,AD13,C13)</f>
        <v>1050</v>
      </c>
      <c r="AO13" s="8">
        <f>SUM(S13,O13,H13,W13,AE13,D13)</f>
        <v>1224</v>
      </c>
      <c r="AP13" s="8">
        <f>SUM(I13,X13)</f>
        <v>11</v>
      </c>
      <c r="AQ13" s="8">
        <f>SUM(J13,Y13)</f>
        <v>14</v>
      </c>
      <c r="AR13" s="8">
        <f>SUM(T13,P13,K13,Z13,AF13,E13)</f>
        <v>2288</v>
      </c>
      <c r="AS13" s="8">
        <f>SUM(U13,Q13,L13,AA13,AG13,F13)</f>
        <v>2613</v>
      </c>
      <c r="AT13" s="8">
        <f>SUM(AB13,AH13)</f>
        <v>83</v>
      </c>
      <c r="AU13" s="8">
        <f>SUM(AC13,AI13,M13)</f>
        <v>82</v>
      </c>
      <c r="AW13" s="8">
        <f t="shared" si="0"/>
        <v>2274</v>
      </c>
      <c r="AX13" s="8">
        <f t="shared" si="1"/>
        <v>25</v>
      </c>
      <c r="AY13" s="8">
        <f t="shared" si="2"/>
        <v>4901</v>
      </c>
      <c r="AZ13" s="8">
        <f t="shared" si="3"/>
        <v>165</v>
      </c>
    </row>
    <row r="14" spans="2:52" x14ac:dyDescent="0.25">
      <c r="B14" s="3">
        <v>8</v>
      </c>
      <c r="C14" s="3">
        <v>43</v>
      </c>
      <c r="D14" s="3">
        <v>34</v>
      </c>
      <c r="E14" s="3">
        <v>89</v>
      </c>
      <c r="F14" s="3">
        <v>87</v>
      </c>
      <c r="G14" s="3">
        <v>262</v>
      </c>
      <c r="H14" s="3">
        <v>271</v>
      </c>
      <c r="I14" s="3">
        <v>4</v>
      </c>
      <c r="J14" s="3">
        <v>10</v>
      </c>
      <c r="K14" s="3">
        <v>465</v>
      </c>
      <c r="L14" s="3">
        <v>477</v>
      </c>
      <c r="M14" s="3"/>
      <c r="N14" s="3">
        <v>203</v>
      </c>
      <c r="O14" s="3">
        <v>189</v>
      </c>
      <c r="P14" s="3">
        <v>227</v>
      </c>
      <c r="Q14" s="3">
        <v>309</v>
      </c>
      <c r="R14" s="3">
        <v>151</v>
      </c>
      <c r="S14" s="3">
        <v>169</v>
      </c>
      <c r="T14" s="3">
        <v>344</v>
      </c>
      <c r="U14" s="3">
        <v>397</v>
      </c>
      <c r="V14" s="3">
        <v>247</v>
      </c>
      <c r="W14" s="3">
        <v>257</v>
      </c>
      <c r="X14" s="3">
        <v>13</v>
      </c>
      <c r="Y14" s="3">
        <v>6</v>
      </c>
      <c r="Z14" s="3">
        <v>668</v>
      </c>
      <c r="AA14" s="3">
        <v>722</v>
      </c>
      <c r="AB14" s="3">
        <v>69</v>
      </c>
      <c r="AC14" s="3">
        <v>102</v>
      </c>
      <c r="AD14" s="3">
        <v>185</v>
      </c>
      <c r="AE14" s="3">
        <v>198</v>
      </c>
      <c r="AF14" s="3">
        <v>322</v>
      </c>
      <c r="AG14" s="3">
        <v>471</v>
      </c>
      <c r="AH14" s="3">
        <v>9</v>
      </c>
      <c r="AI14" s="3">
        <v>9</v>
      </c>
      <c r="AJ14" s="3">
        <v>7009</v>
      </c>
      <c r="AK14" s="1"/>
      <c r="AL14" s="1"/>
      <c r="AN14" s="8">
        <f>SUM(R14,N14,G14,V14,AD14,C14)</f>
        <v>1091</v>
      </c>
      <c r="AO14" s="8">
        <f>SUM(S14,O14,H14,W14,AE14,D14)</f>
        <v>1118</v>
      </c>
      <c r="AP14" s="8">
        <f>SUM(I14,X14)</f>
        <v>17</v>
      </c>
      <c r="AQ14" s="8">
        <f>SUM(J14,Y14)</f>
        <v>16</v>
      </c>
      <c r="AR14" s="8">
        <f>SUM(T14,P14,K14,Z14,AF14,E14)</f>
        <v>2115</v>
      </c>
      <c r="AS14" s="8">
        <f>SUM(U14,Q14,L14,AA14,AG14,F14)</f>
        <v>2463</v>
      </c>
      <c r="AT14" s="8">
        <f>SUM(AB14,AH14)</f>
        <v>78</v>
      </c>
      <c r="AU14" s="8">
        <f>SUM(AC14,AI14,M14)</f>
        <v>111</v>
      </c>
      <c r="AW14" s="8">
        <f t="shared" si="0"/>
        <v>2209</v>
      </c>
      <c r="AX14" s="8">
        <f t="shared" si="1"/>
        <v>33</v>
      </c>
      <c r="AY14" s="8">
        <f t="shared" si="2"/>
        <v>4578</v>
      </c>
      <c r="AZ14" s="8">
        <f t="shared" si="3"/>
        <v>189</v>
      </c>
    </row>
    <row r="15" spans="2:52" x14ac:dyDescent="0.25">
      <c r="B15" s="3">
        <v>9</v>
      </c>
      <c r="C15" s="3">
        <v>44</v>
      </c>
      <c r="D15" s="3">
        <v>56</v>
      </c>
      <c r="E15" s="3">
        <v>76</v>
      </c>
      <c r="F15" s="3">
        <v>80</v>
      </c>
      <c r="G15" s="3">
        <v>231</v>
      </c>
      <c r="H15" s="3">
        <v>282</v>
      </c>
      <c r="I15" s="3">
        <v>1</v>
      </c>
      <c r="J15" s="3">
        <v>5</v>
      </c>
      <c r="K15" s="3">
        <v>418</v>
      </c>
      <c r="L15" s="3">
        <v>474</v>
      </c>
      <c r="M15" s="3"/>
      <c r="N15" s="3">
        <v>180</v>
      </c>
      <c r="O15" s="3">
        <v>221</v>
      </c>
      <c r="P15" s="3">
        <v>223</v>
      </c>
      <c r="Q15" s="3">
        <v>241</v>
      </c>
      <c r="R15" s="3">
        <v>173</v>
      </c>
      <c r="S15" s="3">
        <v>172</v>
      </c>
      <c r="T15" s="3">
        <v>316</v>
      </c>
      <c r="U15" s="3">
        <v>351</v>
      </c>
      <c r="V15" s="3">
        <v>243</v>
      </c>
      <c r="W15" s="3">
        <v>246</v>
      </c>
      <c r="X15" s="3">
        <v>5</v>
      </c>
      <c r="Y15" s="3">
        <v>10</v>
      </c>
      <c r="Z15" s="3">
        <v>633</v>
      </c>
      <c r="AA15" s="3">
        <v>685</v>
      </c>
      <c r="AB15" s="3">
        <v>63</v>
      </c>
      <c r="AC15" s="3">
        <v>59</v>
      </c>
      <c r="AD15" s="3">
        <v>178</v>
      </c>
      <c r="AE15" s="3">
        <v>164</v>
      </c>
      <c r="AF15" s="3">
        <v>383</v>
      </c>
      <c r="AG15" s="3">
        <v>421</v>
      </c>
      <c r="AH15" s="3">
        <v>7</v>
      </c>
      <c r="AI15" s="3">
        <v>10</v>
      </c>
      <c r="AJ15" s="3">
        <v>6651</v>
      </c>
      <c r="AK15" s="1"/>
      <c r="AL15" s="1"/>
      <c r="AN15" s="8">
        <f>SUM(R15,N15,G15,V15,AD15,C15)</f>
        <v>1049</v>
      </c>
      <c r="AO15" s="8">
        <f>SUM(S15,O15,H15,W15,AE15,D15)</f>
        <v>1141</v>
      </c>
      <c r="AP15" s="8">
        <f>SUM(I15,X15)</f>
        <v>6</v>
      </c>
      <c r="AQ15" s="8">
        <f>SUM(J15,Y15)</f>
        <v>15</v>
      </c>
      <c r="AR15" s="8">
        <f>SUM(T15,P15,K15,Z15,AF15,E15)</f>
        <v>2049</v>
      </c>
      <c r="AS15" s="8">
        <f>SUM(U15,Q15,L15,AA15,AG15,F15)</f>
        <v>2252</v>
      </c>
      <c r="AT15" s="8">
        <f>SUM(AB15,AH15)</f>
        <v>70</v>
      </c>
      <c r="AU15" s="8">
        <f>SUM(AC15,AI15,M15)</f>
        <v>69</v>
      </c>
      <c r="AW15" s="8">
        <f t="shared" si="0"/>
        <v>2190</v>
      </c>
      <c r="AX15" s="8">
        <f t="shared" si="1"/>
        <v>21</v>
      </c>
      <c r="AY15" s="8">
        <f t="shared" si="2"/>
        <v>4301</v>
      </c>
      <c r="AZ15" s="8">
        <f t="shared" si="3"/>
        <v>139</v>
      </c>
    </row>
    <row r="16" spans="2:52" x14ac:dyDescent="0.25">
      <c r="B16" s="3">
        <v>10</v>
      </c>
      <c r="C16" s="3">
        <v>64</v>
      </c>
      <c r="D16" s="3">
        <v>47</v>
      </c>
      <c r="E16" s="3">
        <v>91</v>
      </c>
      <c r="F16" s="3">
        <v>85</v>
      </c>
      <c r="G16" s="3">
        <v>213</v>
      </c>
      <c r="H16" s="3">
        <v>260</v>
      </c>
      <c r="I16" s="3"/>
      <c r="J16" s="3">
        <v>3</v>
      </c>
      <c r="K16" s="3">
        <v>422</v>
      </c>
      <c r="L16" s="3">
        <v>415</v>
      </c>
      <c r="M16" s="3"/>
      <c r="N16" s="3">
        <v>186</v>
      </c>
      <c r="O16" s="3">
        <v>184</v>
      </c>
      <c r="P16" s="3">
        <v>241</v>
      </c>
      <c r="Q16" s="3">
        <v>216</v>
      </c>
      <c r="R16" s="3">
        <v>148</v>
      </c>
      <c r="S16" s="3">
        <v>196</v>
      </c>
      <c r="T16" s="3">
        <v>350</v>
      </c>
      <c r="U16" s="3">
        <v>359</v>
      </c>
      <c r="V16" s="3">
        <v>201</v>
      </c>
      <c r="W16" s="3">
        <v>237</v>
      </c>
      <c r="X16" s="3">
        <v>9</v>
      </c>
      <c r="Y16" s="3">
        <v>6</v>
      </c>
      <c r="Z16" s="3">
        <v>566</v>
      </c>
      <c r="AA16" s="3">
        <v>676</v>
      </c>
      <c r="AB16" s="3">
        <v>49</v>
      </c>
      <c r="AC16" s="3">
        <v>44</v>
      </c>
      <c r="AD16" s="3">
        <v>167</v>
      </c>
      <c r="AE16" s="3">
        <v>197</v>
      </c>
      <c r="AF16" s="3">
        <v>329</v>
      </c>
      <c r="AG16" s="3">
        <v>445</v>
      </c>
      <c r="AH16" s="3">
        <v>5</v>
      </c>
      <c r="AI16" s="3">
        <v>6</v>
      </c>
      <c r="AJ16" s="3">
        <v>6417</v>
      </c>
      <c r="AK16" s="1"/>
      <c r="AL16" s="1"/>
      <c r="AN16" s="8">
        <f>SUM(R16,N16,G16,V16,AD16,C16)</f>
        <v>979</v>
      </c>
      <c r="AO16" s="8">
        <f>SUM(S16,O16,H16,W16,AE16,D16)</f>
        <v>1121</v>
      </c>
      <c r="AP16" s="8">
        <f>SUM(I16,X16)</f>
        <v>9</v>
      </c>
      <c r="AQ16" s="8">
        <f>SUM(J16,Y16)</f>
        <v>9</v>
      </c>
      <c r="AR16" s="8">
        <f>SUM(T16,P16,K16,Z16,AF16,E16)</f>
        <v>1999</v>
      </c>
      <c r="AS16" s="8">
        <f>SUM(U16,Q16,L16,AA16,AG16,F16)</f>
        <v>2196</v>
      </c>
      <c r="AT16" s="8">
        <f>SUM(AB16,AH16)</f>
        <v>54</v>
      </c>
      <c r="AU16" s="8">
        <f>SUM(AC16,AI16,M16)</f>
        <v>50</v>
      </c>
      <c r="AW16" s="8">
        <f t="shared" si="0"/>
        <v>2100</v>
      </c>
      <c r="AX16" s="8">
        <f t="shared" si="1"/>
        <v>18</v>
      </c>
      <c r="AY16" s="8">
        <f t="shared" si="2"/>
        <v>4195</v>
      </c>
      <c r="AZ16" s="8">
        <f t="shared" si="3"/>
        <v>104</v>
      </c>
    </row>
    <row r="17" spans="2:52" x14ac:dyDescent="0.25">
      <c r="B17" s="3">
        <v>11</v>
      </c>
      <c r="C17" s="3">
        <v>41</v>
      </c>
      <c r="D17" s="3">
        <v>44</v>
      </c>
      <c r="E17" s="3">
        <v>76</v>
      </c>
      <c r="F17" s="3">
        <v>65</v>
      </c>
      <c r="G17" s="3">
        <v>236</v>
      </c>
      <c r="H17" s="3">
        <v>207</v>
      </c>
      <c r="I17" s="3">
        <v>3</v>
      </c>
      <c r="J17" s="3">
        <v>5</v>
      </c>
      <c r="K17" s="3">
        <v>384</v>
      </c>
      <c r="L17" s="3">
        <v>422</v>
      </c>
      <c r="M17" s="3"/>
      <c r="N17" s="3">
        <v>162</v>
      </c>
      <c r="O17" s="3">
        <v>179</v>
      </c>
      <c r="P17" s="3">
        <v>245</v>
      </c>
      <c r="Q17" s="3">
        <v>253</v>
      </c>
      <c r="R17" s="3">
        <v>150</v>
      </c>
      <c r="S17" s="3">
        <v>167</v>
      </c>
      <c r="T17" s="3">
        <v>314</v>
      </c>
      <c r="U17" s="3">
        <v>349</v>
      </c>
      <c r="V17" s="3">
        <v>191</v>
      </c>
      <c r="W17" s="3">
        <v>173</v>
      </c>
      <c r="X17" s="3">
        <v>5</v>
      </c>
      <c r="Y17" s="3">
        <v>9</v>
      </c>
      <c r="Z17" s="3">
        <v>559</v>
      </c>
      <c r="AA17" s="3">
        <v>630</v>
      </c>
      <c r="AB17" s="3">
        <v>11</v>
      </c>
      <c r="AC17" s="3">
        <v>29</v>
      </c>
      <c r="AD17" s="3">
        <v>142</v>
      </c>
      <c r="AE17" s="3">
        <v>200</v>
      </c>
      <c r="AF17" s="3">
        <v>354</v>
      </c>
      <c r="AG17" s="3">
        <v>422</v>
      </c>
      <c r="AH17" s="3">
        <v>7</v>
      </c>
      <c r="AI17" s="3">
        <v>5</v>
      </c>
      <c r="AJ17" s="3">
        <v>6039</v>
      </c>
      <c r="AK17" s="1"/>
      <c r="AL17" s="1"/>
      <c r="AN17" s="8">
        <f>SUM(R17,N17,G17,V17,AD17,C17)</f>
        <v>922</v>
      </c>
      <c r="AO17" s="8">
        <f>SUM(S17,O17,H17,W17,AE17,D17)</f>
        <v>970</v>
      </c>
      <c r="AP17" s="8">
        <f>SUM(I17,X17)</f>
        <v>8</v>
      </c>
      <c r="AQ17" s="8">
        <f>SUM(J17,Y17)</f>
        <v>14</v>
      </c>
      <c r="AR17" s="8">
        <f>SUM(T17,P17,K17,Z17,AF17,E17)</f>
        <v>1932</v>
      </c>
      <c r="AS17" s="8">
        <f>SUM(U17,Q17,L17,AA17,AG17,F17)</f>
        <v>2141</v>
      </c>
      <c r="AT17" s="8">
        <f>SUM(AB17,AH17)</f>
        <v>18</v>
      </c>
      <c r="AU17" s="8">
        <f>SUM(AC17,AI17,M17)</f>
        <v>34</v>
      </c>
      <c r="AW17" s="8">
        <f t="shared" si="0"/>
        <v>1892</v>
      </c>
      <c r="AX17" s="8">
        <f t="shared" si="1"/>
        <v>22</v>
      </c>
      <c r="AY17" s="8">
        <f t="shared" si="2"/>
        <v>4073</v>
      </c>
      <c r="AZ17" s="8">
        <f t="shared" si="3"/>
        <v>52</v>
      </c>
    </row>
    <row r="18" spans="2:52" x14ac:dyDescent="0.25">
      <c r="B18" s="3">
        <v>12</v>
      </c>
      <c r="C18" s="3">
        <v>24</v>
      </c>
      <c r="D18" s="3">
        <v>28</v>
      </c>
      <c r="E18" s="3">
        <v>59</v>
      </c>
      <c r="F18" s="3">
        <v>43</v>
      </c>
      <c r="G18" s="3">
        <v>147</v>
      </c>
      <c r="H18" s="3">
        <v>180</v>
      </c>
      <c r="I18" s="3">
        <v>3</v>
      </c>
      <c r="J18" s="3">
        <v>1</v>
      </c>
      <c r="K18" s="3">
        <v>238</v>
      </c>
      <c r="L18" s="3">
        <v>317</v>
      </c>
      <c r="M18" s="3"/>
      <c r="N18" s="3">
        <v>115</v>
      </c>
      <c r="O18" s="3">
        <v>139</v>
      </c>
      <c r="P18" s="3">
        <v>165</v>
      </c>
      <c r="Q18" s="3">
        <v>183</v>
      </c>
      <c r="R18" s="3">
        <v>86</v>
      </c>
      <c r="S18" s="3">
        <v>118</v>
      </c>
      <c r="T18" s="3">
        <v>216</v>
      </c>
      <c r="U18" s="3">
        <v>227</v>
      </c>
      <c r="V18" s="3">
        <v>105</v>
      </c>
      <c r="W18" s="3">
        <v>116</v>
      </c>
      <c r="X18" s="3"/>
      <c r="Y18" s="3"/>
      <c r="Z18" s="3">
        <v>290</v>
      </c>
      <c r="AA18" s="3">
        <v>378</v>
      </c>
      <c r="AB18" s="3">
        <v>16</v>
      </c>
      <c r="AC18" s="3">
        <v>15</v>
      </c>
      <c r="AD18" s="3">
        <v>104</v>
      </c>
      <c r="AE18" s="3">
        <v>162</v>
      </c>
      <c r="AF18" s="3">
        <v>247</v>
      </c>
      <c r="AG18" s="3">
        <v>272</v>
      </c>
      <c r="AH18" s="3">
        <v>8</v>
      </c>
      <c r="AI18" s="3">
        <v>6</v>
      </c>
      <c r="AJ18" s="3">
        <v>4008</v>
      </c>
      <c r="AK18" s="1"/>
      <c r="AL18" s="1"/>
      <c r="AN18" s="8">
        <f>SUM(R18,N18,G18,V18,AD18,C18)</f>
        <v>581</v>
      </c>
      <c r="AO18" s="8">
        <f>SUM(S18,O18,H18,W18,AE18,D18)</f>
        <v>743</v>
      </c>
      <c r="AP18" s="8">
        <f>SUM(I18,X18)</f>
        <v>3</v>
      </c>
      <c r="AQ18" s="8">
        <f>SUM(J18,Y18)</f>
        <v>1</v>
      </c>
      <c r="AR18" s="8">
        <f>SUM(T18,P18,K18,Z18,AF18,E18)</f>
        <v>1215</v>
      </c>
      <c r="AS18" s="8">
        <f>SUM(U18,Q18,L18,AA18,AG18,F18)</f>
        <v>1420</v>
      </c>
      <c r="AT18" s="8">
        <f>SUM(AB18,AH18)</f>
        <v>24</v>
      </c>
      <c r="AU18" s="8">
        <f>SUM(AC18,AI18,M18)</f>
        <v>21</v>
      </c>
      <c r="AW18" s="8">
        <f t="shared" si="0"/>
        <v>1324</v>
      </c>
      <c r="AX18" s="8">
        <f t="shared" si="1"/>
        <v>4</v>
      </c>
      <c r="AY18" s="8">
        <f t="shared" si="2"/>
        <v>2635</v>
      </c>
      <c r="AZ18" s="8">
        <f t="shared" si="3"/>
        <v>45</v>
      </c>
    </row>
    <row r="19" spans="2:52" x14ac:dyDescent="0.25">
      <c r="B19" s="3">
        <v>13</v>
      </c>
      <c r="C19" s="3">
        <v>29</v>
      </c>
      <c r="D19" s="3">
        <v>38</v>
      </c>
      <c r="E19" s="3">
        <v>31</v>
      </c>
      <c r="F19" s="3">
        <v>44</v>
      </c>
      <c r="G19" s="3">
        <v>96</v>
      </c>
      <c r="H19" s="3">
        <v>126</v>
      </c>
      <c r="I19" s="3"/>
      <c r="J19" s="3"/>
      <c r="K19" s="3">
        <v>121</v>
      </c>
      <c r="L19" s="3">
        <v>152</v>
      </c>
      <c r="M19" s="3">
        <v>1</v>
      </c>
      <c r="N19" s="3">
        <v>80</v>
      </c>
      <c r="O19" s="3">
        <v>77</v>
      </c>
      <c r="P19" s="3">
        <v>78</v>
      </c>
      <c r="Q19" s="3">
        <v>122</v>
      </c>
      <c r="R19" s="3">
        <v>50</v>
      </c>
      <c r="S19" s="3">
        <v>67</v>
      </c>
      <c r="T19" s="3">
        <v>90</v>
      </c>
      <c r="U19" s="3">
        <v>136</v>
      </c>
      <c r="V19" s="3">
        <v>52</v>
      </c>
      <c r="W19" s="3">
        <v>53</v>
      </c>
      <c r="X19" s="3"/>
      <c r="Y19" s="3"/>
      <c r="Z19" s="3">
        <v>120</v>
      </c>
      <c r="AA19" s="3">
        <v>188</v>
      </c>
      <c r="AB19" s="3">
        <v>2</v>
      </c>
      <c r="AC19" s="3">
        <v>7</v>
      </c>
      <c r="AD19" s="3">
        <v>78</v>
      </c>
      <c r="AE19" s="3">
        <v>86</v>
      </c>
      <c r="AF19" s="3">
        <v>160</v>
      </c>
      <c r="AG19" s="3">
        <v>209</v>
      </c>
      <c r="AH19" s="3">
        <v>11</v>
      </c>
      <c r="AI19" s="3">
        <v>20</v>
      </c>
      <c r="AJ19" s="3">
        <v>2324</v>
      </c>
      <c r="AK19" s="1"/>
      <c r="AL19" s="1"/>
      <c r="AN19" s="8">
        <f>SUM(R19,N19,G19,V19,AD19,C19)</f>
        <v>385</v>
      </c>
      <c r="AO19" s="8">
        <f>SUM(S19,O19,H19,W19,AE19,D19)</f>
        <v>447</v>
      </c>
      <c r="AP19" s="8">
        <f>SUM(I19,X19)</f>
        <v>0</v>
      </c>
      <c r="AQ19" s="8">
        <f>SUM(J19,Y19)</f>
        <v>0</v>
      </c>
      <c r="AR19" s="8">
        <f>SUM(T19,P19,K19,Z19,AF19,E19)</f>
        <v>600</v>
      </c>
      <c r="AS19" s="8">
        <f>SUM(U19,Q19,L19,AA19,AG19,F19)</f>
        <v>851</v>
      </c>
      <c r="AT19" s="8">
        <f>SUM(AB19,AH19)</f>
        <v>13</v>
      </c>
      <c r="AU19" s="8">
        <f>SUM(AC19,AI19,M19)</f>
        <v>28</v>
      </c>
      <c r="AW19" s="8">
        <f t="shared" si="0"/>
        <v>832</v>
      </c>
      <c r="AX19" s="8">
        <f t="shared" si="1"/>
        <v>0</v>
      </c>
      <c r="AY19" s="8">
        <f t="shared" si="2"/>
        <v>1451</v>
      </c>
      <c r="AZ19" s="8">
        <f t="shared" si="3"/>
        <v>41</v>
      </c>
    </row>
    <row r="20" spans="2:52" x14ac:dyDescent="0.25">
      <c r="B20" s="3">
        <v>14</v>
      </c>
      <c r="C20" s="3">
        <v>4</v>
      </c>
      <c r="D20" s="3">
        <v>12</v>
      </c>
      <c r="E20" s="3">
        <v>19</v>
      </c>
      <c r="F20" s="3">
        <v>25</v>
      </c>
      <c r="G20" s="3">
        <v>39</v>
      </c>
      <c r="H20" s="3">
        <v>55</v>
      </c>
      <c r="I20" s="3">
        <v>3</v>
      </c>
      <c r="J20" s="3">
        <v>2</v>
      </c>
      <c r="K20" s="3">
        <v>50</v>
      </c>
      <c r="L20" s="3">
        <v>88</v>
      </c>
      <c r="M20" s="3"/>
      <c r="N20" s="3">
        <v>22</v>
      </c>
      <c r="O20" s="3">
        <v>49</v>
      </c>
      <c r="P20" s="3">
        <v>26</v>
      </c>
      <c r="Q20" s="3">
        <v>47</v>
      </c>
      <c r="R20" s="3">
        <v>11</v>
      </c>
      <c r="S20" s="3">
        <v>37</v>
      </c>
      <c r="T20" s="3">
        <v>31</v>
      </c>
      <c r="U20" s="3">
        <v>65</v>
      </c>
      <c r="V20" s="3">
        <v>19</v>
      </c>
      <c r="W20" s="3">
        <v>19</v>
      </c>
      <c r="X20" s="3"/>
      <c r="Y20" s="3"/>
      <c r="Z20" s="3">
        <v>37</v>
      </c>
      <c r="AA20" s="3">
        <v>86</v>
      </c>
      <c r="AB20" s="3">
        <v>4</v>
      </c>
      <c r="AC20" s="3">
        <v>1</v>
      </c>
      <c r="AD20" s="3">
        <v>35</v>
      </c>
      <c r="AE20" s="3">
        <v>54</v>
      </c>
      <c r="AF20" s="3">
        <v>114</v>
      </c>
      <c r="AG20" s="3">
        <v>168</v>
      </c>
      <c r="AH20" s="3">
        <v>11</v>
      </c>
      <c r="AI20" s="3">
        <v>15</v>
      </c>
      <c r="AJ20" s="3">
        <v>1148</v>
      </c>
      <c r="AK20" s="1"/>
      <c r="AL20" s="1"/>
      <c r="AN20" s="8">
        <f>SUM(R20,N20,G20,V20,AD20,C20)</f>
        <v>130</v>
      </c>
      <c r="AO20" s="8">
        <f>SUM(S20,O20,H20,W20,AE20,D20)</f>
        <v>226</v>
      </c>
      <c r="AP20" s="8">
        <f>SUM(I20,X20)</f>
        <v>3</v>
      </c>
      <c r="AQ20" s="8">
        <f>SUM(J20,Y20)</f>
        <v>2</v>
      </c>
      <c r="AR20" s="8">
        <f>SUM(T20,P20,K20,Z20,AF20,E20)</f>
        <v>277</v>
      </c>
      <c r="AS20" s="8">
        <f>SUM(U20,Q20,L20,AA20,AG20,F20)</f>
        <v>479</v>
      </c>
      <c r="AT20" s="8">
        <f>SUM(AB20,AH20)</f>
        <v>15</v>
      </c>
      <c r="AU20" s="8">
        <f>SUM(AC20,AI20,M20)</f>
        <v>16</v>
      </c>
      <c r="AW20" s="8">
        <f t="shared" si="0"/>
        <v>356</v>
      </c>
      <c r="AX20" s="8">
        <f t="shared" si="1"/>
        <v>5</v>
      </c>
      <c r="AY20" s="8">
        <f t="shared" si="2"/>
        <v>756</v>
      </c>
      <c r="AZ20" s="8">
        <f t="shared" si="3"/>
        <v>31</v>
      </c>
    </row>
    <row r="21" spans="2:52" x14ac:dyDescent="0.25">
      <c r="B21" s="3">
        <v>15</v>
      </c>
      <c r="C21" s="3">
        <v>1</v>
      </c>
      <c r="D21" s="3">
        <v>5</v>
      </c>
      <c r="E21" s="3">
        <v>4</v>
      </c>
      <c r="F21" s="3">
        <v>9</v>
      </c>
      <c r="G21" s="3">
        <v>20</v>
      </c>
      <c r="H21" s="3">
        <v>35</v>
      </c>
      <c r="I21" s="3">
        <v>3</v>
      </c>
      <c r="J21" s="3">
        <v>3</v>
      </c>
      <c r="K21" s="3">
        <v>17</v>
      </c>
      <c r="L21" s="3">
        <v>30</v>
      </c>
      <c r="M21" s="3"/>
      <c r="N21" s="3">
        <v>11</v>
      </c>
      <c r="O21" s="3">
        <v>14</v>
      </c>
      <c r="P21" s="3">
        <v>5</v>
      </c>
      <c r="Q21" s="3">
        <v>20</v>
      </c>
      <c r="R21" s="3">
        <v>6</v>
      </c>
      <c r="S21" s="3">
        <v>9</v>
      </c>
      <c r="T21" s="3">
        <v>9</v>
      </c>
      <c r="U21" s="3">
        <v>21</v>
      </c>
      <c r="V21" s="3">
        <v>7</v>
      </c>
      <c r="W21" s="3">
        <v>6</v>
      </c>
      <c r="X21" s="3"/>
      <c r="Y21" s="3"/>
      <c r="Z21" s="3">
        <v>21</v>
      </c>
      <c r="AA21" s="3">
        <v>18</v>
      </c>
      <c r="AB21" s="3">
        <v>1</v>
      </c>
      <c r="AC21" s="3">
        <v>1</v>
      </c>
      <c r="AD21" s="3">
        <v>32</v>
      </c>
      <c r="AE21" s="3">
        <v>48</v>
      </c>
      <c r="AF21" s="3">
        <v>23</v>
      </c>
      <c r="AG21" s="3">
        <v>65</v>
      </c>
      <c r="AH21" s="3">
        <v>7</v>
      </c>
      <c r="AI21" s="3">
        <v>10</v>
      </c>
      <c r="AJ21" s="3">
        <v>461</v>
      </c>
      <c r="AK21" s="1"/>
      <c r="AL21" s="1"/>
      <c r="AN21" s="8">
        <f>SUM(R21,N21,G21,V21,AD21,C21)</f>
        <v>77</v>
      </c>
      <c r="AO21" s="8">
        <f>SUM(S21,O21,H21,W21,AE21,D21)</f>
        <v>117</v>
      </c>
      <c r="AP21" s="8">
        <f>SUM(I21,X21)</f>
        <v>3</v>
      </c>
      <c r="AQ21" s="8">
        <f>SUM(J21,Y21)</f>
        <v>3</v>
      </c>
      <c r="AR21" s="8">
        <f>SUM(T21,P21,K21,Z21,AF21,E21)</f>
        <v>79</v>
      </c>
      <c r="AS21" s="8">
        <f>SUM(U21,Q21,L21,AA21,AG21,F21)</f>
        <v>163</v>
      </c>
      <c r="AT21" s="8">
        <f>SUM(AB21,AH21)</f>
        <v>8</v>
      </c>
      <c r="AU21" s="8">
        <f>SUM(AC21,AI21,M21)</f>
        <v>11</v>
      </c>
      <c r="AW21" s="8">
        <f t="shared" si="0"/>
        <v>194</v>
      </c>
      <c r="AX21" s="8">
        <f t="shared" si="1"/>
        <v>6</v>
      </c>
      <c r="AY21" s="8">
        <f t="shared" si="2"/>
        <v>242</v>
      </c>
      <c r="AZ21" s="8">
        <f t="shared" si="3"/>
        <v>19</v>
      </c>
    </row>
    <row r="22" spans="2:52" x14ac:dyDescent="0.25">
      <c r="B22" s="3">
        <v>16</v>
      </c>
      <c r="C22" s="3">
        <v>1</v>
      </c>
      <c r="D22" s="3">
        <v>2</v>
      </c>
      <c r="E22" s="3">
        <v>2</v>
      </c>
      <c r="F22" s="3">
        <v>3</v>
      </c>
      <c r="G22" s="3">
        <v>9</v>
      </c>
      <c r="H22" s="3">
        <v>13</v>
      </c>
      <c r="I22" s="3"/>
      <c r="J22" s="3">
        <v>1</v>
      </c>
      <c r="K22" s="3">
        <v>4</v>
      </c>
      <c r="L22" s="3">
        <v>8</v>
      </c>
      <c r="M22" s="3"/>
      <c r="N22" s="3">
        <v>3</v>
      </c>
      <c r="O22" s="3">
        <v>3</v>
      </c>
      <c r="P22" s="3"/>
      <c r="Q22" s="3"/>
      <c r="R22" s="3">
        <v>2</v>
      </c>
      <c r="S22" s="3">
        <v>4</v>
      </c>
      <c r="T22" s="3">
        <v>2</v>
      </c>
      <c r="U22" s="3">
        <v>4</v>
      </c>
      <c r="V22" s="3">
        <v>1</v>
      </c>
      <c r="W22" s="3">
        <v>3</v>
      </c>
      <c r="X22" s="3"/>
      <c r="Y22" s="3"/>
      <c r="Z22" s="3">
        <v>5</v>
      </c>
      <c r="AA22" s="3">
        <v>3</v>
      </c>
      <c r="AB22" s="3"/>
      <c r="AC22" s="3"/>
      <c r="AD22" s="3">
        <v>6</v>
      </c>
      <c r="AE22" s="3">
        <v>19</v>
      </c>
      <c r="AF22" s="3">
        <v>27</v>
      </c>
      <c r="AG22" s="3">
        <v>31</v>
      </c>
      <c r="AH22" s="3">
        <v>2</v>
      </c>
      <c r="AI22" s="3">
        <v>3</v>
      </c>
      <c r="AJ22" s="3">
        <v>161</v>
      </c>
      <c r="AK22" s="1"/>
      <c r="AL22" s="1"/>
      <c r="AN22" s="8">
        <f>SUM(R22,N22,G22,V22,AD22,C22)</f>
        <v>22</v>
      </c>
      <c r="AO22" s="8">
        <f>SUM(S22,O22,H22,W22,AE22,D22)</f>
        <v>44</v>
      </c>
      <c r="AP22" s="8">
        <f>SUM(I22,X22)</f>
        <v>0</v>
      </c>
      <c r="AQ22" s="8">
        <f>SUM(J22,Y22)</f>
        <v>1</v>
      </c>
      <c r="AR22" s="8">
        <f>SUM(T22,P22,K22,Z22,AF22,E22)</f>
        <v>40</v>
      </c>
      <c r="AS22" s="8">
        <f>SUM(U22,Q22,L22,AA22,AG22,F22)</f>
        <v>49</v>
      </c>
      <c r="AT22" s="8">
        <f>SUM(AB22,AH22)</f>
        <v>2</v>
      </c>
      <c r="AU22" s="8">
        <f>SUM(AC22,AI22,M22)</f>
        <v>3</v>
      </c>
      <c r="AW22" s="8">
        <f t="shared" si="0"/>
        <v>66</v>
      </c>
      <c r="AX22" s="8">
        <f t="shared" si="1"/>
        <v>1</v>
      </c>
      <c r="AY22" s="8">
        <f t="shared" si="2"/>
        <v>89</v>
      </c>
      <c r="AZ22" s="8">
        <f t="shared" si="3"/>
        <v>5</v>
      </c>
    </row>
    <row r="23" spans="2:52" x14ac:dyDescent="0.25">
      <c r="B23" s="3">
        <v>17</v>
      </c>
      <c r="C23" s="3"/>
      <c r="D23" s="3">
        <v>2</v>
      </c>
      <c r="E23" s="3">
        <v>2</v>
      </c>
      <c r="F23" s="3">
        <v>3</v>
      </c>
      <c r="G23" s="3">
        <v>4</v>
      </c>
      <c r="H23" s="3">
        <v>5</v>
      </c>
      <c r="I23" s="3">
        <v>1</v>
      </c>
      <c r="J23" s="3"/>
      <c r="K23" s="3">
        <v>6</v>
      </c>
      <c r="L23" s="3">
        <v>2</v>
      </c>
      <c r="M23" s="3"/>
      <c r="N23" s="3"/>
      <c r="O23" s="3">
        <v>1</v>
      </c>
      <c r="P23" s="3">
        <v>1</v>
      </c>
      <c r="Q23" s="3">
        <v>2</v>
      </c>
      <c r="R23" s="3"/>
      <c r="S23" s="3">
        <v>3</v>
      </c>
      <c r="T23" s="3">
        <v>1</v>
      </c>
      <c r="U23" s="3"/>
      <c r="V23" s="3">
        <v>5</v>
      </c>
      <c r="W23" s="3">
        <v>7</v>
      </c>
      <c r="X23" s="3"/>
      <c r="Y23" s="3"/>
      <c r="Z23" s="3">
        <v>2</v>
      </c>
      <c r="AA23" s="3">
        <v>5</v>
      </c>
      <c r="AB23" s="3"/>
      <c r="AC23" s="3"/>
      <c r="AD23" s="3">
        <v>10</v>
      </c>
      <c r="AE23" s="3">
        <v>11</v>
      </c>
      <c r="AF23" s="3">
        <v>12</v>
      </c>
      <c r="AG23" s="3">
        <v>13</v>
      </c>
      <c r="AH23" s="3">
        <v>2</v>
      </c>
      <c r="AI23" s="3">
        <v>1</v>
      </c>
      <c r="AJ23" s="3">
        <v>101</v>
      </c>
      <c r="AK23" s="1"/>
      <c r="AL23" s="1"/>
      <c r="AN23" s="8">
        <f>SUM(R23,N23,G23,V23,AD23,C23)</f>
        <v>19</v>
      </c>
      <c r="AO23" s="8">
        <f>SUM(S23,O23,H23,W23,AE23,D23)</f>
        <v>29</v>
      </c>
      <c r="AP23" s="8">
        <f>SUM(I23,X23)</f>
        <v>1</v>
      </c>
      <c r="AQ23" s="8">
        <f>SUM(J23,Y23)</f>
        <v>0</v>
      </c>
      <c r="AR23" s="8">
        <f>SUM(T23,P23,K23,Z23,AF23,E23)</f>
        <v>24</v>
      </c>
      <c r="AS23" s="8">
        <f>SUM(U23,Q23,L23,AA23,AG23,F23)</f>
        <v>25</v>
      </c>
      <c r="AT23" s="8">
        <f>SUM(AB23,AH23)</f>
        <v>2</v>
      </c>
      <c r="AU23" s="8">
        <f>SUM(AC23,AI23,M23)</f>
        <v>1</v>
      </c>
      <c r="AW23" s="8">
        <f t="shared" si="0"/>
        <v>48</v>
      </c>
      <c r="AX23" s="8">
        <f t="shared" si="1"/>
        <v>1</v>
      </c>
      <c r="AY23" s="8">
        <f t="shared" si="2"/>
        <v>49</v>
      </c>
      <c r="AZ23" s="8">
        <f t="shared" si="3"/>
        <v>3</v>
      </c>
    </row>
    <row r="24" spans="2:52" x14ac:dyDescent="0.25">
      <c r="B24" s="3">
        <v>18</v>
      </c>
      <c r="C24" s="3"/>
      <c r="D24" s="3"/>
      <c r="E24" s="3">
        <v>2</v>
      </c>
      <c r="F24" s="3">
        <v>3</v>
      </c>
      <c r="G24" s="3">
        <v>3</v>
      </c>
      <c r="H24" s="3">
        <v>2</v>
      </c>
      <c r="I24" s="3"/>
      <c r="J24" s="3"/>
      <c r="K24" s="3">
        <v>1</v>
      </c>
      <c r="L24" s="3"/>
      <c r="M24" s="3"/>
      <c r="N24" s="3"/>
      <c r="O24" s="3"/>
      <c r="P24" s="3"/>
      <c r="Q24" s="3"/>
      <c r="R24" s="3">
        <v>1</v>
      </c>
      <c r="S24" s="3">
        <v>1</v>
      </c>
      <c r="T24" s="3"/>
      <c r="U24" s="3"/>
      <c r="V24" s="3"/>
      <c r="W24" s="3"/>
      <c r="X24" s="3"/>
      <c r="Y24" s="3"/>
      <c r="Z24" s="3"/>
      <c r="AA24" s="3"/>
      <c r="AB24" s="3"/>
      <c r="AC24" s="3"/>
      <c r="AD24" s="3">
        <v>2</v>
      </c>
      <c r="AE24" s="3"/>
      <c r="AF24" s="3">
        <v>1</v>
      </c>
      <c r="AG24" s="3">
        <v>5</v>
      </c>
      <c r="AH24" s="3">
        <v>1</v>
      </c>
      <c r="AI24" s="3"/>
      <c r="AJ24" s="3">
        <v>22</v>
      </c>
      <c r="AK24" s="1"/>
      <c r="AL24" s="1"/>
      <c r="AN24" s="8">
        <f>SUM(R24,N24,G24,V24,AD24,C24)</f>
        <v>6</v>
      </c>
      <c r="AO24" s="8">
        <f>SUM(S24,O24,H24,W24,AE24,D24)</f>
        <v>3</v>
      </c>
      <c r="AP24" s="8">
        <f>SUM(I24,X24)</f>
        <v>0</v>
      </c>
      <c r="AQ24" s="8">
        <f>SUM(J24,Y24)</f>
        <v>0</v>
      </c>
      <c r="AR24" s="8">
        <f>SUM(T24,P24,K24,Z24,AF24,E24)</f>
        <v>4</v>
      </c>
      <c r="AS24" s="8">
        <f>SUM(U24,Q24,L24,AA24,AG24,F24)</f>
        <v>8</v>
      </c>
      <c r="AT24" s="8">
        <f>SUM(AB24,AH24)</f>
        <v>1</v>
      </c>
      <c r="AU24" s="8">
        <f>SUM(AC24,AI24,M24)</f>
        <v>0</v>
      </c>
      <c r="AW24" s="8">
        <f t="shared" si="0"/>
        <v>9</v>
      </c>
      <c r="AX24" s="8">
        <f t="shared" si="1"/>
        <v>0</v>
      </c>
      <c r="AY24" s="8">
        <f t="shared" si="2"/>
        <v>12</v>
      </c>
      <c r="AZ24" s="8">
        <f t="shared" si="3"/>
        <v>1</v>
      </c>
    </row>
    <row r="25" spans="2:52" x14ac:dyDescent="0.25">
      <c r="B25" s="3">
        <v>19</v>
      </c>
      <c r="C25" s="3"/>
      <c r="D25" s="3"/>
      <c r="E25" s="3"/>
      <c r="F25" s="3"/>
      <c r="G25" s="3">
        <v>2</v>
      </c>
      <c r="H25" s="3">
        <v>2</v>
      </c>
      <c r="I25" s="3"/>
      <c r="J25" s="3"/>
      <c r="K25" s="3"/>
      <c r="L25" s="3"/>
      <c r="M25" s="3"/>
      <c r="N25" s="3"/>
      <c r="O25" s="3"/>
      <c r="P25" s="3"/>
      <c r="Q25" s="3"/>
      <c r="R25" s="3"/>
      <c r="S25" s="3"/>
      <c r="T25" s="3"/>
      <c r="U25" s="3"/>
      <c r="V25" s="3"/>
      <c r="W25" s="3"/>
      <c r="X25" s="3"/>
      <c r="Y25" s="3"/>
      <c r="Z25" s="3"/>
      <c r="AA25" s="3"/>
      <c r="AB25" s="3"/>
      <c r="AC25" s="3"/>
      <c r="AD25" s="3"/>
      <c r="AE25" s="3"/>
      <c r="AF25" s="3"/>
      <c r="AG25" s="3"/>
      <c r="AH25" s="3">
        <v>1</v>
      </c>
      <c r="AI25" s="3"/>
      <c r="AJ25" s="3">
        <v>5</v>
      </c>
      <c r="AK25" s="1"/>
      <c r="AL25" s="1"/>
      <c r="AN25" s="8">
        <f>SUM(R25,N25,G25,V25,AD25,C25)</f>
        <v>2</v>
      </c>
      <c r="AO25" s="8">
        <f>SUM(S25,O25,H25,W25,AE25,D25)</f>
        <v>2</v>
      </c>
      <c r="AP25" s="8">
        <f>SUM(I25,X25)</f>
        <v>0</v>
      </c>
      <c r="AQ25" s="8">
        <f>SUM(J25,Y25)</f>
        <v>0</v>
      </c>
      <c r="AR25" s="8">
        <f>SUM(T25,P25,K25,Z25,AF25,E25)</f>
        <v>0</v>
      </c>
      <c r="AS25" s="8">
        <f>SUM(U25,Q25,L25,AA25,AG25,F25)</f>
        <v>0</v>
      </c>
      <c r="AT25" s="8">
        <f>SUM(AB25,AH25)</f>
        <v>1</v>
      </c>
      <c r="AU25" s="8">
        <f>SUM(AC25,AI25,M25)</f>
        <v>0</v>
      </c>
      <c r="AW25" s="8">
        <f t="shared" si="0"/>
        <v>4</v>
      </c>
      <c r="AX25" s="8">
        <f t="shared" si="1"/>
        <v>0</v>
      </c>
      <c r="AY25" s="8">
        <f t="shared" si="2"/>
        <v>0</v>
      </c>
      <c r="AZ25" s="8">
        <f t="shared" si="3"/>
        <v>1</v>
      </c>
    </row>
    <row r="26" spans="2:52" x14ac:dyDescent="0.25">
      <c r="B26" s="3">
        <v>22</v>
      </c>
      <c r="C26" s="3"/>
      <c r="D26" s="3"/>
      <c r="E26" s="3"/>
      <c r="F26" s="3"/>
      <c r="G26" s="3"/>
      <c r="H26" s="3"/>
      <c r="I26" s="3"/>
      <c r="J26" s="3"/>
      <c r="K26" s="3"/>
      <c r="L26" s="3"/>
      <c r="M26" s="3"/>
      <c r="N26" s="3"/>
      <c r="O26" s="3"/>
      <c r="P26" s="3"/>
      <c r="Q26" s="3"/>
      <c r="R26" s="3"/>
      <c r="S26" s="3"/>
      <c r="T26" s="3"/>
      <c r="U26" s="3"/>
      <c r="V26" s="3"/>
      <c r="W26" s="3"/>
      <c r="X26" s="3"/>
      <c r="Y26" s="3"/>
      <c r="Z26" s="3"/>
      <c r="AA26" s="3"/>
      <c r="AB26" s="3"/>
      <c r="AC26" s="3">
        <v>1</v>
      </c>
      <c r="AD26" s="3"/>
      <c r="AE26" s="3"/>
      <c r="AF26" s="3"/>
      <c r="AG26" s="3"/>
      <c r="AH26" s="3"/>
      <c r="AI26" s="3"/>
      <c r="AJ26" s="3">
        <v>1</v>
      </c>
      <c r="AK26" s="1"/>
      <c r="AL26" s="1"/>
      <c r="AN26" s="8">
        <f>SUM(R26,N26,G26,V26,AD26,C26)</f>
        <v>0</v>
      </c>
      <c r="AO26" s="8">
        <f>SUM(S26,O26,H26,W26,AE26,D26)</f>
        <v>0</v>
      </c>
      <c r="AP26" s="8">
        <f>SUM(I26,X26)</f>
        <v>0</v>
      </c>
      <c r="AQ26" s="8">
        <f>SUM(J26,Y26)</f>
        <v>0</v>
      </c>
      <c r="AR26" s="8">
        <f>SUM(T26,P26,K26,Z26,AF26,E26)</f>
        <v>0</v>
      </c>
      <c r="AS26" s="8">
        <f>SUM(U26,Q26,L26,AA26,AG26,F26)</f>
        <v>0</v>
      </c>
      <c r="AT26" s="8">
        <f>SUM(AB26,AH26)</f>
        <v>0</v>
      </c>
      <c r="AU26" s="8">
        <f>SUM(AC26,AI26,M26)</f>
        <v>1</v>
      </c>
      <c r="AW26" s="8">
        <f t="shared" si="0"/>
        <v>0</v>
      </c>
      <c r="AX26" s="8">
        <f t="shared" si="1"/>
        <v>0</v>
      </c>
      <c r="AY26" s="8">
        <f t="shared" si="2"/>
        <v>0</v>
      </c>
      <c r="AZ26" s="8">
        <f t="shared" si="3"/>
        <v>1</v>
      </c>
    </row>
    <row r="27" spans="2:52" x14ac:dyDescent="0.25">
      <c r="B27" s="3">
        <v>25</v>
      </c>
      <c r="C27" s="3"/>
      <c r="D27" s="3"/>
      <c r="E27" s="3"/>
      <c r="F27" s="3"/>
      <c r="G27" s="3">
        <v>1</v>
      </c>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v>1</v>
      </c>
      <c r="AK27" s="1"/>
      <c r="AL27" s="1"/>
      <c r="AN27" s="8">
        <f>SUM(R27,N27,G27,V27,AD27,C27)</f>
        <v>1</v>
      </c>
      <c r="AO27" s="8">
        <f>SUM(S27,O27,H27,W27,AE27,D27)</f>
        <v>0</v>
      </c>
      <c r="AP27" s="8">
        <f>SUM(I27,X27)</f>
        <v>0</v>
      </c>
      <c r="AQ27" s="8">
        <f>SUM(J27,Y27)</f>
        <v>0</v>
      </c>
      <c r="AR27" s="8">
        <f>SUM(T27,P27,K27,Z27,AF27,E27)</f>
        <v>0</v>
      </c>
      <c r="AS27" s="8">
        <f>SUM(U27,Q27,L27,AA27,AG27,F27)</f>
        <v>0</v>
      </c>
      <c r="AT27" s="8">
        <f>SUM(AB27,AH27)</f>
        <v>0</v>
      </c>
      <c r="AU27" s="8">
        <f>SUM(AC27,AI27,M27)</f>
        <v>0</v>
      </c>
      <c r="AW27" s="8">
        <f t="shared" si="0"/>
        <v>1</v>
      </c>
      <c r="AX27" s="8">
        <f t="shared" si="1"/>
        <v>0</v>
      </c>
      <c r="AY27" s="8">
        <f t="shared" si="2"/>
        <v>0</v>
      </c>
      <c r="AZ27" s="8">
        <f t="shared" si="3"/>
        <v>0</v>
      </c>
    </row>
    <row r="28" spans="2:52" x14ac:dyDescent="0.25">
      <c r="B28" s="3" t="s">
        <v>6</v>
      </c>
      <c r="C28" s="3">
        <v>375</v>
      </c>
      <c r="D28" s="3">
        <v>377</v>
      </c>
      <c r="E28" s="3">
        <v>636</v>
      </c>
      <c r="F28" s="3">
        <v>631</v>
      </c>
      <c r="G28" s="3">
        <v>1888</v>
      </c>
      <c r="H28" s="3">
        <v>2122</v>
      </c>
      <c r="I28" s="3">
        <v>21</v>
      </c>
      <c r="J28" s="3">
        <v>35</v>
      </c>
      <c r="K28" s="3">
        <v>3282</v>
      </c>
      <c r="L28" s="3">
        <v>3658</v>
      </c>
      <c r="M28" s="3">
        <v>1</v>
      </c>
      <c r="N28" s="3">
        <v>1444</v>
      </c>
      <c r="O28" s="3">
        <v>1585</v>
      </c>
      <c r="P28" s="3">
        <v>1817</v>
      </c>
      <c r="Q28" s="3">
        <v>2008</v>
      </c>
      <c r="R28" s="3">
        <v>1254</v>
      </c>
      <c r="S28" s="3">
        <v>1466</v>
      </c>
      <c r="T28" s="3">
        <v>2617</v>
      </c>
      <c r="U28" s="3">
        <v>2909</v>
      </c>
      <c r="V28" s="3">
        <v>1592</v>
      </c>
      <c r="W28" s="3">
        <v>1690</v>
      </c>
      <c r="X28" s="3">
        <v>62</v>
      </c>
      <c r="Y28" s="3">
        <v>50</v>
      </c>
      <c r="Z28" s="3">
        <v>4503</v>
      </c>
      <c r="AA28" s="3">
        <v>5134</v>
      </c>
      <c r="AB28" s="3">
        <v>404</v>
      </c>
      <c r="AC28" s="3">
        <v>436</v>
      </c>
      <c r="AD28" s="3">
        <v>1425</v>
      </c>
      <c r="AE28" s="3">
        <v>1632</v>
      </c>
      <c r="AF28" s="3">
        <v>3006</v>
      </c>
      <c r="AG28" s="3">
        <v>3835</v>
      </c>
      <c r="AH28" s="3">
        <v>77</v>
      </c>
      <c r="AI28" s="3">
        <v>98</v>
      </c>
      <c r="AJ28" s="3">
        <v>52070</v>
      </c>
      <c r="AN28" s="8">
        <f>SUM(R28,N28,G28,V28,AD28,C28)</f>
        <v>7978</v>
      </c>
      <c r="AO28" s="8">
        <f>SUM(S28,O28,H28,W28,AE28,D28)</f>
        <v>8872</v>
      </c>
      <c r="AP28" s="8">
        <f>SUM(I28,X28)</f>
        <v>83</v>
      </c>
      <c r="AQ28" s="8">
        <f>SUM(J28,Y28)</f>
        <v>85</v>
      </c>
      <c r="AR28" s="8">
        <f>SUM(T28,P28,K28,Z28,AF28,E28)</f>
        <v>15861</v>
      </c>
      <c r="AS28" s="8">
        <f>SUM(U28,Q28,L28,AA28,AG28,F28)</f>
        <v>18175</v>
      </c>
      <c r="AT28" s="8">
        <f>SUM(AB28,AH28)</f>
        <v>481</v>
      </c>
      <c r="AU28" s="8">
        <f>SUM(AC28,AI28,M28)</f>
        <v>535</v>
      </c>
      <c r="AW28" s="8">
        <f t="shared" si="0"/>
        <v>16850</v>
      </c>
      <c r="AX28" s="8">
        <f t="shared" si="1"/>
        <v>168</v>
      </c>
      <c r="AY28" s="8">
        <f t="shared" si="2"/>
        <v>34036</v>
      </c>
      <c r="AZ28" s="8">
        <f t="shared" si="3"/>
        <v>1016</v>
      </c>
    </row>
    <row r="29" spans="2:52" x14ac:dyDescent="0.25">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W29" s="16">
        <f>AW28/$AJ28</f>
        <v>0.32360284232763586</v>
      </c>
      <c r="AX29" s="16">
        <f>AX28/$AJ28</f>
        <v>3.226425965047052E-3</v>
      </c>
      <c r="AY29" s="16">
        <f>AY28/$AJ28</f>
        <v>0.65365853658536588</v>
      </c>
      <c r="AZ29" s="16">
        <f>AZ28/$AJ28</f>
        <v>1.9512195121951219E-2</v>
      </c>
    </row>
    <row r="30" spans="2:52" x14ac:dyDescent="0.25">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row>
    <row r="31" spans="2:52" x14ac:dyDescent="0.25">
      <c r="B31" s="2" t="s">
        <v>21</v>
      </c>
      <c r="C31" s="2">
        <f>SUM(C12:C17)</f>
        <v>268</v>
      </c>
      <c r="D31" s="2">
        <f>SUM(D12:D17)</f>
        <v>258</v>
      </c>
      <c r="E31" s="2">
        <f>SUM(E12:E17)</f>
        <v>470</v>
      </c>
      <c r="F31" s="2">
        <f>SUM(F12:F17)</f>
        <v>455</v>
      </c>
      <c r="G31" s="2">
        <f>SUM(G12:G17)</f>
        <v>1394</v>
      </c>
      <c r="H31" s="2">
        <f>SUM(H12:H17)</f>
        <v>1554</v>
      </c>
      <c r="I31" s="2">
        <f>SUM(I12:I17)</f>
        <v>11</v>
      </c>
      <c r="J31" s="2">
        <f>SUM(J12:J17)</f>
        <v>27</v>
      </c>
      <c r="K31" s="2">
        <f>SUM(K12:K17)</f>
        <v>2594</v>
      </c>
      <c r="L31" s="2">
        <f>SUM(L12:L17)</f>
        <v>2814</v>
      </c>
      <c r="M31" s="2">
        <f>SUM(M12:M17)</f>
        <v>0</v>
      </c>
      <c r="N31" s="2">
        <f>SUM(N12:N17)</f>
        <v>1072</v>
      </c>
      <c r="O31" s="2">
        <f>SUM(O12:O17)</f>
        <v>1170</v>
      </c>
      <c r="P31" s="2">
        <f>SUM(P12:P17)</f>
        <v>1418</v>
      </c>
      <c r="Q31" s="2">
        <f>SUM(Q12:Q17)</f>
        <v>1496</v>
      </c>
      <c r="R31" s="2">
        <f>SUM(R12:R17)</f>
        <v>978</v>
      </c>
      <c r="S31" s="2">
        <f>SUM(S12:S17)</f>
        <v>1103</v>
      </c>
      <c r="T31" s="2">
        <f>SUM(T12:T17)</f>
        <v>2054</v>
      </c>
      <c r="U31" s="2">
        <f>SUM(U12:U17)</f>
        <v>2234</v>
      </c>
      <c r="V31" s="2">
        <f>SUM(V12:V17)</f>
        <v>1310</v>
      </c>
      <c r="W31" s="2">
        <f>SUM(W12:W17)</f>
        <v>1388</v>
      </c>
      <c r="X31" s="2">
        <f>SUM(X12:X17)</f>
        <v>59</v>
      </c>
      <c r="Y31" s="2">
        <f>SUM(Y12:Y17)</f>
        <v>48</v>
      </c>
      <c r="Z31" s="2">
        <f>SUM(Z12:Z17)</f>
        <v>3695</v>
      </c>
      <c r="AA31" s="2">
        <f>SUM(AA12:AA17)</f>
        <v>4135</v>
      </c>
      <c r="AB31" s="2">
        <f>SUM(AB12:AB17)</f>
        <v>337</v>
      </c>
      <c r="AC31" s="2">
        <f>SUM(AC12:AC17)</f>
        <v>377</v>
      </c>
      <c r="AD31" s="2">
        <f>SUM(AD12:AD17)</f>
        <v>990</v>
      </c>
      <c r="AE31" s="2">
        <f>SUM(AE12:AE17)</f>
        <v>1104</v>
      </c>
      <c r="AF31" s="2">
        <f>SUM(AF12:AF17)</f>
        <v>2095</v>
      </c>
      <c r="AG31" s="2">
        <f>SUM(AG12:AG17)</f>
        <v>2691</v>
      </c>
      <c r="AH31" s="2">
        <f>SUM(AH12:AH17)</f>
        <v>30</v>
      </c>
      <c r="AI31" s="2">
        <f>SUM(AI12:AI17)</f>
        <v>36</v>
      </c>
      <c r="AJ31" s="2">
        <f t="shared" ref="D31:AJ31" si="4">SUM(AJ12:AJ17)</f>
        <v>39665</v>
      </c>
      <c r="AN31" s="2">
        <f t="shared" ref="AN31:AO31" si="5">SUM(AN12:AN17)</f>
        <v>6012</v>
      </c>
      <c r="AO31" s="2">
        <f t="shared" si="5"/>
        <v>6577</v>
      </c>
      <c r="AP31" s="2">
        <f t="shared" ref="AP31:AU31" si="6">SUM(AP12:AP17)</f>
        <v>70</v>
      </c>
      <c r="AQ31" s="2">
        <f t="shared" si="6"/>
        <v>75</v>
      </c>
      <c r="AR31" s="2">
        <f t="shared" si="6"/>
        <v>12326</v>
      </c>
      <c r="AS31" s="2">
        <f t="shared" si="6"/>
        <v>13825</v>
      </c>
      <c r="AT31" s="2">
        <f t="shared" si="6"/>
        <v>367</v>
      </c>
      <c r="AU31" s="2">
        <f t="shared" si="6"/>
        <v>413</v>
      </c>
      <c r="AW31" s="2">
        <f t="shared" ref="AW31:AY31" si="7">SUM(AW12:AW17)</f>
        <v>12589</v>
      </c>
      <c r="AX31" s="2">
        <f t="shared" si="7"/>
        <v>145</v>
      </c>
      <c r="AY31" s="2">
        <f t="shared" si="7"/>
        <v>26151</v>
      </c>
      <c r="AZ31" s="2">
        <f t="shared" ref="AZ31" si="8">SUM(AZ12:AZ17)</f>
        <v>780</v>
      </c>
    </row>
    <row r="32" spans="2:52" x14ac:dyDescent="0.25">
      <c r="B32" s="2" t="s">
        <v>20</v>
      </c>
      <c r="C32" s="2">
        <f t="shared" ref="C32" si="9">C28-C31</f>
        <v>107</v>
      </c>
      <c r="D32" s="2">
        <f t="shared" ref="D32" si="10">D28-D31</f>
        <v>119</v>
      </c>
      <c r="E32" s="2">
        <f t="shared" ref="E32" si="11">E28-E31</f>
        <v>166</v>
      </c>
      <c r="F32" s="2">
        <f t="shared" ref="F32" si="12">F28-F31</f>
        <v>176</v>
      </c>
      <c r="G32" s="2">
        <f>G28-G31</f>
        <v>494</v>
      </c>
      <c r="H32" s="2">
        <f>H28-H31</f>
        <v>568</v>
      </c>
      <c r="I32" s="2">
        <f>I28-I31</f>
        <v>10</v>
      </c>
      <c r="J32" s="2">
        <f>J28-J31</f>
        <v>8</v>
      </c>
      <c r="K32" s="2">
        <f>K28-K31</f>
        <v>688</v>
      </c>
      <c r="L32" s="2">
        <f>L28-L31</f>
        <v>844</v>
      </c>
      <c r="M32" s="2">
        <f>M28-M31</f>
        <v>1</v>
      </c>
      <c r="N32" s="2">
        <f>N28-N31</f>
        <v>372</v>
      </c>
      <c r="O32" s="2">
        <f>O28-O31</f>
        <v>415</v>
      </c>
      <c r="P32" s="2">
        <f>P28-P31</f>
        <v>399</v>
      </c>
      <c r="Q32" s="2">
        <f>Q28-Q31</f>
        <v>512</v>
      </c>
      <c r="R32" s="2">
        <f>R28-R31</f>
        <v>276</v>
      </c>
      <c r="S32" s="2">
        <f>S28-S31</f>
        <v>363</v>
      </c>
      <c r="T32" s="2">
        <f>T28-T31</f>
        <v>563</v>
      </c>
      <c r="U32" s="2">
        <f>U28-U31</f>
        <v>675</v>
      </c>
      <c r="V32" s="2">
        <f>V28-V31</f>
        <v>282</v>
      </c>
      <c r="W32" s="2">
        <f>W28-W31</f>
        <v>302</v>
      </c>
      <c r="X32" s="2">
        <f>X28-X31</f>
        <v>3</v>
      </c>
      <c r="Y32" s="2">
        <f>Y28-Y31</f>
        <v>2</v>
      </c>
      <c r="Z32" s="2">
        <f>Z28-Z31</f>
        <v>808</v>
      </c>
      <c r="AA32" s="2">
        <f>AA28-AA31</f>
        <v>999</v>
      </c>
      <c r="AB32" s="2">
        <f t="shared" ref="AB32" si="13">AB28-AB31</f>
        <v>67</v>
      </c>
      <c r="AC32" s="2">
        <f t="shared" ref="AC32" si="14">AC28-AC31</f>
        <v>59</v>
      </c>
      <c r="AD32" s="2">
        <f t="shared" ref="AD32" si="15">AD28-AD31</f>
        <v>435</v>
      </c>
      <c r="AE32" s="2">
        <f t="shared" ref="AE32" si="16">AE28-AE31</f>
        <v>528</v>
      </c>
      <c r="AF32" s="2">
        <f t="shared" ref="AF32" si="17">AF28-AF31</f>
        <v>911</v>
      </c>
      <c r="AG32" s="2">
        <f t="shared" ref="AG32" si="18">AG28-AG31</f>
        <v>1144</v>
      </c>
      <c r="AH32" s="2">
        <f t="shared" ref="AH32" si="19">AH28-AH31</f>
        <v>47</v>
      </c>
      <c r="AI32" s="2">
        <f t="shared" ref="AI32" si="20">AI28-AI31</f>
        <v>62</v>
      </c>
      <c r="AJ32" s="2">
        <f t="shared" ref="AJ32" si="21">AJ28-AJ31</f>
        <v>12405</v>
      </c>
      <c r="AN32" s="2">
        <f t="shared" ref="AN32" si="22">AN28-AN31</f>
        <v>1966</v>
      </c>
      <c r="AO32" s="2">
        <f t="shared" ref="AO32" si="23">AO28-AO31</f>
        <v>2295</v>
      </c>
      <c r="AP32" s="2">
        <f t="shared" ref="AP32" si="24">AP28-AP31</f>
        <v>13</v>
      </c>
      <c r="AQ32" s="2">
        <f t="shared" ref="AQ32" si="25">AQ28-AQ31</f>
        <v>10</v>
      </c>
      <c r="AR32" s="2">
        <f t="shared" ref="AR32" si="26">AR28-AR31</f>
        <v>3535</v>
      </c>
      <c r="AS32" s="2">
        <f t="shared" ref="AS32" si="27">AS28-AS31</f>
        <v>4350</v>
      </c>
      <c r="AT32" s="2">
        <f t="shared" ref="AT32" si="28">AT28-AT31</f>
        <v>114</v>
      </c>
      <c r="AU32" s="2">
        <f t="shared" ref="AU32" si="29">AU28-AU31</f>
        <v>122</v>
      </c>
      <c r="AW32" s="2">
        <f t="shared" ref="AW32" si="30">AW28-AW31</f>
        <v>4261</v>
      </c>
      <c r="AX32" s="2">
        <f t="shared" ref="AX32" si="31">AX28-AX31</f>
        <v>23</v>
      </c>
      <c r="AY32" s="2">
        <f t="shared" ref="AY32:AZ32" si="32">AY28-AY31</f>
        <v>7885</v>
      </c>
      <c r="AZ32" s="2">
        <f t="shared" si="32"/>
        <v>236</v>
      </c>
    </row>
    <row r="33" spans="2:52" x14ac:dyDescent="0.25">
      <c r="B33" s="2"/>
      <c r="C33" s="24">
        <f>C31/C28</f>
        <v>0.71466666666666667</v>
      </c>
      <c r="D33" s="24">
        <f>D31/D28</f>
        <v>0.68435013262599464</v>
      </c>
      <c r="E33" s="24">
        <f>E31/E28</f>
        <v>0.73899371069182385</v>
      </c>
      <c r="F33" s="24">
        <f>F31/F28</f>
        <v>0.7210776545166403</v>
      </c>
      <c r="G33" s="24">
        <f>G31/G28</f>
        <v>0.73834745762711862</v>
      </c>
      <c r="H33" s="24">
        <f>H31/H28</f>
        <v>0.7323279924599434</v>
      </c>
      <c r="I33" s="24">
        <f>I31/I28</f>
        <v>0.52380952380952384</v>
      </c>
      <c r="J33" s="24">
        <f>J31/J28</f>
        <v>0.77142857142857146</v>
      </c>
      <c r="K33" s="24">
        <f>K31/K28</f>
        <v>0.79037172455819626</v>
      </c>
      <c r="L33" s="24">
        <f>L31/L28</f>
        <v>0.76927282668124664</v>
      </c>
      <c r="M33" s="24">
        <f>M31/M28</f>
        <v>0</v>
      </c>
      <c r="N33" s="24">
        <f>N31/N28</f>
        <v>0.74238227146814406</v>
      </c>
      <c r="O33" s="24">
        <f>O31/O28</f>
        <v>0.73817034700315454</v>
      </c>
      <c r="P33" s="24">
        <f>P31/P28</f>
        <v>0.78040726472206934</v>
      </c>
      <c r="Q33" s="24">
        <f>Q31/Q28</f>
        <v>0.7450199203187251</v>
      </c>
      <c r="R33" s="24">
        <f>R31/R28</f>
        <v>0.77990430622009566</v>
      </c>
      <c r="S33" s="24">
        <f>S31/S28</f>
        <v>0.752387448840382</v>
      </c>
      <c r="T33" s="24">
        <f>T31/T28</f>
        <v>0.7848681696599159</v>
      </c>
      <c r="U33" s="24">
        <f>U31/U28</f>
        <v>0.76796149879683739</v>
      </c>
      <c r="V33" s="24">
        <f>V31/V28</f>
        <v>0.82286432160804024</v>
      </c>
      <c r="W33" s="24">
        <f>W31/W28</f>
        <v>0.82130177514792901</v>
      </c>
      <c r="X33" s="24">
        <f>X31/X28</f>
        <v>0.95161290322580649</v>
      </c>
      <c r="Y33" s="24">
        <f>Y31/Y28</f>
        <v>0.96</v>
      </c>
      <c r="Z33" s="24">
        <f>Z31/Z28</f>
        <v>0.82056406839884521</v>
      </c>
      <c r="AA33" s="24">
        <f>AA31/AA28</f>
        <v>0.80541488118426174</v>
      </c>
      <c r="AB33" s="24">
        <f>AB31/AB28</f>
        <v>0.83415841584158412</v>
      </c>
      <c r="AC33" s="24">
        <f>AC31/AC28</f>
        <v>0.86467889908256879</v>
      </c>
      <c r="AD33" s="24">
        <f>AD31/AD28</f>
        <v>0.69473684210526321</v>
      </c>
      <c r="AE33" s="24">
        <f>AE31/AE28</f>
        <v>0.67647058823529416</v>
      </c>
      <c r="AF33" s="24">
        <f>AF31/AF28</f>
        <v>0.69693945442448435</v>
      </c>
      <c r="AG33" s="24">
        <f>AG31/AG28</f>
        <v>0.70169491525423733</v>
      </c>
      <c r="AH33" s="24">
        <f>AH31/AH28</f>
        <v>0.38961038961038963</v>
      </c>
      <c r="AI33" s="24">
        <f>AI31/AI28</f>
        <v>0.36734693877551022</v>
      </c>
      <c r="AJ33" s="24">
        <f t="shared" ref="D33:AJ33" si="33">AJ31/AJ28</f>
        <v>0.76176301133090074</v>
      </c>
      <c r="AN33" s="24">
        <f t="shared" ref="AN33:AO33" si="34">AN31/AN28</f>
        <v>0.75357232389069939</v>
      </c>
      <c r="AO33" s="24">
        <f t="shared" si="34"/>
        <v>0.74132100991884575</v>
      </c>
      <c r="AP33" s="24">
        <f t="shared" ref="AP33:AU33" si="35">AP31/AP28</f>
        <v>0.84337349397590367</v>
      </c>
      <c r="AQ33" s="24">
        <f t="shared" si="35"/>
        <v>0.88235294117647056</v>
      </c>
      <c r="AR33" s="24">
        <f t="shared" si="35"/>
        <v>0.77712628459744026</v>
      </c>
      <c r="AS33" s="24">
        <f t="shared" si="35"/>
        <v>0.76066024759284734</v>
      </c>
      <c r="AT33" s="24">
        <f t="shared" si="35"/>
        <v>0.76299376299376298</v>
      </c>
      <c r="AU33" s="24">
        <f t="shared" si="35"/>
        <v>0.77196261682242995</v>
      </c>
      <c r="AW33" s="24">
        <f t="shared" ref="AW33:AY33" si="36">AW31/AW28</f>
        <v>0.7471216617210682</v>
      </c>
      <c r="AX33" s="24">
        <f t="shared" si="36"/>
        <v>0.86309523809523814</v>
      </c>
      <c r="AY33" s="24">
        <f t="shared" si="36"/>
        <v>0.76833352920437181</v>
      </c>
      <c r="AZ33" s="24">
        <f t="shared" ref="AZ33" si="37">AZ31/AZ28</f>
        <v>0.76771653543307083</v>
      </c>
    </row>
    <row r="35" spans="2:52" x14ac:dyDescent="0.25">
      <c r="B35" s="6"/>
      <c r="C35" s="45" t="s">
        <v>5</v>
      </c>
      <c r="D35" s="45"/>
      <c r="E35" s="45"/>
      <c r="F35" s="45"/>
      <c r="G35" s="45" t="s">
        <v>2</v>
      </c>
      <c r="H35" s="45"/>
      <c r="I35" s="45"/>
      <c r="J35" s="45"/>
      <c r="K35" s="45" t="s">
        <v>1</v>
      </c>
      <c r="L35" s="45"/>
      <c r="M35" s="45"/>
      <c r="N35" s="45"/>
      <c r="O35" s="45"/>
      <c r="P35" s="45"/>
      <c r="Q35" s="45" t="s">
        <v>0</v>
      </c>
      <c r="R35" s="45"/>
      <c r="S35" s="45"/>
      <c r="T35" s="45"/>
      <c r="U35" s="45" t="s">
        <v>3</v>
      </c>
      <c r="V35" s="45"/>
      <c r="W35" s="45"/>
      <c r="X35" s="45"/>
      <c r="Y35" s="45" t="s">
        <v>4</v>
      </c>
      <c r="Z35" s="45"/>
      <c r="AA35" s="45"/>
      <c r="AB35" s="45"/>
      <c r="AC35" s="6" t="s">
        <v>6</v>
      </c>
    </row>
    <row r="36" spans="2:52" x14ac:dyDescent="0.25">
      <c r="B36" s="6"/>
      <c r="C36" s="45" t="s">
        <v>14</v>
      </c>
      <c r="D36" s="45"/>
      <c r="E36" s="45" t="s">
        <v>15</v>
      </c>
      <c r="F36" s="45"/>
      <c r="G36" s="45" t="s">
        <v>14</v>
      </c>
      <c r="H36" s="45"/>
      <c r="I36" s="45" t="s">
        <v>15</v>
      </c>
      <c r="J36" s="45"/>
      <c r="K36" s="45" t="s">
        <v>14</v>
      </c>
      <c r="L36" s="45"/>
      <c r="M36" s="45" t="s">
        <v>15</v>
      </c>
      <c r="N36" s="45"/>
      <c r="O36" s="45" t="s">
        <v>16</v>
      </c>
      <c r="P36" s="45"/>
      <c r="Q36" s="45" t="s">
        <v>14</v>
      </c>
      <c r="R36" s="45"/>
      <c r="S36" s="45" t="s">
        <v>15</v>
      </c>
      <c r="T36" s="45"/>
      <c r="U36" s="45" t="s">
        <v>14</v>
      </c>
      <c r="V36" s="45"/>
      <c r="W36" s="45" t="s">
        <v>15</v>
      </c>
      <c r="X36" s="45"/>
      <c r="Y36" s="45" t="s">
        <v>14</v>
      </c>
      <c r="Z36" s="45"/>
      <c r="AA36" s="45" t="s">
        <v>15</v>
      </c>
      <c r="AB36" s="45"/>
      <c r="AC36" s="6"/>
      <c r="AE36" s="44" t="s">
        <v>14</v>
      </c>
      <c r="AF36" s="44"/>
      <c r="AG36" s="44" t="s">
        <v>15</v>
      </c>
      <c r="AH36" s="44"/>
      <c r="AI36" s="44" t="s">
        <v>16</v>
      </c>
      <c r="AJ36" s="44"/>
      <c r="AK36" s="30" t="s">
        <v>14</v>
      </c>
      <c r="AL36" s="30" t="s">
        <v>15</v>
      </c>
      <c r="AM36" s="30" t="s">
        <v>16</v>
      </c>
    </row>
    <row r="37" spans="2:52" x14ac:dyDescent="0.25">
      <c r="B37" s="6" t="s">
        <v>7</v>
      </c>
      <c r="C37" s="6" t="s">
        <v>8</v>
      </c>
      <c r="D37" s="6" t="s">
        <v>9</v>
      </c>
      <c r="E37" s="6" t="s">
        <v>8</v>
      </c>
      <c r="F37" s="6" t="s">
        <v>9</v>
      </c>
      <c r="G37" s="6" t="s">
        <v>8</v>
      </c>
      <c r="H37" s="6" t="s">
        <v>9</v>
      </c>
      <c r="I37" s="6" t="s">
        <v>8</v>
      </c>
      <c r="J37" s="6" t="s">
        <v>9</v>
      </c>
      <c r="K37" s="6" t="s">
        <v>8</v>
      </c>
      <c r="L37" s="6" t="s">
        <v>9</v>
      </c>
      <c r="M37" s="6" t="s">
        <v>8</v>
      </c>
      <c r="N37" s="6" t="s">
        <v>9</v>
      </c>
      <c r="O37" s="6" t="s">
        <v>8</v>
      </c>
      <c r="P37" s="6" t="s">
        <v>9</v>
      </c>
      <c r="Q37" s="6" t="s">
        <v>8</v>
      </c>
      <c r="R37" s="6" t="s">
        <v>9</v>
      </c>
      <c r="S37" s="6" t="s">
        <v>8</v>
      </c>
      <c r="T37" s="6" t="s">
        <v>9</v>
      </c>
      <c r="U37" s="6" t="s">
        <v>8</v>
      </c>
      <c r="V37" s="6" t="s">
        <v>9</v>
      </c>
      <c r="W37" s="6" t="s">
        <v>8</v>
      </c>
      <c r="X37" s="6" t="s">
        <v>9</v>
      </c>
      <c r="Y37" s="6" t="s">
        <v>8</v>
      </c>
      <c r="Z37" s="6" t="s">
        <v>9</v>
      </c>
      <c r="AA37" s="6" t="s">
        <v>8</v>
      </c>
      <c r="AB37" s="6" t="s">
        <v>9</v>
      </c>
      <c r="AC37" s="6"/>
      <c r="AE37" s="30" t="s">
        <v>8</v>
      </c>
      <c r="AF37" s="30" t="s">
        <v>9</v>
      </c>
      <c r="AG37" s="30" t="s">
        <v>8</v>
      </c>
      <c r="AH37" s="30" t="s">
        <v>9</v>
      </c>
      <c r="AI37" s="30" t="s">
        <v>8</v>
      </c>
      <c r="AJ37" s="30" t="s">
        <v>9</v>
      </c>
      <c r="AK37" s="30"/>
      <c r="AL37" s="30"/>
      <c r="AM37" s="30"/>
    </row>
    <row r="38" spans="2:52" x14ac:dyDescent="0.25">
      <c r="B38" s="6">
        <v>0</v>
      </c>
      <c r="C38" s="6"/>
      <c r="D38" s="6"/>
      <c r="E38" s="6"/>
      <c r="F38" s="6"/>
      <c r="G38" s="6"/>
      <c r="H38" s="6"/>
      <c r="I38" s="6"/>
      <c r="J38" s="6"/>
      <c r="K38" s="6"/>
      <c r="L38" s="6"/>
      <c r="M38" s="6"/>
      <c r="N38" s="6"/>
      <c r="O38" s="6"/>
      <c r="P38" s="6"/>
      <c r="Q38" s="6"/>
      <c r="R38" s="6"/>
      <c r="S38" s="6"/>
      <c r="T38" s="6"/>
      <c r="U38" s="6"/>
      <c r="V38" s="6"/>
      <c r="W38" s="6"/>
      <c r="X38" s="6"/>
      <c r="Y38" s="6"/>
      <c r="Z38" s="6"/>
      <c r="AA38" s="6">
        <v>1</v>
      </c>
      <c r="AB38" s="6"/>
      <c r="AC38" s="6">
        <v>1</v>
      </c>
      <c r="AE38" s="31">
        <f>SUM(Q38,K38,G38,U38,Y38,C38)</f>
        <v>0</v>
      </c>
      <c r="AF38" s="31">
        <f>SUM(R38,L38,H38,V38,Z38,D38)</f>
        <v>0</v>
      </c>
      <c r="AG38" s="31">
        <f>SUM(S38,M38,I38,W38,AA38,E38)</f>
        <v>1</v>
      </c>
      <c r="AH38" s="31">
        <f>SUM(T38,N38,J38,X38,AB38,F38)</f>
        <v>0</v>
      </c>
      <c r="AI38" s="31"/>
      <c r="AJ38" s="31"/>
      <c r="AK38" s="30">
        <f>SUM(AE38:AF38)</f>
        <v>0</v>
      </c>
      <c r="AL38" s="30">
        <f>SUM(AG38:AH38)</f>
        <v>1</v>
      </c>
      <c r="AM38" s="30">
        <f t="shared" ref="AM38:AM60" si="38">SUM(AI38:AJ38)</f>
        <v>0</v>
      </c>
    </row>
    <row r="39" spans="2:52" x14ac:dyDescent="0.25">
      <c r="B39" s="6">
        <v>1</v>
      </c>
      <c r="C39" s="6"/>
      <c r="D39" s="6"/>
      <c r="E39" s="6"/>
      <c r="F39" s="6"/>
      <c r="G39" s="6"/>
      <c r="H39" s="6"/>
      <c r="I39" s="6"/>
      <c r="J39" s="6"/>
      <c r="K39" s="6"/>
      <c r="L39" s="6"/>
      <c r="M39" s="6"/>
      <c r="N39" s="6"/>
      <c r="O39" s="6"/>
      <c r="P39" s="6"/>
      <c r="Q39" s="6">
        <v>1</v>
      </c>
      <c r="R39" s="6">
        <v>1</v>
      </c>
      <c r="S39" s="6"/>
      <c r="T39" s="6"/>
      <c r="U39" s="6"/>
      <c r="V39" s="6"/>
      <c r="W39" s="6"/>
      <c r="X39" s="6"/>
      <c r="Y39" s="6"/>
      <c r="Z39" s="6"/>
      <c r="AA39" s="6"/>
      <c r="AB39" s="6"/>
      <c r="AC39" s="6">
        <v>2</v>
      </c>
      <c r="AE39" s="31">
        <f>SUM(Q39,K39,G39,U39,Y39,C39)</f>
        <v>1</v>
      </c>
      <c r="AF39" s="31">
        <f>SUM(R39,L39,H39,V39,Z39,D39)</f>
        <v>1</v>
      </c>
      <c r="AG39" s="31">
        <f>SUM(S39,M39,I39,W39,AA39,E39)</f>
        <v>0</v>
      </c>
      <c r="AH39" s="31">
        <f>SUM(T39,N39,J39,X39,AB39,F39)</f>
        <v>0</v>
      </c>
      <c r="AI39" s="31"/>
      <c r="AJ39" s="31"/>
      <c r="AK39" s="30">
        <f t="shared" ref="AK39:AK60" si="39">SUM(AE39:AF39)</f>
        <v>2</v>
      </c>
      <c r="AL39" s="30">
        <f t="shared" ref="AL39:AL60" si="40">SUM(AG39:AH39)</f>
        <v>0</v>
      </c>
      <c r="AM39" s="30">
        <f t="shared" si="38"/>
        <v>0</v>
      </c>
    </row>
    <row r="40" spans="2:52" x14ac:dyDescent="0.25">
      <c r="B40" s="6">
        <v>2</v>
      </c>
      <c r="C40" s="6"/>
      <c r="D40" s="6"/>
      <c r="E40" s="6"/>
      <c r="F40" s="6"/>
      <c r="G40" s="6"/>
      <c r="H40" s="6"/>
      <c r="I40" s="6"/>
      <c r="J40" s="6"/>
      <c r="K40" s="6"/>
      <c r="L40" s="6"/>
      <c r="M40" s="6"/>
      <c r="N40" s="6"/>
      <c r="O40" s="6"/>
      <c r="P40" s="6"/>
      <c r="Q40" s="6"/>
      <c r="R40" s="6"/>
      <c r="S40" s="6">
        <v>1</v>
      </c>
      <c r="T40" s="6"/>
      <c r="U40" s="6"/>
      <c r="V40" s="6"/>
      <c r="W40" s="6"/>
      <c r="X40" s="6">
        <v>1</v>
      </c>
      <c r="Y40" s="6">
        <v>1</v>
      </c>
      <c r="Z40" s="6"/>
      <c r="AA40" s="6">
        <v>1</v>
      </c>
      <c r="AB40" s="6">
        <v>1</v>
      </c>
      <c r="AC40" s="6">
        <v>5</v>
      </c>
      <c r="AE40" s="31">
        <f>SUM(Q40,K40,G40,U40,Y40,C40)</f>
        <v>1</v>
      </c>
      <c r="AF40" s="31">
        <f>SUM(R40,L40,H40,V40,Z40,D40)</f>
        <v>0</v>
      </c>
      <c r="AG40" s="31">
        <f>SUM(S40,M40,I40,W40,AA40,E40)</f>
        <v>2</v>
      </c>
      <c r="AH40" s="31">
        <f>SUM(T40,N40,J40,X40,AB40,F40)</f>
        <v>2</v>
      </c>
      <c r="AI40" s="31"/>
      <c r="AJ40" s="31"/>
      <c r="AK40" s="30">
        <f t="shared" si="39"/>
        <v>1</v>
      </c>
      <c r="AL40" s="30">
        <f t="shared" si="40"/>
        <v>4</v>
      </c>
      <c r="AM40" s="30">
        <f t="shared" si="38"/>
        <v>0</v>
      </c>
    </row>
    <row r="41" spans="2:52" x14ac:dyDescent="0.25">
      <c r="B41" s="6">
        <v>3</v>
      </c>
      <c r="C41" s="6">
        <v>2</v>
      </c>
      <c r="D41" s="6">
        <v>1</v>
      </c>
      <c r="E41" s="6"/>
      <c r="F41" s="6"/>
      <c r="G41" s="6">
        <v>6</v>
      </c>
      <c r="H41" s="6">
        <v>2</v>
      </c>
      <c r="I41" s="6">
        <v>1</v>
      </c>
      <c r="J41" s="6">
        <v>1</v>
      </c>
      <c r="K41" s="6">
        <v>3</v>
      </c>
      <c r="L41" s="6"/>
      <c r="M41" s="6"/>
      <c r="N41" s="6">
        <v>2</v>
      </c>
      <c r="O41" s="6"/>
      <c r="P41" s="6">
        <v>1</v>
      </c>
      <c r="Q41" s="6"/>
      <c r="R41" s="6">
        <v>1</v>
      </c>
      <c r="S41" s="6">
        <v>1</v>
      </c>
      <c r="T41" s="6"/>
      <c r="U41" s="6">
        <v>4</v>
      </c>
      <c r="V41" s="6"/>
      <c r="W41" s="6">
        <v>2</v>
      </c>
      <c r="X41" s="6">
        <v>3</v>
      </c>
      <c r="Y41" s="6">
        <v>4</v>
      </c>
      <c r="Z41" s="6">
        <v>4</v>
      </c>
      <c r="AA41" s="6">
        <v>10</v>
      </c>
      <c r="AB41" s="6">
        <v>2</v>
      </c>
      <c r="AC41" s="6">
        <v>50</v>
      </c>
      <c r="AE41" s="31">
        <f>SUM(Q41,K41,G41,U41,Y41,C41)</f>
        <v>19</v>
      </c>
      <c r="AF41" s="31">
        <f>SUM(R41,L41,H41,V41,Z41,D41)</f>
        <v>8</v>
      </c>
      <c r="AG41" s="31">
        <f>SUM(S41,M41,I41,W41,AA41,E41)</f>
        <v>14</v>
      </c>
      <c r="AH41" s="31">
        <f>SUM(T41,N41,J41,X41,AB41,F41)</f>
        <v>8</v>
      </c>
      <c r="AI41" s="31"/>
      <c r="AJ41" s="31">
        <v>1</v>
      </c>
      <c r="AK41" s="30">
        <f t="shared" si="39"/>
        <v>27</v>
      </c>
      <c r="AL41" s="30">
        <f t="shared" si="40"/>
        <v>22</v>
      </c>
      <c r="AM41" s="30">
        <f t="shared" si="38"/>
        <v>1</v>
      </c>
    </row>
    <row r="42" spans="2:52" x14ac:dyDescent="0.25">
      <c r="B42" s="6">
        <v>4</v>
      </c>
      <c r="C42" s="6">
        <v>6</v>
      </c>
      <c r="D42" s="6">
        <v>5</v>
      </c>
      <c r="E42" s="6">
        <v>1</v>
      </c>
      <c r="F42" s="6">
        <v>1</v>
      </c>
      <c r="G42" s="6">
        <v>12</v>
      </c>
      <c r="H42" s="6">
        <v>23</v>
      </c>
      <c r="I42" s="6">
        <v>11</v>
      </c>
      <c r="J42" s="6">
        <v>5</v>
      </c>
      <c r="K42" s="6">
        <v>13</v>
      </c>
      <c r="L42" s="6">
        <v>4</v>
      </c>
      <c r="M42" s="6">
        <v>8</v>
      </c>
      <c r="N42" s="6">
        <v>5</v>
      </c>
      <c r="O42" s="6">
        <v>1</v>
      </c>
      <c r="P42" s="6"/>
      <c r="Q42" s="6">
        <v>5</v>
      </c>
      <c r="R42" s="6">
        <v>8</v>
      </c>
      <c r="S42" s="6">
        <v>3</v>
      </c>
      <c r="T42" s="6">
        <v>4</v>
      </c>
      <c r="U42" s="6">
        <v>19</v>
      </c>
      <c r="V42" s="6">
        <v>20</v>
      </c>
      <c r="W42" s="6">
        <v>20</v>
      </c>
      <c r="X42" s="6">
        <v>17</v>
      </c>
      <c r="Y42" s="6">
        <v>26</v>
      </c>
      <c r="Z42" s="6">
        <v>26</v>
      </c>
      <c r="AA42" s="6">
        <v>31</v>
      </c>
      <c r="AB42" s="6">
        <v>20</v>
      </c>
      <c r="AC42" s="6">
        <v>294</v>
      </c>
      <c r="AE42" s="31">
        <f>SUM(Q42,K42,G42,U42,Y42,C42)</f>
        <v>81</v>
      </c>
      <c r="AF42" s="31">
        <f>SUM(R42,L42,H42,V42,Z42,D42)</f>
        <v>86</v>
      </c>
      <c r="AG42" s="31">
        <f>SUM(S42,M42,I42,W42,AA42,E42)</f>
        <v>74</v>
      </c>
      <c r="AH42" s="31">
        <f>SUM(T42,N42,J42,X42,AB42,F42)</f>
        <v>52</v>
      </c>
      <c r="AI42" s="31">
        <v>1</v>
      </c>
      <c r="AJ42" s="31"/>
      <c r="AK42" s="30">
        <f t="shared" si="39"/>
        <v>167</v>
      </c>
      <c r="AL42" s="30">
        <f t="shared" si="40"/>
        <v>126</v>
      </c>
      <c r="AM42" s="30">
        <f t="shared" si="38"/>
        <v>1</v>
      </c>
    </row>
    <row r="43" spans="2:52" x14ac:dyDescent="0.25">
      <c r="B43" s="6">
        <v>5</v>
      </c>
      <c r="C43" s="6">
        <v>66</v>
      </c>
      <c r="D43" s="6">
        <v>54</v>
      </c>
      <c r="E43" s="6">
        <v>20</v>
      </c>
      <c r="F43" s="6">
        <v>17</v>
      </c>
      <c r="G43" s="6">
        <v>220</v>
      </c>
      <c r="H43" s="6">
        <v>210</v>
      </c>
      <c r="I43" s="6">
        <v>174</v>
      </c>
      <c r="J43" s="6">
        <v>157</v>
      </c>
      <c r="K43" s="6">
        <v>133</v>
      </c>
      <c r="L43" s="6">
        <v>151</v>
      </c>
      <c r="M43" s="6">
        <v>107</v>
      </c>
      <c r="N43" s="6">
        <v>105</v>
      </c>
      <c r="O43" s="6"/>
      <c r="P43" s="6">
        <v>2</v>
      </c>
      <c r="Q43" s="6">
        <v>203</v>
      </c>
      <c r="R43" s="6">
        <v>183</v>
      </c>
      <c r="S43" s="6">
        <v>120</v>
      </c>
      <c r="T43" s="6">
        <v>149</v>
      </c>
      <c r="U43" s="6">
        <v>299</v>
      </c>
      <c r="V43" s="6">
        <v>285</v>
      </c>
      <c r="W43" s="6">
        <v>129</v>
      </c>
      <c r="X43" s="6">
        <v>129</v>
      </c>
      <c r="Y43" s="6">
        <v>252</v>
      </c>
      <c r="Z43" s="6">
        <v>292</v>
      </c>
      <c r="AA43" s="6">
        <v>173</v>
      </c>
      <c r="AB43" s="6">
        <v>191</v>
      </c>
      <c r="AC43" s="6">
        <v>3821</v>
      </c>
      <c r="AE43" s="31">
        <f>SUM(Q43,K43,G43,U43,Y43,C43)</f>
        <v>1173</v>
      </c>
      <c r="AF43" s="31">
        <f>SUM(R43,L43,H43,V43,Z43,D43)</f>
        <v>1175</v>
      </c>
      <c r="AG43" s="31">
        <f>SUM(S43,M43,I43,W43,AA43,E43)</f>
        <v>723</v>
      </c>
      <c r="AH43" s="31">
        <f>SUM(T43,N43,J43,X43,AB43,F43)</f>
        <v>748</v>
      </c>
      <c r="AI43" s="31"/>
      <c r="AJ43" s="31">
        <v>2</v>
      </c>
      <c r="AK43" s="30">
        <f t="shared" si="39"/>
        <v>2348</v>
      </c>
      <c r="AL43" s="30">
        <f t="shared" si="40"/>
        <v>1471</v>
      </c>
      <c r="AM43" s="30">
        <f t="shared" si="38"/>
        <v>2</v>
      </c>
    </row>
    <row r="44" spans="2:52" x14ac:dyDescent="0.25">
      <c r="B44" s="6">
        <v>6</v>
      </c>
      <c r="C44" s="6">
        <v>58</v>
      </c>
      <c r="D44" s="6">
        <v>61</v>
      </c>
      <c r="E44" s="6">
        <v>36</v>
      </c>
      <c r="F44" s="6">
        <v>27</v>
      </c>
      <c r="G44" s="6">
        <v>429</v>
      </c>
      <c r="H44" s="6">
        <v>482</v>
      </c>
      <c r="I44" s="6">
        <v>227</v>
      </c>
      <c r="J44" s="6">
        <v>259</v>
      </c>
      <c r="K44" s="6">
        <v>254</v>
      </c>
      <c r="L44" s="6">
        <v>275</v>
      </c>
      <c r="M44" s="6">
        <v>120</v>
      </c>
      <c r="N44" s="6">
        <v>132</v>
      </c>
      <c r="O44" s="6">
        <v>1</v>
      </c>
      <c r="P44" s="6">
        <v>1</v>
      </c>
      <c r="Q44" s="6">
        <v>346</v>
      </c>
      <c r="R44" s="6">
        <v>331</v>
      </c>
      <c r="S44" s="6">
        <v>211</v>
      </c>
      <c r="T44" s="6">
        <v>207</v>
      </c>
      <c r="U44" s="6">
        <v>599</v>
      </c>
      <c r="V44" s="6">
        <v>661</v>
      </c>
      <c r="W44" s="6">
        <v>216</v>
      </c>
      <c r="X44" s="6">
        <v>242</v>
      </c>
      <c r="Y44" s="6">
        <v>281</v>
      </c>
      <c r="Z44" s="6">
        <v>352</v>
      </c>
      <c r="AA44" s="6">
        <v>169</v>
      </c>
      <c r="AB44" s="6">
        <v>207</v>
      </c>
      <c r="AC44" s="6">
        <v>6184</v>
      </c>
      <c r="AE44" s="31">
        <f>SUM(Q44,K44,G44,U44,Y44,C44)</f>
        <v>1967</v>
      </c>
      <c r="AF44" s="31">
        <f>SUM(R44,L44,H44,V44,Z44,D44)</f>
        <v>2162</v>
      </c>
      <c r="AG44" s="31">
        <f>SUM(S44,M44,I44,W44,AA44,E44)</f>
        <v>979</v>
      </c>
      <c r="AH44" s="31">
        <f>SUM(T44,N44,J44,X44,AB44,F44)</f>
        <v>1074</v>
      </c>
      <c r="AI44" s="31">
        <v>1</v>
      </c>
      <c r="AJ44" s="31">
        <v>1</v>
      </c>
      <c r="AK44" s="30">
        <f t="shared" si="39"/>
        <v>4129</v>
      </c>
      <c r="AL44" s="30">
        <f t="shared" si="40"/>
        <v>2053</v>
      </c>
      <c r="AM44" s="30">
        <f t="shared" si="38"/>
        <v>2</v>
      </c>
    </row>
    <row r="45" spans="2:52" x14ac:dyDescent="0.25">
      <c r="B45" s="6">
        <v>7</v>
      </c>
      <c r="C45" s="6">
        <v>83</v>
      </c>
      <c r="D45" s="6">
        <v>101</v>
      </c>
      <c r="E45" s="6">
        <v>37</v>
      </c>
      <c r="F45" s="6">
        <v>26</v>
      </c>
      <c r="G45" s="6">
        <v>469</v>
      </c>
      <c r="H45" s="6">
        <v>556</v>
      </c>
      <c r="I45" s="6">
        <v>235</v>
      </c>
      <c r="J45" s="6">
        <v>267</v>
      </c>
      <c r="K45" s="6">
        <v>304</v>
      </c>
      <c r="L45" s="6">
        <v>307</v>
      </c>
      <c r="M45" s="6">
        <v>138</v>
      </c>
      <c r="N45" s="6">
        <v>156</v>
      </c>
      <c r="O45" s="6">
        <v>6</v>
      </c>
      <c r="P45" s="6">
        <v>3</v>
      </c>
      <c r="Q45" s="6">
        <v>328</v>
      </c>
      <c r="R45" s="6">
        <v>398</v>
      </c>
      <c r="S45" s="6">
        <v>201</v>
      </c>
      <c r="T45" s="6">
        <v>241</v>
      </c>
      <c r="U45" s="6">
        <v>763</v>
      </c>
      <c r="V45" s="6">
        <v>833</v>
      </c>
      <c r="W45" s="6">
        <v>291</v>
      </c>
      <c r="X45" s="6">
        <v>321</v>
      </c>
      <c r="Y45" s="6">
        <v>347</v>
      </c>
      <c r="Z45" s="6">
        <v>462</v>
      </c>
      <c r="AA45" s="6">
        <v>230</v>
      </c>
      <c r="AB45" s="6">
        <v>262</v>
      </c>
      <c r="AC45" s="6">
        <v>7365</v>
      </c>
      <c r="AE45" s="31">
        <f>SUM(Q45,K45,G45,U45,Y45,C45)</f>
        <v>2294</v>
      </c>
      <c r="AF45" s="31">
        <f>SUM(R45,L45,H45,V45,Z45,D45)</f>
        <v>2657</v>
      </c>
      <c r="AG45" s="31">
        <f>SUM(S45,M45,I45,W45,AA45,E45)</f>
        <v>1132</v>
      </c>
      <c r="AH45" s="31">
        <f>SUM(T45,N45,J45,X45,AB45,F45)</f>
        <v>1273</v>
      </c>
      <c r="AI45" s="31">
        <v>6</v>
      </c>
      <c r="AJ45" s="31">
        <v>3</v>
      </c>
      <c r="AK45" s="30">
        <f t="shared" si="39"/>
        <v>4951</v>
      </c>
      <c r="AL45" s="30">
        <f t="shared" si="40"/>
        <v>2405</v>
      </c>
      <c r="AM45" s="30">
        <f t="shared" si="38"/>
        <v>9</v>
      </c>
    </row>
    <row r="46" spans="2:52" x14ac:dyDescent="0.25">
      <c r="B46" s="6">
        <v>8</v>
      </c>
      <c r="C46" s="6">
        <v>92</v>
      </c>
      <c r="D46" s="6">
        <v>89</v>
      </c>
      <c r="E46" s="6">
        <v>40</v>
      </c>
      <c r="F46" s="6">
        <v>32</v>
      </c>
      <c r="G46" s="6">
        <v>453</v>
      </c>
      <c r="H46" s="6">
        <v>496</v>
      </c>
      <c r="I46" s="6">
        <v>278</v>
      </c>
      <c r="J46" s="6">
        <v>262</v>
      </c>
      <c r="K46" s="6">
        <v>281</v>
      </c>
      <c r="L46" s="6">
        <v>337</v>
      </c>
      <c r="M46" s="6">
        <v>144</v>
      </c>
      <c r="N46" s="6">
        <v>157</v>
      </c>
      <c r="O46" s="6">
        <v>5</v>
      </c>
      <c r="P46" s="6">
        <v>4</v>
      </c>
      <c r="Q46" s="6">
        <v>324</v>
      </c>
      <c r="R46" s="6">
        <v>355</v>
      </c>
      <c r="S46" s="6">
        <v>171</v>
      </c>
      <c r="T46" s="6">
        <v>211</v>
      </c>
      <c r="U46" s="6">
        <v>744</v>
      </c>
      <c r="V46" s="6">
        <v>795</v>
      </c>
      <c r="W46" s="6">
        <v>253</v>
      </c>
      <c r="X46" s="6">
        <v>292</v>
      </c>
      <c r="Y46" s="6">
        <v>296</v>
      </c>
      <c r="Z46" s="6">
        <v>411</v>
      </c>
      <c r="AA46" s="6">
        <v>220</v>
      </c>
      <c r="AB46" s="6">
        <v>267</v>
      </c>
      <c r="AC46" s="6">
        <v>7009</v>
      </c>
      <c r="AE46" s="31">
        <f>SUM(Q46,K46,G46,U46,Y46,C46)</f>
        <v>2190</v>
      </c>
      <c r="AF46" s="31">
        <f>SUM(R46,L46,H46,V46,Z46,D46)</f>
        <v>2483</v>
      </c>
      <c r="AG46" s="31">
        <f>SUM(S46,M46,I46,W46,AA46,E46)</f>
        <v>1106</v>
      </c>
      <c r="AH46" s="31">
        <f>SUM(T46,N46,J46,X46,AB46,F46)</f>
        <v>1221</v>
      </c>
      <c r="AI46" s="31">
        <v>5</v>
      </c>
      <c r="AJ46" s="31">
        <v>4</v>
      </c>
      <c r="AK46" s="30">
        <f t="shared" si="39"/>
        <v>4673</v>
      </c>
      <c r="AL46" s="30">
        <f t="shared" si="40"/>
        <v>2327</v>
      </c>
      <c r="AM46" s="30">
        <f t="shared" si="38"/>
        <v>9</v>
      </c>
    </row>
    <row r="47" spans="2:52" x14ac:dyDescent="0.25">
      <c r="B47" s="6">
        <v>9</v>
      </c>
      <c r="C47" s="6">
        <v>85</v>
      </c>
      <c r="D47" s="6">
        <v>102</v>
      </c>
      <c r="E47" s="6">
        <v>35</v>
      </c>
      <c r="F47" s="6">
        <v>34</v>
      </c>
      <c r="G47" s="6">
        <v>437</v>
      </c>
      <c r="H47" s="6">
        <v>493</v>
      </c>
      <c r="I47" s="6">
        <v>213</v>
      </c>
      <c r="J47" s="6">
        <v>268</v>
      </c>
      <c r="K47" s="6">
        <v>263</v>
      </c>
      <c r="L47" s="6">
        <v>313</v>
      </c>
      <c r="M47" s="6">
        <v>135</v>
      </c>
      <c r="N47" s="6">
        <v>147</v>
      </c>
      <c r="O47" s="6">
        <v>5</v>
      </c>
      <c r="P47" s="6">
        <v>2</v>
      </c>
      <c r="Q47" s="6">
        <v>299</v>
      </c>
      <c r="R47" s="6">
        <v>334</v>
      </c>
      <c r="S47" s="6">
        <v>190</v>
      </c>
      <c r="T47" s="6">
        <v>189</v>
      </c>
      <c r="U47" s="6">
        <v>669</v>
      </c>
      <c r="V47" s="6">
        <v>715</v>
      </c>
      <c r="W47" s="6">
        <v>275</v>
      </c>
      <c r="X47" s="6">
        <v>285</v>
      </c>
      <c r="Y47" s="6">
        <v>338</v>
      </c>
      <c r="Z47" s="6">
        <v>358</v>
      </c>
      <c r="AA47" s="6">
        <v>230</v>
      </c>
      <c r="AB47" s="6">
        <v>237</v>
      </c>
      <c r="AC47" s="6">
        <v>6651</v>
      </c>
      <c r="AE47" s="31">
        <f>SUM(Q47,K47,G47,U47,Y47,C47)</f>
        <v>2091</v>
      </c>
      <c r="AF47" s="31">
        <f>SUM(R47,L47,H47,V47,Z47,D47)</f>
        <v>2315</v>
      </c>
      <c r="AG47" s="31">
        <f>SUM(S47,M47,I47,W47,AA47,E47)</f>
        <v>1078</v>
      </c>
      <c r="AH47" s="31">
        <f>SUM(T47,N47,J47,X47,AB47,F47)</f>
        <v>1160</v>
      </c>
      <c r="AI47" s="31">
        <v>5</v>
      </c>
      <c r="AJ47" s="31">
        <v>2</v>
      </c>
      <c r="AK47" s="30">
        <f t="shared" si="39"/>
        <v>4406</v>
      </c>
      <c r="AL47" s="30">
        <f t="shared" si="40"/>
        <v>2238</v>
      </c>
      <c r="AM47" s="30">
        <f t="shared" si="38"/>
        <v>7</v>
      </c>
    </row>
    <row r="48" spans="2:52" x14ac:dyDescent="0.25">
      <c r="B48" s="6">
        <v>10</v>
      </c>
      <c r="C48" s="6">
        <v>125</v>
      </c>
      <c r="D48" s="6">
        <v>95</v>
      </c>
      <c r="E48" s="6">
        <v>30</v>
      </c>
      <c r="F48" s="6">
        <v>37</v>
      </c>
      <c r="G48" s="6">
        <v>423</v>
      </c>
      <c r="H48" s="6">
        <v>443</v>
      </c>
      <c r="I48" s="6">
        <v>212</v>
      </c>
      <c r="J48" s="6">
        <v>235</v>
      </c>
      <c r="K48" s="6">
        <v>276</v>
      </c>
      <c r="L48" s="6">
        <v>281</v>
      </c>
      <c r="M48" s="6">
        <v>148</v>
      </c>
      <c r="N48" s="6">
        <v>115</v>
      </c>
      <c r="O48" s="6">
        <v>3</v>
      </c>
      <c r="P48" s="6">
        <v>4</v>
      </c>
      <c r="Q48" s="6">
        <v>323</v>
      </c>
      <c r="R48" s="6">
        <v>357</v>
      </c>
      <c r="S48" s="6">
        <v>175</v>
      </c>
      <c r="T48" s="6">
        <v>198</v>
      </c>
      <c r="U48" s="6">
        <v>588</v>
      </c>
      <c r="V48" s="6">
        <v>709</v>
      </c>
      <c r="W48" s="6">
        <v>237</v>
      </c>
      <c r="X48" s="6">
        <v>254</v>
      </c>
      <c r="Y48" s="6">
        <v>282</v>
      </c>
      <c r="Z48" s="6">
        <v>364</v>
      </c>
      <c r="AA48" s="6">
        <v>219</v>
      </c>
      <c r="AB48" s="6">
        <v>284</v>
      </c>
      <c r="AC48" s="6">
        <v>6417</v>
      </c>
      <c r="AE48" s="31">
        <f>SUM(Q48,K48,G48,U48,Y48,C48)</f>
        <v>2017</v>
      </c>
      <c r="AF48" s="31">
        <f>SUM(R48,L48,H48,V48,Z48,D48)</f>
        <v>2249</v>
      </c>
      <c r="AG48" s="31">
        <f>SUM(S48,M48,I48,W48,AA48,E48)</f>
        <v>1021</v>
      </c>
      <c r="AH48" s="31">
        <f>SUM(T48,N48,J48,X48,AB48,F48)</f>
        <v>1123</v>
      </c>
      <c r="AI48" s="31">
        <v>3</v>
      </c>
      <c r="AJ48" s="31">
        <v>4</v>
      </c>
      <c r="AK48" s="30">
        <f t="shared" si="39"/>
        <v>4266</v>
      </c>
      <c r="AL48" s="30">
        <f t="shared" si="40"/>
        <v>2144</v>
      </c>
      <c r="AM48" s="30">
        <f t="shared" si="38"/>
        <v>7</v>
      </c>
    </row>
    <row r="49" spans="2:39" x14ac:dyDescent="0.25">
      <c r="B49" s="6">
        <v>11</v>
      </c>
      <c r="C49" s="6">
        <v>90</v>
      </c>
      <c r="D49" s="6">
        <v>91</v>
      </c>
      <c r="E49" s="6">
        <v>27</v>
      </c>
      <c r="F49" s="6">
        <v>18</v>
      </c>
      <c r="G49" s="6">
        <v>411</v>
      </c>
      <c r="H49" s="6">
        <v>443</v>
      </c>
      <c r="I49" s="6">
        <v>212</v>
      </c>
      <c r="J49" s="6">
        <v>191</v>
      </c>
      <c r="K49" s="6">
        <v>288</v>
      </c>
      <c r="L49" s="6">
        <v>295</v>
      </c>
      <c r="M49" s="6">
        <v>116</v>
      </c>
      <c r="N49" s="6">
        <v>132</v>
      </c>
      <c r="O49" s="6">
        <v>3</v>
      </c>
      <c r="P49" s="6">
        <v>5</v>
      </c>
      <c r="Q49" s="6">
        <v>297</v>
      </c>
      <c r="R49" s="6">
        <v>334</v>
      </c>
      <c r="S49" s="6">
        <v>167</v>
      </c>
      <c r="T49" s="6">
        <v>182</v>
      </c>
      <c r="U49" s="6">
        <v>572</v>
      </c>
      <c r="V49" s="6">
        <v>657</v>
      </c>
      <c r="W49" s="6">
        <v>194</v>
      </c>
      <c r="X49" s="6">
        <v>184</v>
      </c>
      <c r="Y49" s="6">
        <v>292</v>
      </c>
      <c r="Z49" s="6">
        <v>384</v>
      </c>
      <c r="AA49" s="6">
        <v>211</v>
      </c>
      <c r="AB49" s="6">
        <v>243</v>
      </c>
      <c r="AC49" s="6">
        <v>6039</v>
      </c>
      <c r="AE49" s="31">
        <f>SUM(Q49,K49,G49,U49,Y49,C49)</f>
        <v>1950</v>
      </c>
      <c r="AF49" s="31">
        <f>SUM(R49,L49,H49,V49,Z49,D49)</f>
        <v>2204</v>
      </c>
      <c r="AG49" s="31">
        <f>SUM(S49,M49,I49,W49,AA49,E49)</f>
        <v>927</v>
      </c>
      <c r="AH49" s="31">
        <f>SUM(T49,N49,J49,X49,AB49,F49)</f>
        <v>950</v>
      </c>
      <c r="AI49" s="31">
        <v>3</v>
      </c>
      <c r="AJ49" s="31">
        <v>5</v>
      </c>
      <c r="AK49" s="30">
        <f t="shared" si="39"/>
        <v>4154</v>
      </c>
      <c r="AL49" s="30">
        <f t="shared" si="40"/>
        <v>1877</v>
      </c>
      <c r="AM49" s="30">
        <f t="shared" si="38"/>
        <v>8</v>
      </c>
    </row>
    <row r="50" spans="2:39" x14ac:dyDescent="0.25">
      <c r="B50" s="6">
        <v>12</v>
      </c>
      <c r="C50" s="6">
        <v>58</v>
      </c>
      <c r="D50" s="6">
        <v>52</v>
      </c>
      <c r="E50" s="6">
        <v>25</v>
      </c>
      <c r="F50" s="6">
        <v>19</v>
      </c>
      <c r="G50" s="6">
        <v>244</v>
      </c>
      <c r="H50" s="6">
        <v>332</v>
      </c>
      <c r="I50" s="6">
        <v>144</v>
      </c>
      <c r="J50" s="6">
        <v>166</v>
      </c>
      <c r="K50" s="6">
        <v>201</v>
      </c>
      <c r="L50" s="6">
        <v>221</v>
      </c>
      <c r="M50" s="6">
        <v>77</v>
      </c>
      <c r="N50" s="6">
        <v>98</v>
      </c>
      <c r="O50" s="6">
        <v>2</v>
      </c>
      <c r="P50" s="6">
        <v>3</v>
      </c>
      <c r="Q50" s="6">
        <v>194</v>
      </c>
      <c r="R50" s="6">
        <v>223</v>
      </c>
      <c r="S50" s="6">
        <v>108</v>
      </c>
      <c r="T50" s="6">
        <v>122</v>
      </c>
      <c r="U50" s="6">
        <v>283</v>
      </c>
      <c r="V50" s="6">
        <v>349</v>
      </c>
      <c r="W50" s="6">
        <v>128</v>
      </c>
      <c r="X50" s="6">
        <v>160</v>
      </c>
      <c r="Y50" s="6">
        <v>208</v>
      </c>
      <c r="Z50" s="6">
        <v>241</v>
      </c>
      <c r="AA50" s="6">
        <v>151</v>
      </c>
      <c r="AB50" s="6">
        <v>199</v>
      </c>
      <c r="AC50" s="6">
        <v>4008</v>
      </c>
      <c r="AE50" s="31">
        <f>SUM(Q50,K50,G50,U50,Y50,C50)</f>
        <v>1188</v>
      </c>
      <c r="AF50" s="31">
        <f>SUM(R50,L50,H50,V50,Z50,D50)</f>
        <v>1418</v>
      </c>
      <c r="AG50" s="31">
        <f>SUM(S50,M50,I50,W50,AA50,E50)</f>
        <v>633</v>
      </c>
      <c r="AH50" s="31">
        <f>SUM(T50,N50,J50,X50,AB50,F50)</f>
        <v>764</v>
      </c>
      <c r="AI50" s="31">
        <v>2</v>
      </c>
      <c r="AJ50" s="31">
        <v>3</v>
      </c>
      <c r="AK50" s="30">
        <f t="shared" si="39"/>
        <v>2606</v>
      </c>
      <c r="AL50" s="30">
        <f t="shared" si="40"/>
        <v>1397</v>
      </c>
      <c r="AM50" s="30">
        <f t="shared" si="38"/>
        <v>5</v>
      </c>
    </row>
    <row r="51" spans="2:39" x14ac:dyDescent="0.25">
      <c r="B51" s="6">
        <v>13</v>
      </c>
      <c r="C51" s="6">
        <v>48</v>
      </c>
      <c r="D51" s="6">
        <v>57</v>
      </c>
      <c r="E51" s="6">
        <v>12</v>
      </c>
      <c r="F51" s="6">
        <v>25</v>
      </c>
      <c r="G51" s="6">
        <v>125</v>
      </c>
      <c r="H51" s="6">
        <v>160</v>
      </c>
      <c r="I51" s="6">
        <v>92</v>
      </c>
      <c r="J51" s="6">
        <v>119</v>
      </c>
      <c r="K51" s="6">
        <v>96</v>
      </c>
      <c r="L51" s="6">
        <v>154</v>
      </c>
      <c r="M51" s="6">
        <v>61</v>
      </c>
      <c r="N51" s="6">
        <v>45</v>
      </c>
      <c r="O51" s="6">
        <v>1</v>
      </c>
      <c r="P51" s="6"/>
      <c r="Q51" s="6">
        <v>72</v>
      </c>
      <c r="R51" s="6">
        <v>116</v>
      </c>
      <c r="S51" s="6">
        <v>68</v>
      </c>
      <c r="T51" s="6">
        <v>87</v>
      </c>
      <c r="U51" s="6">
        <v>136</v>
      </c>
      <c r="V51" s="6">
        <v>186</v>
      </c>
      <c r="W51" s="6">
        <v>38</v>
      </c>
      <c r="X51" s="6">
        <v>62</v>
      </c>
      <c r="Y51" s="6">
        <v>147</v>
      </c>
      <c r="Z51" s="6">
        <v>194</v>
      </c>
      <c r="AA51" s="6">
        <v>102</v>
      </c>
      <c r="AB51" s="6">
        <v>121</v>
      </c>
      <c r="AC51" s="6">
        <v>2324</v>
      </c>
      <c r="AE51" s="31">
        <f>SUM(Q51,K51,G51,U51,Y51,C51)</f>
        <v>624</v>
      </c>
      <c r="AF51" s="31">
        <f>SUM(R51,L51,H51,V51,Z51,D51)</f>
        <v>867</v>
      </c>
      <c r="AG51" s="31">
        <f>SUM(S51,M51,I51,W51,AA51,E51)</f>
        <v>373</v>
      </c>
      <c r="AH51" s="31">
        <f>SUM(T51,N51,J51,X51,AB51,F51)</f>
        <v>459</v>
      </c>
      <c r="AI51" s="31">
        <v>1</v>
      </c>
      <c r="AJ51" s="31"/>
      <c r="AK51" s="30">
        <f t="shared" si="39"/>
        <v>1491</v>
      </c>
      <c r="AL51" s="30">
        <f t="shared" si="40"/>
        <v>832</v>
      </c>
      <c r="AM51" s="30">
        <f t="shared" si="38"/>
        <v>1</v>
      </c>
    </row>
    <row r="52" spans="2:39" x14ac:dyDescent="0.25">
      <c r="B52" s="6">
        <v>14</v>
      </c>
      <c r="C52" s="6">
        <v>12</v>
      </c>
      <c r="D52" s="6">
        <v>23</v>
      </c>
      <c r="E52" s="6">
        <v>11</v>
      </c>
      <c r="F52" s="6">
        <v>14</v>
      </c>
      <c r="G52" s="6">
        <v>57</v>
      </c>
      <c r="H52" s="6">
        <v>78</v>
      </c>
      <c r="I52" s="6">
        <v>35</v>
      </c>
      <c r="J52" s="6">
        <v>67</v>
      </c>
      <c r="K52" s="6">
        <v>33</v>
      </c>
      <c r="L52" s="6">
        <v>67</v>
      </c>
      <c r="M52" s="6">
        <v>13</v>
      </c>
      <c r="N52" s="6">
        <v>26</v>
      </c>
      <c r="O52" s="6">
        <v>2</v>
      </c>
      <c r="P52" s="6">
        <v>3</v>
      </c>
      <c r="Q52" s="6">
        <v>20</v>
      </c>
      <c r="R52" s="6">
        <v>60</v>
      </c>
      <c r="S52" s="6">
        <v>22</v>
      </c>
      <c r="T52" s="6">
        <v>42</v>
      </c>
      <c r="U52" s="6">
        <v>45</v>
      </c>
      <c r="V52" s="6">
        <v>75</v>
      </c>
      <c r="W52" s="6">
        <v>15</v>
      </c>
      <c r="X52" s="6">
        <v>31</v>
      </c>
      <c r="Y52" s="6">
        <v>125</v>
      </c>
      <c r="Z52" s="6">
        <v>168</v>
      </c>
      <c r="AA52" s="6">
        <v>35</v>
      </c>
      <c r="AB52" s="6">
        <v>69</v>
      </c>
      <c r="AC52" s="6">
        <v>1148</v>
      </c>
      <c r="AE52" s="31">
        <f>SUM(Q52,K52,G52,U52,Y52,C52)</f>
        <v>292</v>
      </c>
      <c r="AF52" s="31">
        <f>SUM(R52,L52,H52,V52,Z52,D52)</f>
        <v>471</v>
      </c>
      <c r="AG52" s="31">
        <f>SUM(S52,M52,I52,W52,AA52,E52)</f>
        <v>131</v>
      </c>
      <c r="AH52" s="31">
        <f>SUM(T52,N52,J52,X52,AB52,F52)</f>
        <v>249</v>
      </c>
      <c r="AI52" s="31">
        <v>2</v>
      </c>
      <c r="AJ52" s="31">
        <v>3</v>
      </c>
      <c r="AK52" s="30">
        <f t="shared" si="39"/>
        <v>763</v>
      </c>
      <c r="AL52" s="30">
        <f t="shared" si="40"/>
        <v>380</v>
      </c>
      <c r="AM52" s="30">
        <f t="shared" si="38"/>
        <v>5</v>
      </c>
    </row>
    <row r="53" spans="2:39" x14ac:dyDescent="0.25">
      <c r="B53" s="6">
        <v>15</v>
      </c>
      <c r="C53" s="6">
        <v>2</v>
      </c>
      <c r="D53" s="6">
        <v>10</v>
      </c>
      <c r="E53" s="6">
        <v>3</v>
      </c>
      <c r="F53" s="6">
        <v>4</v>
      </c>
      <c r="G53" s="6">
        <v>19</v>
      </c>
      <c r="H53" s="6">
        <v>37</v>
      </c>
      <c r="I53" s="6">
        <v>21</v>
      </c>
      <c r="J53" s="6">
        <v>31</v>
      </c>
      <c r="K53" s="6">
        <v>11</v>
      </c>
      <c r="L53" s="6">
        <v>29</v>
      </c>
      <c r="M53" s="6">
        <v>4</v>
      </c>
      <c r="N53" s="6">
        <v>5</v>
      </c>
      <c r="O53" s="6">
        <v>1</v>
      </c>
      <c r="P53" s="6"/>
      <c r="Q53" s="6">
        <v>11</v>
      </c>
      <c r="R53" s="6">
        <v>19</v>
      </c>
      <c r="S53" s="6">
        <v>4</v>
      </c>
      <c r="T53" s="6">
        <v>11</v>
      </c>
      <c r="U53" s="6">
        <v>22</v>
      </c>
      <c r="V53" s="6">
        <v>20</v>
      </c>
      <c r="W53" s="6">
        <v>7</v>
      </c>
      <c r="X53" s="6">
        <v>5</v>
      </c>
      <c r="Y53" s="6">
        <v>32</v>
      </c>
      <c r="Z53" s="6">
        <v>69</v>
      </c>
      <c r="AA53" s="6">
        <v>30</v>
      </c>
      <c r="AB53" s="6">
        <v>54</v>
      </c>
      <c r="AC53" s="6">
        <v>461</v>
      </c>
      <c r="AE53" s="31">
        <f>SUM(Q53,K53,G53,U53,Y53,C53)</f>
        <v>97</v>
      </c>
      <c r="AF53" s="31">
        <f>SUM(R53,L53,H53,V53,Z53,D53)</f>
        <v>184</v>
      </c>
      <c r="AG53" s="31">
        <f>SUM(S53,M53,I53,W53,AA53,E53)</f>
        <v>69</v>
      </c>
      <c r="AH53" s="31">
        <f>SUM(T53,N53,J53,X53,AB53,F53)</f>
        <v>110</v>
      </c>
      <c r="AI53" s="31">
        <v>1</v>
      </c>
      <c r="AJ53" s="31"/>
      <c r="AK53" s="30">
        <f t="shared" si="39"/>
        <v>281</v>
      </c>
      <c r="AL53" s="30">
        <f t="shared" si="40"/>
        <v>179</v>
      </c>
      <c r="AM53" s="30">
        <f t="shared" si="38"/>
        <v>1</v>
      </c>
    </row>
    <row r="54" spans="2:39" x14ac:dyDescent="0.25">
      <c r="B54" s="6">
        <v>16</v>
      </c>
      <c r="C54" s="6">
        <v>3</v>
      </c>
      <c r="D54" s="6">
        <v>3</v>
      </c>
      <c r="E54" s="6"/>
      <c r="F54" s="6">
        <v>2</v>
      </c>
      <c r="G54" s="6">
        <v>6</v>
      </c>
      <c r="H54" s="6">
        <v>8</v>
      </c>
      <c r="I54" s="6">
        <v>7</v>
      </c>
      <c r="J54" s="6">
        <v>14</v>
      </c>
      <c r="K54" s="6">
        <v>3</v>
      </c>
      <c r="L54" s="6">
        <v>2</v>
      </c>
      <c r="M54" s="6"/>
      <c r="N54" s="6">
        <v>1</v>
      </c>
      <c r="O54" s="6"/>
      <c r="P54" s="6"/>
      <c r="Q54" s="6">
        <v>1</v>
      </c>
      <c r="R54" s="6">
        <v>5</v>
      </c>
      <c r="S54" s="6">
        <v>3</v>
      </c>
      <c r="T54" s="6">
        <v>3</v>
      </c>
      <c r="U54" s="6">
        <v>6</v>
      </c>
      <c r="V54" s="6">
        <v>6</v>
      </c>
      <c r="W54" s="6"/>
      <c r="X54" s="6"/>
      <c r="Y54" s="6">
        <v>14</v>
      </c>
      <c r="Z54" s="6">
        <v>15</v>
      </c>
      <c r="AA54" s="6">
        <v>21</v>
      </c>
      <c r="AB54" s="6">
        <v>38</v>
      </c>
      <c r="AC54" s="6">
        <v>161</v>
      </c>
      <c r="AE54" s="31">
        <f>SUM(Q54,K54,G54,U54,Y54,C54)</f>
        <v>33</v>
      </c>
      <c r="AF54" s="31">
        <f>SUM(R54,L54,H54,V54,Z54,D54)</f>
        <v>39</v>
      </c>
      <c r="AG54" s="31">
        <f>SUM(S54,M54,I54,W54,AA54,E54)</f>
        <v>31</v>
      </c>
      <c r="AH54" s="31">
        <f>SUM(T54,N54,J54,X54,AB54,F54)</f>
        <v>58</v>
      </c>
      <c r="AI54" s="31"/>
      <c r="AJ54" s="31"/>
      <c r="AK54" s="30">
        <f t="shared" si="39"/>
        <v>72</v>
      </c>
      <c r="AL54" s="30">
        <f t="shared" si="40"/>
        <v>89</v>
      </c>
      <c r="AM54" s="30">
        <f t="shared" si="38"/>
        <v>0</v>
      </c>
    </row>
    <row r="55" spans="2:39" x14ac:dyDescent="0.25">
      <c r="B55" s="6">
        <v>17</v>
      </c>
      <c r="C55" s="6">
        <v>1</v>
      </c>
      <c r="D55" s="6">
        <v>3</v>
      </c>
      <c r="E55" s="6">
        <v>1</v>
      </c>
      <c r="F55" s="6">
        <v>2</v>
      </c>
      <c r="G55" s="6">
        <v>9</v>
      </c>
      <c r="H55" s="6">
        <v>2</v>
      </c>
      <c r="I55" s="6">
        <v>2</v>
      </c>
      <c r="J55" s="6">
        <v>5</v>
      </c>
      <c r="K55" s="6">
        <v>1</v>
      </c>
      <c r="L55" s="6">
        <v>3</v>
      </c>
      <c r="M55" s="6"/>
      <c r="N55" s="6"/>
      <c r="O55" s="6"/>
      <c r="P55" s="6"/>
      <c r="Q55" s="6">
        <v>1</v>
      </c>
      <c r="R55" s="6">
        <v>1</v>
      </c>
      <c r="S55" s="6"/>
      <c r="T55" s="6">
        <v>2</v>
      </c>
      <c r="U55" s="6">
        <v>1</v>
      </c>
      <c r="V55" s="6">
        <v>2</v>
      </c>
      <c r="W55" s="6">
        <v>6</v>
      </c>
      <c r="X55" s="6">
        <v>10</v>
      </c>
      <c r="Y55" s="6">
        <v>14</v>
      </c>
      <c r="Z55" s="6">
        <v>15</v>
      </c>
      <c r="AA55" s="6">
        <v>10</v>
      </c>
      <c r="AB55" s="6">
        <v>10</v>
      </c>
      <c r="AC55" s="6">
        <v>101</v>
      </c>
      <c r="AE55" s="31">
        <f>SUM(Q55,K55,G55,U55,Y55,C55)</f>
        <v>27</v>
      </c>
      <c r="AF55" s="31">
        <f>SUM(R55,L55,H55,V55,Z55,D55)</f>
        <v>26</v>
      </c>
      <c r="AG55" s="31">
        <f>SUM(S55,M55,I55,W55,AA55,E55)</f>
        <v>19</v>
      </c>
      <c r="AH55" s="31">
        <f>SUM(T55,N55,J55,X55,AB55,F55)</f>
        <v>29</v>
      </c>
      <c r="AI55" s="31"/>
      <c r="AJ55" s="31"/>
      <c r="AK55" s="30">
        <f t="shared" si="39"/>
        <v>53</v>
      </c>
      <c r="AL55" s="30">
        <f t="shared" si="40"/>
        <v>48</v>
      </c>
      <c r="AM55" s="30">
        <f t="shared" si="38"/>
        <v>0</v>
      </c>
    </row>
    <row r="56" spans="2:39" x14ac:dyDescent="0.25">
      <c r="B56" s="6">
        <v>18</v>
      </c>
      <c r="C56" s="6">
        <v>2</v>
      </c>
      <c r="D56" s="6">
        <v>3</v>
      </c>
      <c r="E56" s="6"/>
      <c r="F56" s="6"/>
      <c r="G56" s="6">
        <v>1</v>
      </c>
      <c r="H56" s="6">
        <v>1</v>
      </c>
      <c r="I56" s="6">
        <v>3</v>
      </c>
      <c r="J56" s="6">
        <v>1</v>
      </c>
      <c r="K56" s="6"/>
      <c r="L56" s="6"/>
      <c r="M56" s="6"/>
      <c r="N56" s="6"/>
      <c r="O56" s="6"/>
      <c r="P56" s="6"/>
      <c r="Q56" s="6"/>
      <c r="R56" s="6"/>
      <c r="S56" s="6">
        <v>1</v>
      </c>
      <c r="T56" s="6">
        <v>1</v>
      </c>
      <c r="U56" s="6"/>
      <c r="V56" s="6"/>
      <c r="W56" s="6"/>
      <c r="X56" s="6"/>
      <c r="Y56" s="6">
        <v>2</v>
      </c>
      <c r="Z56" s="6">
        <v>2</v>
      </c>
      <c r="AA56" s="6">
        <v>2</v>
      </c>
      <c r="AB56" s="6">
        <v>3</v>
      </c>
      <c r="AC56" s="6">
        <v>22</v>
      </c>
      <c r="AE56" s="31">
        <f>SUM(Q56,K56,G56,U56,Y56,C56)</f>
        <v>5</v>
      </c>
      <c r="AF56" s="31">
        <f>SUM(R56,L56,H56,V56,Z56,D56)</f>
        <v>6</v>
      </c>
      <c r="AG56" s="31">
        <f>SUM(S56,M56,I56,W56,AA56,E56)</f>
        <v>6</v>
      </c>
      <c r="AH56" s="31">
        <f>SUM(T56,N56,J56,X56,AB56,F56)</f>
        <v>5</v>
      </c>
      <c r="AI56" s="31"/>
      <c r="AJ56" s="31"/>
      <c r="AK56" s="30">
        <f t="shared" si="39"/>
        <v>11</v>
      </c>
      <c r="AL56" s="30">
        <f t="shared" si="40"/>
        <v>11</v>
      </c>
      <c r="AM56" s="30">
        <f t="shared" si="38"/>
        <v>0</v>
      </c>
    </row>
    <row r="57" spans="2:39" x14ac:dyDescent="0.25">
      <c r="B57" s="6">
        <v>19</v>
      </c>
      <c r="C57" s="6"/>
      <c r="D57" s="6"/>
      <c r="E57" s="6"/>
      <c r="F57" s="6"/>
      <c r="G57" s="6"/>
      <c r="H57" s="6"/>
      <c r="I57" s="6">
        <v>2</v>
      </c>
      <c r="J57" s="6">
        <v>2</v>
      </c>
      <c r="K57" s="6"/>
      <c r="L57" s="6"/>
      <c r="M57" s="6"/>
      <c r="N57" s="6"/>
      <c r="O57" s="6"/>
      <c r="P57" s="6"/>
      <c r="Q57" s="6"/>
      <c r="R57" s="6"/>
      <c r="S57" s="6"/>
      <c r="T57" s="6"/>
      <c r="U57" s="6"/>
      <c r="V57" s="6"/>
      <c r="W57" s="6"/>
      <c r="X57" s="6"/>
      <c r="Y57" s="6">
        <v>1</v>
      </c>
      <c r="Z57" s="6"/>
      <c r="AA57" s="6"/>
      <c r="AB57" s="6"/>
      <c r="AC57" s="6">
        <v>5</v>
      </c>
      <c r="AE57" s="31">
        <f>SUM(Q57,K57,G57,U57,Y57,C57)</f>
        <v>1</v>
      </c>
      <c r="AF57" s="31">
        <f>SUM(R57,L57,H57,V57,Z57,D57)</f>
        <v>0</v>
      </c>
      <c r="AG57" s="31">
        <f>SUM(S57,M57,I57,W57,AA57,E57)</f>
        <v>2</v>
      </c>
      <c r="AH57" s="31">
        <f>SUM(T57,N57,J57,X57,AB57,F57)</f>
        <v>2</v>
      </c>
      <c r="AI57" s="31"/>
      <c r="AJ57" s="31"/>
      <c r="AK57" s="30">
        <f t="shared" si="39"/>
        <v>1</v>
      </c>
      <c r="AL57" s="30">
        <f t="shared" si="40"/>
        <v>4</v>
      </c>
      <c r="AM57" s="30">
        <f t="shared" si="38"/>
        <v>0</v>
      </c>
    </row>
    <row r="58" spans="2:39" x14ac:dyDescent="0.25">
      <c r="B58" s="6">
        <v>22</v>
      </c>
      <c r="C58" s="6"/>
      <c r="D58" s="6"/>
      <c r="E58" s="6"/>
      <c r="F58" s="6"/>
      <c r="G58" s="6"/>
      <c r="H58" s="6"/>
      <c r="I58" s="6"/>
      <c r="J58" s="6"/>
      <c r="K58" s="6"/>
      <c r="L58" s="6"/>
      <c r="M58" s="6"/>
      <c r="N58" s="6"/>
      <c r="O58" s="6"/>
      <c r="P58" s="6"/>
      <c r="Q58" s="6"/>
      <c r="R58" s="6"/>
      <c r="S58" s="6"/>
      <c r="T58" s="6"/>
      <c r="U58" s="6"/>
      <c r="V58" s="6">
        <v>1</v>
      </c>
      <c r="W58" s="6"/>
      <c r="X58" s="6"/>
      <c r="Y58" s="6"/>
      <c r="Z58" s="6"/>
      <c r="AA58" s="6"/>
      <c r="AB58" s="6"/>
      <c r="AC58" s="6">
        <v>1</v>
      </c>
      <c r="AE58" s="31">
        <f>SUM(Q58,K58,G58,U58,Y58,C58)</f>
        <v>0</v>
      </c>
      <c r="AF58" s="31">
        <f>SUM(R58,L58,H58,V58,Z58,D58)</f>
        <v>1</v>
      </c>
      <c r="AG58" s="31">
        <f>SUM(S58,M58,I58,W58,AA58,E58)</f>
        <v>0</v>
      </c>
      <c r="AH58" s="31">
        <f>SUM(T58,N58,J58,X58,AB58,F58)</f>
        <v>0</v>
      </c>
      <c r="AI58" s="31"/>
      <c r="AJ58" s="31"/>
      <c r="AK58" s="30">
        <f t="shared" si="39"/>
        <v>1</v>
      </c>
      <c r="AL58" s="30">
        <f t="shared" si="40"/>
        <v>0</v>
      </c>
      <c r="AM58" s="30">
        <f t="shared" si="38"/>
        <v>0</v>
      </c>
    </row>
    <row r="59" spans="2:39" x14ac:dyDescent="0.25">
      <c r="B59" s="6">
        <v>25</v>
      </c>
      <c r="C59" s="6"/>
      <c r="D59" s="6"/>
      <c r="E59" s="6"/>
      <c r="F59" s="6"/>
      <c r="G59" s="6"/>
      <c r="H59" s="6"/>
      <c r="I59" s="6">
        <v>1</v>
      </c>
      <c r="J59" s="6"/>
      <c r="K59" s="6"/>
      <c r="L59" s="6"/>
      <c r="M59" s="6"/>
      <c r="N59" s="6"/>
      <c r="O59" s="6"/>
      <c r="P59" s="6"/>
      <c r="Q59" s="6"/>
      <c r="R59" s="6"/>
      <c r="S59" s="6"/>
      <c r="T59" s="6"/>
      <c r="U59" s="6"/>
      <c r="V59" s="6"/>
      <c r="W59" s="6"/>
      <c r="X59" s="6"/>
      <c r="Y59" s="6"/>
      <c r="Z59" s="6"/>
      <c r="AA59" s="6"/>
      <c r="AB59" s="6"/>
      <c r="AC59" s="6">
        <v>1</v>
      </c>
      <c r="AE59" s="31">
        <f>SUM(Q59,K59,G59,U59,Y59,C59)</f>
        <v>0</v>
      </c>
      <c r="AF59" s="31">
        <f>SUM(R59,L59,H59,V59,Z59,D59)</f>
        <v>0</v>
      </c>
      <c r="AG59" s="31">
        <f>SUM(S59,M59,I59,W59,AA59,E59)</f>
        <v>1</v>
      </c>
      <c r="AH59" s="31">
        <f>SUM(T59,N59,J59,X59,AB59,F59)</f>
        <v>0</v>
      </c>
      <c r="AI59" s="31"/>
      <c r="AJ59" s="31"/>
      <c r="AK59" s="30">
        <f t="shared" si="39"/>
        <v>0</v>
      </c>
      <c r="AL59" s="30">
        <f t="shared" si="40"/>
        <v>1</v>
      </c>
      <c r="AM59" s="30">
        <f t="shared" si="38"/>
        <v>0</v>
      </c>
    </row>
    <row r="60" spans="2:39" x14ac:dyDescent="0.25">
      <c r="B60" s="6" t="s">
        <v>6</v>
      </c>
      <c r="C60" s="6">
        <v>733</v>
      </c>
      <c r="D60" s="6">
        <v>750</v>
      </c>
      <c r="E60" s="6">
        <v>278</v>
      </c>
      <c r="F60" s="6">
        <v>258</v>
      </c>
      <c r="G60" s="6">
        <v>3321</v>
      </c>
      <c r="H60" s="6">
        <v>3766</v>
      </c>
      <c r="I60" s="6">
        <v>1870</v>
      </c>
      <c r="J60" s="6">
        <v>2050</v>
      </c>
      <c r="K60" s="6">
        <v>2160</v>
      </c>
      <c r="L60" s="6">
        <v>2439</v>
      </c>
      <c r="M60" s="6">
        <v>1071</v>
      </c>
      <c r="N60" s="6">
        <v>1126</v>
      </c>
      <c r="O60" s="6">
        <v>30</v>
      </c>
      <c r="P60" s="6">
        <v>28</v>
      </c>
      <c r="Q60" s="6">
        <v>2425</v>
      </c>
      <c r="R60" s="6">
        <v>2726</v>
      </c>
      <c r="S60" s="6">
        <v>1446</v>
      </c>
      <c r="T60" s="6">
        <v>1649</v>
      </c>
      <c r="U60" s="6">
        <v>4750</v>
      </c>
      <c r="V60" s="6">
        <v>5314</v>
      </c>
      <c r="W60" s="6">
        <v>1811</v>
      </c>
      <c r="X60" s="6">
        <v>1996</v>
      </c>
      <c r="Y60" s="6">
        <v>2662</v>
      </c>
      <c r="Z60" s="6">
        <v>3357</v>
      </c>
      <c r="AA60" s="6">
        <v>1846</v>
      </c>
      <c r="AB60" s="6">
        <v>2208</v>
      </c>
      <c r="AC60" s="6">
        <v>52070</v>
      </c>
      <c r="AE60" s="31">
        <f>SUM(Q60,K60,G60,U60,Y60,C60)</f>
        <v>16051</v>
      </c>
      <c r="AF60" s="31">
        <f>SUM(R60,L60,H60,V60,Z60,D60)</f>
        <v>18352</v>
      </c>
      <c r="AG60" s="31">
        <f>SUM(S60,M60,I60,W60,AA60,E60)</f>
        <v>8322</v>
      </c>
      <c r="AH60" s="31">
        <f>SUM(T60,N60,J60,X60,AB60,F60)</f>
        <v>9287</v>
      </c>
      <c r="AI60" s="31">
        <v>30</v>
      </c>
      <c r="AJ60" s="31">
        <v>28</v>
      </c>
      <c r="AK60" s="30">
        <f t="shared" si="39"/>
        <v>34403</v>
      </c>
      <c r="AL60" s="30">
        <f t="shared" si="40"/>
        <v>17609</v>
      </c>
      <c r="AM60" s="30">
        <f t="shared" si="38"/>
        <v>58</v>
      </c>
    </row>
    <row r="61" spans="2:39" x14ac:dyDescent="0.25">
      <c r="AK61" s="16">
        <f>AK60/$AC60</f>
        <v>0.66070674092567694</v>
      </c>
      <c r="AL61" s="16">
        <f>AL60/$AC60</f>
        <v>0.33817937391972347</v>
      </c>
      <c r="AM61" s="16">
        <f>AM60/$AC60</f>
        <v>1.1138851545995775E-3</v>
      </c>
    </row>
    <row r="63" spans="2:39" x14ac:dyDescent="0.25">
      <c r="B63" s="2" t="s">
        <v>21</v>
      </c>
      <c r="C63" s="2">
        <f>SUM(C44:C49)</f>
        <v>533</v>
      </c>
      <c r="D63" s="2">
        <f>SUM(D44:D49)</f>
        <v>539</v>
      </c>
      <c r="E63" s="2">
        <f>SUM(E44:E49)</f>
        <v>205</v>
      </c>
      <c r="F63" s="2">
        <f>SUM(F44:F49)</f>
        <v>174</v>
      </c>
      <c r="G63" s="2">
        <f>SUM(G44:G49)</f>
        <v>2622</v>
      </c>
      <c r="H63" s="2">
        <f>SUM(H44:H49)</f>
        <v>2913</v>
      </c>
      <c r="I63" s="2">
        <f>SUM(I44:I49)</f>
        <v>1377</v>
      </c>
      <c r="J63" s="2">
        <f>SUM(J44:J49)</f>
        <v>1482</v>
      </c>
      <c r="K63" s="2">
        <f>SUM(K44:K49)</f>
        <v>1666</v>
      </c>
      <c r="L63" s="2">
        <f>SUM(L44:L49)</f>
        <v>1808</v>
      </c>
      <c r="M63" s="2">
        <f>SUM(M44:M49)</f>
        <v>801</v>
      </c>
      <c r="N63" s="2">
        <f>SUM(N44:N49)</f>
        <v>839</v>
      </c>
      <c r="O63" s="2">
        <f>SUM(O44:O49)</f>
        <v>23</v>
      </c>
      <c r="P63" s="2">
        <f>SUM(P44:P49)</f>
        <v>19</v>
      </c>
      <c r="Q63" s="2">
        <f>SUM(Q44:Q49)</f>
        <v>1917</v>
      </c>
      <c r="R63" s="2">
        <f>SUM(R44:R49)</f>
        <v>2109</v>
      </c>
      <c r="S63" s="2">
        <f>SUM(S44:S49)</f>
        <v>1115</v>
      </c>
      <c r="T63" s="2">
        <f>SUM(T44:T49)</f>
        <v>1228</v>
      </c>
      <c r="U63" s="2">
        <f>SUM(U44:U49)</f>
        <v>3935</v>
      </c>
      <c r="V63" s="2">
        <f>SUM(V44:V49)</f>
        <v>4370</v>
      </c>
      <c r="W63" s="2">
        <f>SUM(W44:W49)</f>
        <v>1466</v>
      </c>
      <c r="X63" s="2">
        <f>SUM(X44:X49)</f>
        <v>1578</v>
      </c>
      <c r="Y63" s="2">
        <f>SUM(Y44:Y49)</f>
        <v>1836</v>
      </c>
      <c r="Z63" s="2">
        <f>SUM(Z44:Z49)</f>
        <v>2331</v>
      </c>
      <c r="AA63" s="2">
        <f>SUM(AA44:AA49)</f>
        <v>1279</v>
      </c>
      <c r="AB63" s="2">
        <f>SUM(AB44:AB49)</f>
        <v>1500</v>
      </c>
      <c r="AC63" s="2">
        <f t="shared" ref="D63:AC63" si="41">SUM(AC44:AC49)</f>
        <v>39665</v>
      </c>
      <c r="AE63" s="2">
        <f t="shared" ref="AE63:AM63" si="42">SUM(AE44:AE49)</f>
        <v>12509</v>
      </c>
      <c r="AF63" s="2">
        <f t="shared" si="42"/>
        <v>14070</v>
      </c>
      <c r="AG63" s="2">
        <f t="shared" si="42"/>
        <v>6243</v>
      </c>
      <c r="AH63" s="2">
        <f t="shared" si="42"/>
        <v>6801</v>
      </c>
      <c r="AI63" s="2">
        <f t="shared" si="42"/>
        <v>23</v>
      </c>
      <c r="AJ63" s="2">
        <f t="shared" si="42"/>
        <v>19</v>
      </c>
      <c r="AK63" s="2">
        <f t="shared" si="42"/>
        <v>26579</v>
      </c>
      <c r="AL63" s="2">
        <f t="shared" si="42"/>
        <v>13044</v>
      </c>
      <c r="AM63" s="2">
        <f t="shared" si="42"/>
        <v>42</v>
      </c>
    </row>
    <row r="64" spans="2:39" x14ac:dyDescent="0.25">
      <c r="B64" s="2" t="s">
        <v>20</v>
      </c>
      <c r="C64" s="2">
        <f>C60-C63</f>
        <v>200</v>
      </c>
      <c r="D64" s="2">
        <f>D60-D63</f>
        <v>211</v>
      </c>
      <c r="E64" s="2">
        <f>E60-E63</f>
        <v>73</v>
      </c>
      <c r="F64" s="2">
        <f>F60-F63</f>
        <v>84</v>
      </c>
      <c r="G64" s="2">
        <f>G60-G63</f>
        <v>699</v>
      </c>
      <c r="H64" s="2">
        <f>H60-H63</f>
        <v>853</v>
      </c>
      <c r="I64" s="2">
        <f>I60-I63</f>
        <v>493</v>
      </c>
      <c r="J64" s="2">
        <f>J60-J63</f>
        <v>568</v>
      </c>
      <c r="K64" s="2">
        <f>K60-K63</f>
        <v>494</v>
      </c>
      <c r="L64" s="2">
        <f>L60-L63</f>
        <v>631</v>
      </c>
      <c r="M64" s="2">
        <f>M60-M63</f>
        <v>270</v>
      </c>
      <c r="N64" s="2">
        <f>N60-N63</f>
        <v>287</v>
      </c>
      <c r="O64" s="2">
        <f>O60-O63</f>
        <v>7</v>
      </c>
      <c r="P64" s="2">
        <f>P60-P63</f>
        <v>9</v>
      </c>
      <c r="Q64" s="2">
        <f>Q60-Q63</f>
        <v>508</v>
      </c>
      <c r="R64" s="2">
        <f>R60-R63</f>
        <v>617</v>
      </c>
      <c r="S64" s="2">
        <f>S60-S63</f>
        <v>331</v>
      </c>
      <c r="T64" s="2">
        <f>T60-T63</f>
        <v>421</v>
      </c>
      <c r="U64" s="2">
        <f>U60-U63</f>
        <v>815</v>
      </c>
      <c r="V64" s="2">
        <f>V60-V63</f>
        <v>944</v>
      </c>
      <c r="W64" s="2">
        <f>W60-W63</f>
        <v>345</v>
      </c>
      <c r="X64" s="2">
        <f>X60-X63</f>
        <v>418</v>
      </c>
      <c r="Y64" s="2">
        <f>Y60-Y63</f>
        <v>826</v>
      </c>
      <c r="Z64" s="2">
        <f>Z60-Z63</f>
        <v>1026</v>
      </c>
      <c r="AA64" s="2">
        <f>AA60-AA63</f>
        <v>567</v>
      </c>
      <c r="AB64" s="2">
        <f>AB60-AB63</f>
        <v>708</v>
      </c>
      <c r="AC64" s="2">
        <f t="shared" ref="D64:AE64" si="43">AC60-AC63</f>
        <v>12405</v>
      </c>
      <c r="AE64" s="2">
        <f t="shared" si="43"/>
        <v>3542</v>
      </c>
      <c r="AF64" s="2">
        <f t="shared" ref="AF64" si="44">AF60-AF63</f>
        <v>4282</v>
      </c>
      <c r="AG64" s="2">
        <f t="shared" ref="AG64" si="45">AG60-AG63</f>
        <v>2079</v>
      </c>
      <c r="AH64" s="2">
        <f t="shared" ref="AH64" si="46">AH60-AH63</f>
        <v>2486</v>
      </c>
      <c r="AI64" s="2">
        <f t="shared" ref="AI64" si="47">AI60-AI63</f>
        <v>7</v>
      </c>
      <c r="AJ64" s="2">
        <f t="shared" ref="AJ64" si="48">AJ60-AJ63</f>
        <v>9</v>
      </c>
      <c r="AK64" s="2">
        <f t="shared" ref="AK64" si="49">AK60-AK63</f>
        <v>7824</v>
      </c>
      <c r="AL64" s="2">
        <f t="shared" ref="AL64" si="50">AL60-AL63</f>
        <v>4565</v>
      </c>
      <c r="AM64" s="2">
        <f t="shared" ref="AM64" si="51">AM60-AM63</f>
        <v>16</v>
      </c>
    </row>
    <row r="65" spans="2:39" x14ac:dyDescent="0.25">
      <c r="B65" s="2"/>
      <c r="C65" s="24">
        <f>C63/C60</f>
        <v>0.72714870395634379</v>
      </c>
      <c r="D65" s="24">
        <f>D63/D60</f>
        <v>0.71866666666666668</v>
      </c>
      <c r="E65" s="24">
        <f>E63/E60</f>
        <v>0.73741007194244601</v>
      </c>
      <c r="F65" s="24">
        <f>F63/F60</f>
        <v>0.67441860465116277</v>
      </c>
      <c r="G65" s="24">
        <f>G63/G60</f>
        <v>0.78952122854561879</v>
      </c>
      <c r="H65" s="24">
        <f>H63/H60</f>
        <v>0.77349973446627718</v>
      </c>
      <c r="I65" s="24">
        <f>I63/I60</f>
        <v>0.73636363636363633</v>
      </c>
      <c r="J65" s="24">
        <f>J63/J60</f>
        <v>0.72292682926829266</v>
      </c>
      <c r="K65" s="24">
        <f>K63/K60</f>
        <v>0.77129629629629626</v>
      </c>
      <c r="L65" s="24">
        <f>L63/L60</f>
        <v>0.74128741287412869</v>
      </c>
      <c r="M65" s="24">
        <f>M63/M60</f>
        <v>0.74789915966386555</v>
      </c>
      <c r="N65" s="24">
        <f>N63/N60</f>
        <v>0.74511545293072823</v>
      </c>
      <c r="O65" s="24">
        <f>O63/O60</f>
        <v>0.76666666666666672</v>
      </c>
      <c r="P65" s="24">
        <f>P63/P60</f>
        <v>0.6785714285714286</v>
      </c>
      <c r="Q65" s="24">
        <f>Q63/Q60</f>
        <v>0.79051546391752581</v>
      </c>
      <c r="R65" s="24">
        <f>R63/R60</f>
        <v>0.77366104181951578</v>
      </c>
      <c r="S65" s="24">
        <f>S63/S60</f>
        <v>0.77109266943291843</v>
      </c>
      <c r="T65" s="24">
        <f>T63/T60</f>
        <v>0.74469375379017588</v>
      </c>
      <c r="U65" s="24">
        <f>U63/U60</f>
        <v>0.82842105263157895</v>
      </c>
      <c r="V65" s="24">
        <f>V63/V60</f>
        <v>0.82235604064734669</v>
      </c>
      <c r="W65" s="24">
        <f>W63/W60</f>
        <v>0.8094975151849807</v>
      </c>
      <c r="X65" s="24">
        <f>X63/X60</f>
        <v>0.79058116232464926</v>
      </c>
      <c r="Y65" s="24">
        <f>Y63/Y60</f>
        <v>0.68970698722764834</v>
      </c>
      <c r="Z65" s="24">
        <f>Z63/Z60</f>
        <v>0.69436997319034854</v>
      </c>
      <c r="AA65" s="24">
        <f>AA63/AA60</f>
        <v>0.69284940411700979</v>
      </c>
      <c r="AB65" s="24">
        <f>AB63/AB60</f>
        <v>0.67934782608695654</v>
      </c>
      <c r="AC65" s="24">
        <f t="shared" ref="D65:AC65" si="52">AC63/AC60</f>
        <v>0.76176301133090074</v>
      </c>
      <c r="AE65" s="24">
        <f t="shared" ref="AE65:AM65" si="53">AE63/AE60</f>
        <v>0.77932839075447013</v>
      </c>
      <c r="AF65" s="24">
        <f t="shared" si="53"/>
        <v>0.76667393199651268</v>
      </c>
      <c r="AG65" s="24">
        <f t="shared" si="53"/>
        <v>0.75018024513338144</v>
      </c>
      <c r="AH65" s="24">
        <f t="shared" si="53"/>
        <v>0.73231398729406694</v>
      </c>
      <c r="AI65" s="24">
        <f t="shared" si="53"/>
        <v>0.76666666666666672</v>
      </c>
      <c r="AJ65" s="24">
        <f t="shared" si="53"/>
        <v>0.6785714285714286</v>
      </c>
      <c r="AK65" s="24">
        <f t="shared" si="53"/>
        <v>0.77257797285120489</v>
      </c>
      <c r="AL65" s="24">
        <f t="shared" si="53"/>
        <v>0.74075756715316032</v>
      </c>
      <c r="AM65" s="24">
        <f t="shared" si="53"/>
        <v>0.72413793103448276</v>
      </c>
    </row>
  </sheetData>
  <mergeCells count="48">
    <mergeCell ref="U35:X35"/>
    <mergeCell ref="Y35:AB35"/>
    <mergeCell ref="C35:F35"/>
    <mergeCell ref="Q36:R36"/>
    <mergeCell ref="S36:T36"/>
    <mergeCell ref="K36:L36"/>
    <mergeCell ref="M36:N36"/>
    <mergeCell ref="O36:P36"/>
    <mergeCell ref="G36:H36"/>
    <mergeCell ref="I36:J36"/>
    <mergeCell ref="U36:V36"/>
    <mergeCell ref="W36:X36"/>
    <mergeCell ref="Y36:Z36"/>
    <mergeCell ref="AA36:AB36"/>
    <mergeCell ref="C36:D36"/>
    <mergeCell ref="E36:F36"/>
    <mergeCell ref="Q35:T35"/>
    <mergeCell ref="K35:P35"/>
    <mergeCell ref="G35:J35"/>
    <mergeCell ref="R4:S4"/>
    <mergeCell ref="T4:U4"/>
    <mergeCell ref="N4:O4"/>
    <mergeCell ref="P4:Q4"/>
    <mergeCell ref="G4:H4"/>
    <mergeCell ref="K4:L4"/>
    <mergeCell ref="V4:W4"/>
    <mergeCell ref="X4:Y4"/>
    <mergeCell ref="Z4:AA4"/>
    <mergeCell ref="AB4:AC4"/>
    <mergeCell ref="R3:U3"/>
    <mergeCell ref="N3:Q3"/>
    <mergeCell ref="G3:M3"/>
    <mergeCell ref="V3:AC3"/>
    <mergeCell ref="I4:J4"/>
    <mergeCell ref="AD3:AI3"/>
    <mergeCell ref="C3:F3"/>
    <mergeCell ref="AD4:AE4"/>
    <mergeCell ref="AF4:AG4"/>
    <mergeCell ref="AH4:AI4"/>
    <mergeCell ref="C4:D4"/>
    <mergeCell ref="E4:F4"/>
    <mergeCell ref="AN4:AO4"/>
    <mergeCell ref="AP4:AQ4"/>
    <mergeCell ref="AR4:AS4"/>
    <mergeCell ref="AT4:AU4"/>
    <mergeCell ref="AE36:AF36"/>
    <mergeCell ref="AG36:AH36"/>
    <mergeCell ref="AI36:AJ3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0A045-B3FA-48EB-A05B-D3A0AA90BFFE}">
  <dimension ref="A1"/>
  <sheetViews>
    <sheetView topLeftCell="D1" zoomScale="70" zoomScaleNormal="70" workbookViewId="0">
      <selection activeCell="AJ23" sqref="AJ23"/>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65D85-5E09-4C1B-8B54-FABCC9E7A11E}">
  <dimension ref="B2:AZ60"/>
  <sheetViews>
    <sheetView topLeftCell="A10" zoomScale="70" zoomScaleNormal="70" workbookViewId="0">
      <selection activeCell="AD41" sqref="AD41"/>
    </sheetView>
  </sheetViews>
  <sheetFormatPr defaultColWidth="8.85546875" defaultRowHeight="15" x14ac:dyDescent="0.25"/>
  <cols>
    <col min="1" max="1" width="8.85546875" style="8"/>
    <col min="2" max="2" width="8.5703125" style="2" customWidth="1"/>
    <col min="3" max="16384" width="8.85546875" style="8"/>
  </cols>
  <sheetData>
    <row r="2" spans="2:52" x14ac:dyDescent="0.25">
      <c r="B2" s="35"/>
      <c r="C2" s="45" t="s">
        <v>5</v>
      </c>
      <c r="D2" s="45"/>
      <c r="E2" s="45"/>
      <c r="F2" s="45"/>
      <c r="G2" s="45"/>
      <c r="H2" s="45" t="s">
        <v>2</v>
      </c>
      <c r="I2" s="45"/>
      <c r="J2" s="45"/>
      <c r="K2" s="45"/>
      <c r="L2" s="45"/>
      <c r="M2" s="45"/>
      <c r="N2" s="45" t="s">
        <v>1</v>
      </c>
      <c r="O2" s="45"/>
      <c r="P2" s="45"/>
      <c r="Q2" s="45"/>
      <c r="R2" s="45" t="s">
        <v>0</v>
      </c>
      <c r="S2" s="45"/>
      <c r="T2" s="45"/>
      <c r="U2" s="45"/>
      <c r="V2" s="45"/>
      <c r="W2" s="45"/>
      <c r="X2" s="45" t="s">
        <v>3</v>
      </c>
      <c r="Y2" s="45"/>
      <c r="Z2" s="45"/>
      <c r="AA2" s="45"/>
      <c r="AB2" s="45"/>
      <c r="AC2" s="45"/>
      <c r="AD2" s="45"/>
      <c r="AE2" s="45"/>
      <c r="AF2" s="45" t="s">
        <v>4</v>
      </c>
      <c r="AG2" s="45"/>
      <c r="AH2" s="45"/>
      <c r="AI2" s="45"/>
      <c r="AJ2" s="45"/>
      <c r="AK2" s="45"/>
      <c r="AL2" s="34" t="s">
        <v>6</v>
      </c>
    </row>
    <row r="3" spans="2:52" ht="48.6" customHeight="1" x14ac:dyDescent="0.25">
      <c r="B3" s="35"/>
      <c r="C3" s="43" t="s">
        <v>10</v>
      </c>
      <c r="D3" s="43"/>
      <c r="E3" s="43" t="s">
        <v>11</v>
      </c>
      <c r="F3" s="43"/>
      <c r="G3" s="34" t="s">
        <v>13</v>
      </c>
      <c r="H3" s="43" t="s">
        <v>10</v>
      </c>
      <c r="I3" s="43"/>
      <c r="J3" s="43" t="s">
        <v>12</v>
      </c>
      <c r="K3" s="43"/>
      <c r="L3" s="43" t="s">
        <v>11</v>
      </c>
      <c r="M3" s="43"/>
      <c r="N3" s="43" t="s">
        <v>10</v>
      </c>
      <c r="O3" s="43"/>
      <c r="P3" s="43" t="s">
        <v>11</v>
      </c>
      <c r="Q3" s="43"/>
      <c r="R3" s="43" t="s">
        <v>10</v>
      </c>
      <c r="S3" s="43"/>
      <c r="T3" s="43" t="s">
        <v>12</v>
      </c>
      <c r="U3" s="43"/>
      <c r="V3" s="43" t="s">
        <v>11</v>
      </c>
      <c r="W3" s="43"/>
      <c r="X3" s="43" t="s">
        <v>10</v>
      </c>
      <c r="Y3" s="43"/>
      <c r="Z3" s="43" t="s">
        <v>12</v>
      </c>
      <c r="AA3" s="43"/>
      <c r="AB3" s="43" t="s">
        <v>11</v>
      </c>
      <c r="AC3" s="43"/>
      <c r="AD3" s="43" t="s">
        <v>13</v>
      </c>
      <c r="AE3" s="43"/>
      <c r="AF3" s="43" t="s">
        <v>10</v>
      </c>
      <c r="AG3" s="43"/>
      <c r="AH3" s="43" t="s">
        <v>11</v>
      </c>
      <c r="AI3" s="43"/>
      <c r="AJ3" s="43" t="s">
        <v>13</v>
      </c>
      <c r="AK3" s="43"/>
      <c r="AL3" s="34"/>
      <c r="AN3" s="43" t="s">
        <v>10</v>
      </c>
      <c r="AO3" s="43"/>
      <c r="AP3" s="43" t="s">
        <v>12</v>
      </c>
      <c r="AQ3" s="43"/>
      <c r="AR3" s="43" t="s">
        <v>11</v>
      </c>
      <c r="AS3" s="43"/>
      <c r="AT3" s="43" t="s">
        <v>13</v>
      </c>
      <c r="AU3" s="43"/>
      <c r="AV3" s="2"/>
      <c r="AW3" s="2" t="s">
        <v>10</v>
      </c>
      <c r="AX3" s="2" t="s">
        <v>12</v>
      </c>
      <c r="AY3" s="2" t="s">
        <v>11</v>
      </c>
      <c r="AZ3" s="2" t="s">
        <v>13</v>
      </c>
    </row>
    <row r="4" spans="2:52" x14ac:dyDescent="0.25">
      <c r="B4" s="35" t="s">
        <v>7</v>
      </c>
      <c r="C4" s="34" t="s">
        <v>8</v>
      </c>
      <c r="D4" s="34" t="s">
        <v>9</v>
      </c>
      <c r="E4" s="34" t="s">
        <v>8</v>
      </c>
      <c r="F4" s="34" t="s">
        <v>9</v>
      </c>
      <c r="G4" s="34" t="s">
        <v>8</v>
      </c>
      <c r="H4" s="34" t="s">
        <v>8</v>
      </c>
      <c r="I4" s="34" t="s">
        <v>9</v>
      </c>
      <c r="J4" s="34" t="s">
        <v>8</v>
      </c>
      <c r="K4" s="34" t="s">
        <v>9</v>
      </c>
      <c r="L4" s="34" t="s">
        <v>8</v>
      </c>
      <c r="M4" s="34" t="s">
        <v>9</v>
      </c>
      <c r="N4" s="34" t="s">
        <v>8</v>
      </c>
      <c r="O4" s="34" t="s">
        <v>9</v>
      </c>
      <c r="P4" s="34" t="s">
        <v>8</v>
      </c>
      <c r="Q4" s="34" t="s">
        <v>9</v>
      </c>
      <c r="R4" s="34" t="s">
        <v>8</v>
      </c>
      <c r="S4" s="34" t="s">
        <v>9</v>
      </c>
      <c r="T4" s="34" t="s">
        <v>8</v>
      </c>
      <c r="U4" s="34" t="s">
        <v>9</v>
      </c>
      <c r="V4" s="34" t="s">
        <v>8</v>
      </c>
      <c r="W4" s="34" t="s">
        <v>9</v>
      </c>
      <c r="X4" s="34" t="s">
        <v>8</v>
      </c>
      <c r="Y4" s="34" t="s">
        <v>9</v>
      </c>
      <c r="Z4" s="34" t="s">
        <v>8</v>
      </c>
      <c r="AA4" s="34" t="s">
        <v>9</v>
      </c>
      <c r="AB4" s="34" t="s">
        <v>8</v>
      </c>
      <c r="AC4" s="34" t="s">
        <v>9</v>
      </c>
      <c r="AD4" s="34" t="s">
        <v>8</v>
      </c>
      <c r="AE4" s="34" t="s">
        <v>9</v>
      </c>
      <c r="AF4" s="34" t="s">
        <v>8</v>
      </c>
      <c r="AG4" s="34" t="s">
        <v>9</v>
      </c>
      <c r="AH4" s="34" t="s">
        <v>8</v>
      </c>
      <c r="AI4" s="34" t="s">
        <v>9</v>
      </c>
      <c r="AJ4" s="34" t="s">
        <v>8</v>
      </c>
      <c r="AK4" s="34" t="s">
        <v>9</v>
      </c>
      <c r="AL4" s="34"/>
      <c r="AN4" s="9" t="s">
        <v>8</v>
      </c>
      <c r="AO4" s="9" t="s">
        <v>9</v>
      </c>
      <c r="AP4" s="9" t="s">
        <v>8</v>
      </c>
      <c r="AQ4" s="9" t="s">
        <v>9</v>
      </c>
      <c r="AR4" s="9" t="s">
        <v>8</v>
      </c>
      <c r="AS4" s="9" t="s">
        <v>9</v>
      </c>
      <c r="AT4" s="9" t="s">
        <v>8</v>
      </c>
      <c r="AU4" s="9" t="s">
        <v>9</v>
      </c>
    </row>
    <row r="5" spans="2:52" x14ac:dyDescent="0.25">
      <c r="B5" s="35">
        <v>2</v>
      </c>
      <c r="C5" s="34"/>
      <c r="D5" s="34"/>
      <c r="E5" s="34"/>
      <c r="F5" s="34"/>
      <c r="G5" s="34"/>
      <c r="H5" s="34"/>
      <c r="I5" s="34"/>
      <c r="J5" s="34"/>
      <c r="K5" s="34"/>
      <c r="L5" s="34"/>
      <c r="M5" s="34"/>
      <c r="N5" s="34"/>
      <c r="O5" s="34">
        <v>1</v>
      </c>
      <c r="P5" s="34"/>
      <c r="Q5" s="34"/>
      <c r="R5" s="34"/>
      <c r="S5" s="34"/>
      <c r="T5" s="34"/>
      <c r="U5" s="34"/>
      <c r="V5" s="34"/>
      <c r="W5" s="34">
        <v>1</v>
      </c>
      <c r="X5" s="34"/>
      <c r="Y5" s="34"/>
      <c r="Z5" s="34"/>
      <c r="AA5" s="34"/>
      <c r="AB5" s="34"/>
      <c r="AC5" s="34"/>
      <c r="AD5" s="34"/>
      <c r="AE5" s="34"/>
      <c r="AF5" s="34"/>
      <c r="AG5" s="34"/>
      <c r="AH5" s="34"/>
      <c r="AI5" s="34"/>
      <c r="AJ5" s="34"/>
      <c r="AK5" s="34"/>
      <c r="AL5" s="34">
        <v>2</v>
      </c>
      <c r="AN5" s="8">
        <f>SUM(C5,I5,M5,S5,AA5,AG5)</f>
        <v>0</v>
      </c>
      <c r="AO5" s="8">
        <f>SUM(D5,J5,N5,T5,AB5,AH5)</f>
        <v>0</v>
      </c>
      <c r="AP5" s="8">
        <f>SUM(E5,O5,U5)</f>
        <v>1</v>
      </c>
      <c r="AQ5" s="8">
        <f>SUM(F5,P5,V5)</f>
        <v>0</v>
      </c>
      <c r="AR5" s="8">
        <f>SUM(G5,K5,Q5,W5,AC5,AI5)</f>
        <v>1</v>
      </c>
      <c r="AS5" s="8">
        <f>SUM(H5,L5,R5,X5,AD5,AJ5)</f>
        <v>0</v>
      </c>
      <c r="AT5" s="8">
        <f>SUM(Y5,AE5,AK5)</f>
        <v>0</v>
      </c>
      <c r="AU5" s="8">
        <f>SUM(Z5,AF5)</f>
        <v>0</v>
      </c>
      <c r="AW5" s="8">
        <f>SUM(AN5:AO5)</f>
        <v>0</v>
      </c>
      <c r="AX5" s="8">
        <f>SUM(AP5:AQ5)</f>
        <v>1</v>
      </c>
      <c r="AY5" s="8">
        <f>SUM(AR5:AS5)</f>
        <v>1</v>
      </c>
      <c r="AZ5" s="8">
        <f>SUM(AT5:AU5)</f>
        <v>0</v>
      </c>
    </row>
    <row r="6" spans="2:52" x14ac:dyDescent="0.25">
      <c r="B6" s="35">
        <v>3</v>
      </c>
      <c r="C6" s="34"/>
      <c r="D6" s="34"/>
      <c r="E6" s="34"/>
      <c r="F6" s="34"/>
      <c r="G6" s="34"/>
      <c r="H6" s="34">
        <v>2</v>
      </c>
      <c r="I6" s="34"/>
      <c r="J6" s="34"/>
      <c r="K6" s="34"/>
      <c r="L6" s="34">
        <v>2</v>
      </c>
      <c r="M6" s="34"/>
      <c r="N6" s="34"/>
      <c r="O6" s="34"/>
      <c r="P6" s="34"/>
      <c r="Q6" s="34"/>
      <c r="R6" s="34">
        <v>2</v>
      </c>
      <c r="S6" s="34"/>
      <c r="T6" s="34"/>
      <c r="U6" s="34"/>
      <c r="V6" s="34">
        <v>2</v>
      </c>
      <c r="W6" s="34"/>
      <c r="X6" s="34"/>
      <c r="Y6" s="34"/>
      <c r="Z6" s="34"/>
      <c r="AA6" s="34"/>
      <c r="AB6" s="34"/>
      <c r="AC6" s="34">
        <v>1</v>
      </c>
      <c r="AD6" s="34"/>
      <c r="AE6" s="34"/>
      <c r="AF6" s="34">
        <v>2</v>
      </c>
      <c r="AG6" s="34">
        <v>5</v>
      </c>
      <c r="AH6" s="34">
        <v>5</v>
      </c>
      <c r="AI6" s="34">
        <v>4</v>
      </c>
      <c r="AJ6" s="34"/>
      <c r="AK6" s="34"/>
      <c r="AL6" s="34">
        <v>25</v>
      </c>
      <c r="AM6" s="17"/>
      <c r="AN6" s="8">
        <f t="shared" ref="AN6:AO25" si="0">SUM(C6,I6,M6,S6,AA6,AG6)</f>
        <v>5</v>
      </c>
      <c r="AO6" s="8">
        <f t="shared" si="0"/>
        <v>5</v>
      </c>
      <c r="AP6" s="8">
        <f t="shared" ref="AP6:AQ25" si="1">SUM(E6,O6,U6)</f>
        <v>0</v>
      </c>
      <c r="AQ6" s="8">
        <f t="shared" si="1"/>
        <v>2</v>
      </c>
      <c r="AR6" s="8">
        <f t="shared" ref="AR6:AS25" si="2">SUM(G6,K6,Q6,W6,AC6,AI6)</f>
        <v>5</v>
      </c>
      <c r="AS6" s="8">
        <f t="shared" si="2"/>
        <v>6</v>
      </c>
      <c r="AT6" s="8">
        <f t="shared" ref="AT6:AT25" si="3">SUM(Y6,AE6,AK6)</f>
        <v>0</v>
      </c>
      <c r="AU6" s="8">
        <f t="shared" ref="AU6:AU25" si="4">SUM(Z6,AF6)</f>
        <v>2</v>
      </c>
      <c r="AW6" s="8">
        <f t="shared" ref="AW6:AW25" si="5">SUM(AN6:AO6)</f>
        <v>10</v>
      </c>
      <c r="AX6" s="8">
        <f t="shared" ref="AX6:AX25" si="6">SUM(AP6:AQ6)</f>
        <v>2</v>
      </c>
      <c r="AY6" s="8">
        <f t="shared" ref="AY6:AY25" si="7">SUM(AR6:AS6)</f>
        <v>11</v>
      </c>
      <c r="AZ6" s="8">
        <f t="shared" ref="AZ6:AZ25" si="8">SUM(AT6:AU6)</f>
        <v>2</v>
      </c>
    </row>
    <row r="7" spans="2:52" x14ac:dyDescent="0.25">
      <c r="B7" s="35">
        <v>4</v>
      </c>
      <c r="C7" s="34">
        <v>2</v>
      </c>
      <c r="D7" s="34">
        <v>1</v>
      </c>
      <c r="E7" s="34"/>
      <c r="F7" s="34">
        <v>2</v>
      </c>
      <c r="G7" s="34"/>
      <c r="H7" s="34">
        <v>6</v>
      </c>
      <c r="I7" s="34">
        <v>15</v>
      </c>
      <c r="J7" s="34"/>
      <c r="K7" s="34"/>
      <c r="L7" s="34">
        <v>19</v>
      </c>
      <c r="M7" s="34">
        <v>13</v>
      </c>
      <c r="N7" s="34">
        <v>5</v>
      </c>
      <c r="O7" s="34">
        <v>8</v>
      </c>
      <c r="P7" s="34">
        <v>5</v>
      </c>
      <c r="Q7" s="34">
        <v>7</v>
      </c>
      <c r="R7" s="34">
        <v>5</v>
      </c>
      <c r="S7" s="34">
        <v>5</v>
      </c>
      <c r="T7" s="34"/>
      <c r="U7" s="34"/>
      <c r="V7" s="34">
        <v>6</v>
      </c>
      <c r="W7" s="34">
        <v>7</v>
      </c>
      <c r="X7" s="34">
        <v>6</v>
      </c>
      <c r="Y7" s="34">
        <v>10</v>
      </c>
      <c r="Z7" s="34"/>
      <c r="AA7" s="34"/>
      <c r="AB7" s="34">
        <v>27</v>
      </c>
      <c r="AC7" s="34">
        <v>38</v>
      </c>
      <c r="AD7" s="34">
        <v>1</v>
      </c>
      <c r="AE7" s="34"/>
      <c r="AF7" s="34">
        <v>38</v>
      </c>
      <c r="AG7" s="34">
        <v>24</v>
      </c>
      <c r="AH7" s="34">
        <v>29</v>
      </c>
      <c r="AI7" s="34">
        <v>35</v>
      </c>
      <c r="AJ7" s="34"/>
      <c r="AK7" s="34"/>
      <c r="AL7" s="34">
        <v>314</v>
      </c>
      <c r="AM7" s="17"/>
      <c r="AN7" s="8">
        <f t="shared" si="0"/>
        <v>59</v>
      </c>
      <c r="AO7" s="8">
        <f t="shared" si="0"/>
        <v>62</v>
      </c>
      <c r="AP7" s="8">
        <f t="shared" si="1"/>
        <v>8</v>
      </c>
      <c r="AQ7" s="8">
        <f t="shared" si="1"/>
        <v>13</v>
      </c>
      <c r="AR7" s="8">
        <f t="shared" si="2"/>
        <v>87</v>
      </c>
      <c r="AS7" s="8">
        <f t="shared" si="2"/>
        <v>37</v>
      </c>
      <c r="AT7" s="8">
        <f t="shared" si="3"/>
        <v>10</v>
      </c>
      <c r="AU7" s="8">
        <f t="shared" si="4"/>
        <v>38</v>
      </c>
      <c r="AW7" s="8">
        <f t="shared" si="5"/>
        <v>121</v>
      </c>
      <c r="AX7" s="8">
        <f t="shared" si="6"/>
        <v>21</v>
      </c>
      <c r="AY7" s="8">
        <f t="shared" si="7"/>
        <v>124</v>
      </c>
      <c r="AZ7" s="8">
        <f t="shared" si="8"/>
        <v>48</v>
      </c>
    </row>
    <row r="8" spans="2:52" x14ac:dyDescent="0.25">
      <c r="B8" s="35">
        <v>5</v>
      </c>
      <c r="C8" s="34">
        <v>31</v>
      </c>
      <c r="D8" s="34">
        <v>28</v>
      </c>
      <c r="E8" s="34">
        <v>39</v>
      </c>
      <c r="F8" s="34">
        <v>45</v>
      </c>
      <c r="G8" s="34"/>
      <c r="H8" s="34">
        <v>133</v>
      </c>
      <c r="I8" s="34">
        <v>144</v>
      </c>
      <c r="J8" s="34">
        <v>1</v>
      </c>
      <c r="K8" s="34">
        <v>4</v>
      </c>
      <c r="L8" s="34">
        <v>264</v>
      </c>
      <c r="M8" s="34">
        <v>266</v>
      </c>
      <c r="N8" s="34">
        <v>96</v>
      </c>
      <c r="O8" s="34">
        <v>98</v>
      </c>
      <c r="P8" s="34">
        <v>115</v>
      </c>
      <c r="Q8" s="34">
        <v>106</v>
      </c>
      <c r="R8" s="34">
        <v>120</v>
      </c>
      <c r="S8" s="34">
        <v>89</v>
      </c>
      <c r="T8" s="34"/>
      <c r="U8" s="34">
        <v>3</v>
      </c>
      <c r="V8" s="34">
        <v>193</v>
      </c>
      <c r="W8" s="34">
        <v>205</v>
      </c>
      <c r="X8" s="34">
        <v>147</v>
      </c>
      <c r="Y8" s="34">
        <v>141</v>
      </c>
      <c r="Z8" s="34">
        <v>1</v>
      </c>
      <c r="AA8" s="34"/>
      <c r="AB8" s="34">
        <v>354</v>
      </c>
      <c r="AC8" s="34">
        <v>372</v>
      </c>
      <c r="AD8" s="34">
        <v>37</v>
      </c>
      <c r="AE8" s="34">
        <v>31</v>
      </c>
      <c r="AF8" s="34">
        <v>146</v>
      </c>
      <c r="AG8" s="34">
        <v>148</v>
      </c>
      <c r="AH8" s="34">
        <v>354</v>
      </c>
      <c r="AI8" s="34">
        <v>364</v>
      </c>
      <c r="AJ8" s="34"/>
      <c r="AK8" s="34"/>
      <c r="AL8" s="34">
        <v>4075</v>
      </c>
      <c r="AM8" s="17"/>
      <c r="AN8" s="8">
        <f t="shared" si="0"/>
        <v>678</v>
      </c>
      <c r="AO8" s="8">
        <f t="shared" si="0"/>
        <v>833</v>
      </c>
      <c r="AP8" s="8">
        <f t="shared" si="1"/>
        <v>140</v>
      </c>
      <c r="AQ8" s="8">
        <f t="shared" si="1"/>
        <v>353</v>
      </c>
      <c r="AR8" s="8">
        <f t="shared" si="2"/>
        <v>1051</v>
      </c>
      <c r="AS8" s="8">
        <f t="shared" si="2"/>
        <v>701</v>
      </c>
      <c r="AT8" s="8">
        <f t="shared" si="3"/>
        <v>172</v>
      </c>
      <c r="AU8" s="8">
        <f t="shared" si="4"/>
        <v>147</v>
      </c>
      <c r="AW8" s="8">
        <f t="shared" si="5"/>
        <v>1511</v>
      </c>
      <c r="AX8" s="8">
        <f t="shared" si="6"/>
        <v>493</v>
      </c>
      <c r="AY8" s="8">
        <f t="shared" si="7"/>
        <v>1752</v>
      </c>
      <c r="AZ8" s="8">
        <f t="shared" si="8"/>
        <v>319</v>
      </c>
    </row>
    <row r="9" spans="2:52" x14ac:dyDescent="0.25">
      <c r="B9" s="35">
        <v>6</v>
      </c>
      <c r="C9" s="34">
        <v>64</v>
      </c>
      <c r="D9" s="34">
        <v>47</v>
      </c>
      <c r="E9" s="34">
        <v>109</v>
      </c>
      <c r="F9" s="34">
        <v>90</v>
      </c>
      <c r="G9" s="34"/>
      <c r="H9" s="34">
        <v>287</v>
      </c>
      <c r="I9" s="34">
        <v>308</v>
      </c>
      <c r="J9" s="34">
        <v>1</v>
      </c>
      <c r="K9" s="34">
        <v>3</v>
      </c>
      <c r="L9" s="34">
        <v>540</v>
      </c>
      <c r="M9" s="34">
        <v>530</v>
      </c>
      <c r="N9" s="34">
        <v>175</v>
      </c>
      <c r="O9" s="34">
        <v>198</v>
      </c>
      <c r="P9" s="34">
        <v>217</v>
      </c>
      <c r="Q9" s="34">
        <v>228</v>
      </c>
      <c r="R9" s="34">
        <v>196</v>
      </c>
      <c r="S9" s="34">
        <v>204</v>
      </c>
      <c r="T9" s="34">
        <v>6</v>
      </c>
      <c r="U9" s="34">
        <v>6</v>
      </c>
      <c r="V9" s="34">
        <v>367</v>
      </c>
      <c r="W9" s="34">
        <v>414</v>
      </c>
      <c r="X9" s="34">
        <v>242</v>
      </c>
      <c r="Y9" s="34">
        <v>246</v>
      </c>
      <c r="Z9" s="34">
        <v>12</v>
      </c>
      <c r="AA9" s="34">
        <v>22</v>
      </c>
      <c r="AB9" s="34">
        <v>650</v>
      </c>
      <c r="AC9" s="34">
        <v>702</v>
      </c>
      <c r="AD9" s="34">
        <v>88</v>
      </c>
      <c r="AE9" s="34">
        <v>86</v>
      </c>
      <c r="AF9" s="34">
        <v>203</v>
      </c>
      <c r="AG9" s="34">
        <v>205</v>
      </c>
      <c r="AH9" s="34">
        <v>476</v>
      </c>
      <c r="AI9" s="34">
        <v>554</v>
      </c>
      <c r="AJ9" s="34"/>
      <c r="AK9" s="34"/>
      <c r="AL9" s="34">
        <v>7476</v>
      </c>
      <c r="AM9" s="17"/>
      <c r="AN9" s="8">
        <f t="shared" si="0"/>
        <v>1333</v>
      </c>
      <c r="AO9" s="8">
        <f t="shared" si="0"/>
        <v>1355</v>
      </c>
      <c r="AP9" s="8">
        <f t="shared" si="1"/>
        <v>313</v>
      </c>
      <c r="AQ9" s="8">
        <f t="shared" si="1"/>
        <v>674</v>
      </c>
      <c r="AR9" s="8">
        <f t="shared" si="2"/>
        <v>1901</v>
      </c>
      <c r="AS9" s="8">
        <f t="shared" si="2"/>
        <v>1353</v>
      </c>
      <c r="AT9" s="8">
        <f t="shared" si="3"/>
        <v>332</v>
      </c>
      <c r="AU9" s="8">
        <f t="shared" si="4"/>
        <v>215</v>
      </c>
      <c r="AW9" s="8">
        <f t="shared" si="5"/>
        <v>2688</v>
      </c>
      <c r="AX9" s="8">
        <f t="shared" si="6"/>
        <v>987</v>
      </c>
      <c r="AY9" s="8">
        <f t="shared" si="7"/>
        <v>3254</v>
      </c>
      <c r="AZ9" s="8">
        <f t="shared" si="8"/>
        <v>547</v>
      </c>
    </row>
    <row r="10" spans="2:52" x14ac:dyDescent="0.25">
      <c r="B10" s="35">
        <v>7</v>
      </c>
      <c r="C10" s="34">
        <v>31</v>
      </c>
      <c r="D10" s="34">
        <v>30</v>
      </c>
      <c r="E10" s="34">
        <v>80</v>
      </c>
      <c r="F10" s="34">
        <v>65</v>
      </c>
      <c r="G10" s="34"/>
      <c r="H10" s="34">
        <v>240</v>
      </c>
      <c r="I10" s="34">
        <v>291</v>
      </c>
      <c r="J10" s="34">
        <v>2</v>
      </c>
      <c r="K10" s="34">
        <v>5</v>
      </c>
      <c r="L10" s="34">
        <v>549</v>
      </c>
      <c r="M10" s="34">
        <v>590</v>
      </c>
      <c r="N10" s="34">
        <v>153</v>
      </c>
      <c r="O10" s="34">
        <v>167</v>
      </c>
      <c r="P10" s="34">
        <v>203</v>
      </c>
      <c r="Q10" s="34">
        <v>228</v>
      </c>
      <c r="R10" s="34">
        <v>200</v>
      </c>
      <c r="S10" s="34">
        <v>191</v>
      </c>
      <c r="T10" s="34">
        <v>1</v>
      </c>
      <c r="U10" s="34">
        <v>4</v>
      </c>
      <c r="V10" s="34">
        <v>389</v>
      </c>
      <c r="W10" s="34">
        <v>389</v>
      </c>
      <c r="X10" s="34">
        <v>228</v>
      </c>
      <c r="Y10" s="34">
        <v>228</v>
      </c>
      <c r="Z10" s="34">
        <v>22</v>
      </c>
      <c r="AA10" s="34">
        <v>8</v>
      </c>
      <c r="AB10" s="34">
        <v>590</v>
      </c>
      <c r="AC10" s="34">
        <v>697</v>
      </c>
      <c r="AD10" s="34">
        <v>95</v>
      </c>
      <c r="AE10" s="34">
        <v>88</v>
      </c>
      <c r="AF10" s="34">
        <v>171</v>
      </c>
      <c r="AG10" s="34">
        <v>179</v>
      </c>
      <c r="AH10" s="34">
        <v>324</v>
      </c>
      <c r="AI10" s="34">
        <v>417</v>
      </c>
      <c r="AJ10" s="34"/>
      <c r="AK10" s="34"/>
      <c r="AL10" s="34">
        <v>6855</v>
      </c>
      <c r="AM10" s="17"/>
      <c r="AN10" s="8">
        <f t="shared" si="0"/>
        <v>1290</v>
      </c>
      <c r="AO10" s="8">
        <f t="shared" si="0"/>
        <v>1100</v>
      </c>
      <c r="AP10" s="8">
        <f t="shared" si="1"/>
        <v>251</v>
      </c>
      <c r="AQ10" s="8">
        <f t="shared" si="1"/>
        <v>657</v>
      </c>
      <c r="AR10" s="8">
        <f t="shared" si="2"/>
        <v>1736</v>
      </c>
      <c r="AS10" s="8">
        <f t="shared" si="2"/>
        <v>1312</v>
      </c>
      <c r="AT10" s="8">
        <f t="shared" si="3"/>
        <v>316</v>
      </c>
      <c r="AU10" s="8">
        <f t="shared" si="4"/>
        <v>193</v>
      </c>
      <c r="AW10" s="8">
        <f t="shared" si="5"/>
        <v>2390</v>
      </c>
      <c r="AX10" s="8">
        <f t="shared" si="6"/>
        <v>908</v>
      </c>
      <c r="AY10" s="8">
        <f t="shared" si="7"/>
        <v>3048</v>
      </c>
      <c r="AZ10" s="8">
        <f t="shared" si="8"/>
        <v>509</v>
      </c>
    </row>
    <row r="11" spans="2:52" x14ac:dyDescent="0.25">
      <c r="B11" s="35">
        <v>8</v>
      </c>
      <c r="C11" s="34">
        <v>50</v>
      </c>
      <c r="D11" s="34">
        <v>49</v>
      </c>
      <c r="E11" s="34">
        <v>85</v>
      </c>
      <c r="F11" s="34">
        <v>83</v>
      </c>
      <c r="G11" s="34"/>
      <c r="H11" s="34">
        <v>258</v>
      </c>
      <c r="I11" s="34">
        <v>281</v>
      </c>
      <c r="J11" s="34">
        <v>2</v>
      </c>
      <c r="K11" s="34">
        <v>6</v>
      </c>
      <c r="L11" s="34">
        <v>510</v>
      </c>
      <c r="M11" s="34">
        <v>603</v>
      </c>
      <c r="N11" s="34">
        <v>146</v>
      </c>
      <c r="O11" s="34">
        <v>173</v>
      </c>
      <c r="P11" s="34">
        <v>225</v>
      </c>
      <c r="Q11" s="34">
        <v>200</v>
      </c>
      <c r="R11" s="34">
        <v>156</v>
      </c>
      <c r="S11" s="34">
        <v>210</v>
      </c>
      <c r="T11" s="34">
        <v>7</v>
      </c>
      <c r="U11" s="34">
        <v>5</v>
      </c>
      <c r="V11" s="34">
        <v>392</v>
      </c>
      <c r="W11" s="34">
        <v>444</v>
      </c>
      <c r="X11" s="34">
        <v>276</v>
      </c>
      <c r="Y11" s="34">
        <v>293</v>
      </c>
      <c r="Z11" s="34">
        <v>16</v>
      </c>
      <c r="AA11" s="34">
        <v>15</v>
      </c>
      <c r="AB11" s="34">
        <v>741</v>
      </c>
      <c r="AC11" s="34">
        <v>823</v>
      </c>
      <c r="AD11" s="34">
        <v>104</v>
      </c>
      <c r="AE11" s="34">
        <v>108</v>
      </c>
      <c r="AF11" s="34">
        <v>193</v>
      </c>
      <c r="AG11" s="34">
        <v>200</v>
      </c>
      <c r="AH11" s="34">
        <v>406</v>
      </c>
      <c r="AI11" s="34">
        <v>513</v>
      </c>
      <c r="AJ11" s="34"/>
      <c r="AK11" s="34"/>
      <c r="AL11" s="34">
        <v>7573</v>
      </c>
      <c r="AM11" s="17"/>
      <c r="AN11" s="8">
        <f t="shared" si="0"/>
        <v>1359</v>
      </c>
      <c r="AO11" s="8">
        <f t="shared" si="0"/>
        <v>1351</v>
      </c>
      <c r="AP11" s="8">
        <f t="shared" si="1"/>
        <v>263</v>
      </c>
      <c r="AQ11" s="8">
        <f t="shared" si="1"/>
        <v>700</v>
      </c>
      <c r="AR11" s="8">
        <f t="shared" si="2"/>
        <v>1986</v>
      </c>
      <c r="AS11" s="8">
        <f t="shared" si="2"/>
        <v>1304</v>
      </c>
      <c r="AT11" s="8">
        <f t="shared" si="3"/>
        <v>401</v>
      </c>
      <c r="AU11" s="8">
        <f t="shared" si="4"/>
        <v>209</v>
      </c>
      <c r="AW11" s="8">
        <f t="shared" si="5"/>
        <v>2710</v>
      </c>
      <c r="AX11" s="8">
        <f t="shared" si="6"/>
        <v>963</v>
      </c>
      <c r="AY11" s="8">
        <f t="shared" si="7"/>
        <v>3290</v>
      </c>
      <c r="AZ11" s="8">
        <f t="shared" si="8"/>
        <v>610</v>
      </c>
    </row>
    <row r="12" spans="2:52" x14ac:dyDescent="0.25">
      <c r="B12" s="35">
        <v>9</v>
      </c>
      <c r="C12" s="34">
        <v>43</v>
      </c>
      <c r="D12" s="34">
        <v>33</v>
      </c>
      <c r="E12" s="34">
        <v>101</v>
      </c>
      <c r="F12" s="34">
        <v>96</v>
      </c>
      <c r="G12" s="34"/>
      <c r="H12" s="34">
        <v>268</v>
      </c>
      <c r="I12" s="34">
        <v>274</v>
      </c>
      <c r="J12" s="34">
        <v>3</v>
      </c>
      <c r="K12" s="34">
        <v>7</v>
      </c>
      <c r="L12" s="34">
        <v>513</v>
      </c>
      <c r="M12" s="34">
        <v>521</v>
      </c>
      <c r="N12" s="34">
        <v>177</v>
      </c>
      <c r="O12" s="34">
        <v>161</v>
      </c>
      <c r="P12" s="34">
        <v>183</v>
      </c>
      <c r="Q12" s="34">
        <v>254</v>
      </c>
      <c r="R12" s="34">
        <v>151</v>
      </c>
      <c r="S12" s="34">
        <v>164</v>
      </c>
      <c r="T12" s="34">
        <v>1</v>
      </c>
      <c r="U12" s="34">
        <v>1</v>
      </c>
      <c r="V12" s="34">
        <v>342</v>
      </c>
      <c r="W12" s="34">
        <v>390</v>
      </c>
      <c r="X12" s="34">
        <v>248</v>
      </c>
      <c r="Y12" s="34">
        <v>268</v>
      </c>
      <c r="Z12" s="34">
        <v>18</v>
      </c>
      <c r="AA12" s="34">
        <v>15</v>
      </c>
      <c r="AB12" s="34">
        <v>694</v>
      </c>
      <c r="AC12" s="34">
        <v>738</v>
      </c>
      <c r="AD12" s="34">
        <v>98</v>
      </c>
      <c r="AE12" s="34">
        <v>147</v>
      </c>
      <c r="AF12" s="34">
        <v>196</v>
      </c>
      <c r="AG12" s="34">
        <v>212</v>
      </c>
      <c r="AH12" s="34">
        <v>350</v>
      </c>
      <c r="AI12" s="34">
        <v>476</v>
      </c>
      <c r="AJ12" s="34">
        <v>4</v>
      </c>
      <c r="AK12" s="34">
        <v>3</v>
      </c>
      <c r="AL12" s="34">
        <v>7150</v>
      </c>
      <c r="AM12" s="17"/>
      <c r="AN12" s="8">
        <f t="shared" si="0"/>
        <v>1229</v>
      </c>
      <c r="AO12" s="8">
        <f t="shared" si="0"/>
        <v>1258</v>
      </c>
      <c r="AP12" s="8">
        <f t="shared" si="1"/>
        <v>263</v>
      </c>
      <c r="AQ12" s="8">
        <f t="shared" si="1"/>
        <v>621</v>
      </c>
      <c r="AR12" s="8">
        <f t="shared" si="2"/>
        <v>1865</v>
      </c>
      <c r="AS12" s="8">
        <f t="shared" si="2"/>
        <v>1282</v>
      </c>
      <c r="AT12" s="8">
        <f t="shared" si="3"/>
        <v>418</v>
      </c>
      <c r="AU12" s="8">
        <f t="shared" si="4"/>
        <v>214</v>
      </c>
      <c r="AW12" s="8">
        <f t="shared" si="5"/>
        <v>2487</v>
      </c>
      <c r="AX12" s="8">
        <f t="shared" si="6"/>
        <v>884</v>
      </c>
      <c r="AY12" s="8">
        <f t="shared" si="7"/>
        <v>3147</v>
      </c>
      <c r="AZ12" s="8">
        <f t="shared" si="8"/>
        <v>632</v>
      </c>
    </row>
    <row r="13" spans="2:52" x14ac:dyDescent="0.25">
      <c r="B13" s="35">
        <v>10</v>
      </c>
      <c r="C13" s="34">
        <v>45</v>
      </c>
      <c r="D13" s="34">
        <v>56</v>
      </c>
      <c r="E13" s="34">
        <v>72</v>
      </c>
      <c r="F13" s="34">
        <v>78</v>
      </c>
      <c r="G13" s="34">
        <v>1</v>
      </c>
      <c r="H13" s="34">
        <v>224</v>
      </c>
      <c r="I13" s="34">
        <v>290</v>
      </c>
      <c r="J13" s="34">
        <v>6</v>
      </c>
      <c r="K13" s="34">
        <v>6</v>
      </c>
      <c r="L13" s="34">
        <v>446</v>
      </c>
      <c r="M13" s="34">
        <v>509</v>
      </c>
      <c r="N13" s="34">
        <v>148</v>
      </c>
      <c r="O13" s="34">
        <v>193</v>
      </c>
      <c r="P13" s="34">
        <v>179</v>
      </c>
      <c r="Q13" s="34">
        <v>195</v>
      </c>
      <c r="R13" s="34">
        <v>168</v>
      </c>
      <c r="S13" s="34">
        <v>167</v>
      </c>
      <c r="T13" s="34">
        <v>3</v>
      </c>
      <c r="U13" s="34">
        <v>6</v>
      </c>
      <c r="V13" s="34">
        <v>323</v>
      </c>
      <c r="W13" s="34">
        <v>341</v>
      </c>
      <c r="X13" s="34">
        <v>250</v>
      </c>
      <c r="Y13" s="34">
        <v>244</v>
      </c>
      <c r="Z13" s="34">
        <v>6</v>
      </c>
      <c r="AA13" s="34">
        <v>12</v>
      </c>
      <c r="AB13" s="34">
        <v>621</v>
      </c>
      <c r="AC13" s="34">
        <v>674</v>
      </c>
      <c r="AD13" s="34">
        <v>99</v>
      </c>
      <c r="AE13" s="34">
        <v>81</v>
      </c>
      <c r="AF13" s="34">
        <v>175</v>
      </c>
      <c r="AG13" s="34">
        <v>173</v>
      </c>
      <c r="AH13" s="34">
        <v>388</v>
      </c>
      <c r="AI13" s="34">
        <v>406</v>
      </c>
      <c r="AJ13" s="34">
        <v>2</v>
      </c>
      <c r="AK13" s="34">
        <v>7</v>
      </c>
      <c r="AL13" s="34">
        <v>6594</v>
      </c>
      <c r="AM13" s="17"/>
      <c r="AN13" s="8">
        <f t="shared" si="0"/>
        <v>1196</v>
      </c>
      <c r="AO13" s="8">
        <f t="shared" si="0"/>
        <v>1222</v>
      </c>
      <c r="AP13" s="8">
        <f t="shared" si="1"/>
        <v>271</v>
      </c>
      <c r="AQ13" s="8">
        <f t="shared" si="1"/>
        <v>580</v>
      </c>
      <c r="AR13" s="8">
        <f t="shared" si="2"/>
        <v>1623</v>
      </c>
      <c r="AS13" s="8">
        <f t="shared" si="2"/>
        <v>1189</v>
      </c>
      <c r="AT13" s="8">
        <f t="shared" si="3"/>
        <v>332</v>
      </c>
      <c r="AU13" s="8">
        <f t="shared" si="4"/>
        <v>181</v>
      </c>
      <c r="AW13" s="8">
        <f t="shared" si="5"/>
        <v>2418</v>
      </c>
      <c r="AX13" s="8">
        <f t="shared" si="6"/>
        <v>851</v>
      </c>
      <c r="AY13" s="8">
        <f t="shared" si="7"/>
        <v>2812</v>
      </c>
      <c r="AZ13" s="8">
        <f t="shared" si="8"/>
        <v>513</v>
      </c>
    </row>
    <row r="14" spans="2:52" x14ac:dyDescent="0.25">
      <c r="B14" s="35">
        <v>11</v>
      </c>
      <c r="C14" s="34">
        <v>58</v>
      </c>
      <c r="D14" s="34">
        <v>39</v>
      </c>
      <c r="E14" s="34">
        <v>87</v>
      </c>
      <c r="F14" s="34">
        <v>84</v>
      </c>
      <c r="G14" s="34"/>
      <c r="H14" s="34">
        <v>204</v>
      </c>
      <c r="I14" s="34">
        <v>245</v>
      </c>
      <c r="J14" s="34">
        <v>2</v>
      </c>
      <c r="K14" s="34">
        <v>3</v>
      </c>
      <c r="L14" s="34">
        <v>428</v>
      </c>
      <c r="M14" s="34">
        <v>436</v>
      </c>
      <c r="N14" s="34">
        <v>147</v>
      </c>
      <c r="O14" s="34">
        <v>143</v>
      </c>
      <c r="P14" s="34">
        <v>187</v>
      </c>
      <c r="Q14" s="34">
        <v>162</v>
      </c>
      <c r="R14" s="34">
        <v>134</v>
      </c>
      <c r="S14" s="34">
        <v>177</v>
      </c>
      <c r="T14" s="34">
        <v>3</v>
      </c>
      <c r="U14" s="34">
        <v>8</v>
      </c>
      <c r="V14" s="34">
        <v>324</v>
      </c>
      <c r="W14" s="34">
        <v>348</v>
      </c>
      <c r="X14" s="34">
        <v>151</v>
      </c>
      <c r="Y14" s="34">
        <v>178</v>
      </c>
      <c r="Z14" s="34">
        <v>9</v>
      </c>
      <c r="AA14" s="34">
        <v>10</v>
      </c>
      <c r="AB14" s="34">
        <v>478</v>
      </c>
      <c r="AC14" s="34">
        <v>606</v>
      </c>
      <c r="AD14" s="34">
        <v>59</v>
      </c>
      <c r="AE14" s="34">
        <v>65</v>
      </c>
      <c r="AF14" s="34">
        <v>156</v>
      </c>
      <c r="AG14" s="34">
        <v>181</v>
      </c>
      <c r="AH14" s="34">
        <v>305</v>
      </c>
      <c r="AI14" s="34">
        <v>419</v>
      </c>
      <c r="AJ14" s="34">
        <v>1</v>
      </c>
      <c r="AK14" s="34">
        <v>2</v>
      </c>
      <c r="AL14" s="34">
        <v>5839</v>
      </c>
      <c r="AM14" s="17"/>
      <c r="AN14" s="8">
        <f t="shared" si="0"/>
        <v>1107</v>
      </c>
      <c r="AO14" s="8">
        <f t="shared" si="0"/>
        <v>974</v>
      </c>
      <c r="AP14" s="8">
        <f t="shared" si="1"/>
        <v>238</v>
      </c>
      <c r="AQ14" s="8">
        <f t="shared" si="1"/>
        <v>595</v>
      </c>
      <c r="AR14" s="8">
        <f t="shared" si="2"/>
        <v>1538</v>
      </c>
      <c r="AS14" s="8">
        <f t="shared" si="2"/>
        <v>977</v>
      </c>
      <c r="AT14" s="8">
        <f t="shared" si="3"/>
        <v>245</v>
      </c>
      <c r="AU14" s="8">
        <f t="shared" si="4"/>
        <v>165</v>
      </c>
      <c r="AW14" s="8">
        <f t="shared" si="5"/>
        <v>2081</v>
      </c>
      <c r="AX14" s="8">
        <f t="shared" si="6"/>
        <v>833</v>
      </c>
      <c r="AY14" s="8">
        <f t="shared" si="7"/>
        <v>2515</v>
      </c>
      <c r="AZ14" s="8">
        <f t="shared" si="8"/>
        <v>410</v>
      </c>
    </row>
    <row r="15" spans="2:52" x14ac:dyDescent="0.25">
      <c r="B15" s="35">
        <v>12</v>
      </c>
      <c r="C15" s="34">
        <v>28</v>
      </c>
      <c r="D15" s="34">
        <v>34</v>
      </c>
      <c r="E15" s="34">
        <v>66</v>
      </c>
      <c r="F15" s="34">
        <v>48</v>
      </c>
      <c r="G15" s="34"/>
      <c r="H15" s="34">
        <v>176</v>
      </c>
      <c r="I15" s="34">
        <v>185</v>
      </c>
      <c r="J15" s="34">
        <v>6</v>
      </c>
      <c r="K15" s="34">
        <v>5</v>
      </c>
      <c r="L15" s="34">
        <v>288</v>
      </c>
      <c r="M15" s="34">
        <v>350</v>
      </c>
      <c r="N15" s="34">
        <v>109</v>
      </c>
      <c r="O15" s="34">
        <v>128</v>
      </c>
      <c r="P15" s="34">
        <v>147</v>
      </c>
      <c r="Q15" s="34">
        <v>162</v>
      </c>
      <c r="R15" s="34">
        <v>102</v>
      </c>
      <c r="S15" s="34">
        <v>114</v>
      </c>
      <c r="T15" s="34">
        <v>1</v>
      </c>
      <c r="U15" s="34"/>
      <c r="V15" s="34">
        <v>220</v>
      </c>
      <c r="W15" s="34">
        <v>279</v>
      </c>
      <c r="X15" s="34">
        <v>108</v>
      </c>
      <c r="Y15" s="34">
        <v>117</v>
      </c>
      <c r="Z15" s="34">
        <v>4</v>
      </c>
      <c r="AA15" s="34">
        <v>5</v>
      </c>
      <c r="AB15" s="34">
        <v>341</v>
      </c>
      <c r="AC15" s="34">
        <v>379</v>
      </c>
      <c r="AD15" s="34">
        <v>28</v>
      </c>
      <c r="AE15" s="34">
        <v>35</v>
      </c>
      <c r="AF15" s="34">
        <v>130</v>
      </c>
      <c r="AG15" s="34">
        <v>160</v>
      </c>
      <c r="AH15" s="34">
        <v>276</v>
      </c>
      <c r="AI15" s="34">
        <v>358</v>
      </c>
      <c r="AJ15" s="34">
        <v>5</v>
      </c>
      <c r="AK15" s="34">
        <v>3</v>
      </c>
      <c r="AL15" s="34">
        <v>4397</v>
      </c>
      <c r="AM15" s="17"/>
      <c r="AN15" s="8">
        <f t="shared" si="0"/>
        <v>842</v>
      </c>
      <c r="AO15" s="8">
        <f t="shared" si="0"/>
        <v>767</v>
      </c>
      <c r="AP15" s="8">
        <f t="shared" si="1"/>
        <v>194</v>
      </c>
      <c r="AQ15" s="8">
        <f t="shared" si="1"/>
        <v>415</v>
      </c>
      <c r="AR15" s="8">
        <f t="shared" si="2"/>
        <v>1183</v>
      </c>
      <c r="AS15" s="8">
        <f t="shared" si="2"/>
        <v>707</v>
      </c>
      <c r="AT15" s="8">
        <f t="shared" si="3"/>
        <v>155</v>
      </c>
      <c r="AU15" s="8">
        <f t="shared" si="4"/>
        <v>134</v>
      </c>
      <c r="AW15" s="8">
        <f t="shared" si="5"/>
        <v>1609</v>
      </c>
      <c r="AX15" s="8">
        <f t="shared" si="6"/>
        <v>609</v>
      </c>
      <c r="AY15" s="8">
        <f t="shared" si="7"/>
        <v>1890</v>
      </c>
      <c r="AZ15" s="8">
        <f t="shared" si="8"/>
        <v>289</v>
      </c>
    </row>
    <row r="16" spans="2:52" x14ac:dyDescent="0.25">
      <c r="B16" s="35">
        <v>13</v>
      </c>
      <c r="C16" s="34">
        <v>14</v>
      </c>
      <c r="D16" s="34">
        <v>15</v>
      </c>
      <c r="E16" s="34">
        <v>32</v>
      </c>
      <c r="F16" s="34">
        <v>31</v>
      </c>
      <c r="G16" s="34"/>
      <c r="H16" s="34">
        <v>82</v>
      </c>
      <c r="I16" s="34">
        <v>120</v>
      </c>
      <c r="J16" s="34">
        <v>4</v>
      </c>
      <c r="K16" s="34">
        <v>6</v>
      </c>
      <c r="L16" s="34">
        <v>127</v>
      </c>
      <c r="M16" s="34">
        <v>170</v>
      </c>
      <c r="N16" s="34">
        <v>58</v>
      </c>
      <c r="O16" s="34">
        <v>75</v>
      </c>
      <c r="P16" s="34">
        <v>78</v>
      </c>
      <c r="Q16" s="34">
        <v>91</v>
      </c>
      <c r="R16" s="34">
        <v>46</v>
      </c>
      <c r="S16" s="34">
        <v>79</v>
      </c>
      <c r="T16" s="34">
        <v>1</v>
      </c>
      <c r="U16" s="34"/>
      <c r="V16" s="34">
        <v>84</v>
      </c>
      <c r="W16" s="34">
        <v>102</v>
      </c>
      <c r="X16" s="34">
        <v>44</v>
      </c>
      <c r="Y16" s="34">
        <v>45</v>
      </c>
      <c r="Z16" s="34"/>
      <c r="AA16" s="34">
        <v>1</v>
      </c>
      <c r="AB16" s="34">
        <v>117</v>
      </c>
      <c r="AC16" s="34">
        <v>176</v>
      </c>
      <c r="AD16" s="34">
        <v>9</v>
      </c>
      <c r="AE16" s="34">
        <v>17</v>
      </c>
      <c r="AF16" s="34">
        <v>63</v>
      </c>
      <c r="AG16" s="34">
        <v>111</v>
      </c>
      <c r="AH16" s="34">
        <v>154</v>
      </c>
      <c r="AI16" s="34">
        <v>200</v>
      </c>
      <c r="AJ16" s="34">
        <v>5</v>
      </c>
      <c r="AK16" s="34">
        <v>4</v>
      </c>
      <c r="AL16" s="34">
        <v>2161</v>
      </c>
      <c r="AM16" s="17"/>
      <c r="AN16" s="8">
        <f t="shared" si="0"/>
        <v>495</v>
      </c>
      <c r="AO16" s="8">
        <f t="shared" si="0"/>
        <v>349</v>
      </c>
      <c r="AP16" s="8">
        <f t="shared" si="1"/>
        <v>107</v>
      </c>
      <c r="AQ16" s="8">
        <f t="shared" si="1"/>
        <v>193</v>
      </c>
      <c r="AR16" s="8">
        <f t="shared" si="2"/>
        <v>575</v>
      </c>
      <c r="AS16" s="8">
        <f t="shared" si="2"/>
        <v>313</v>
      </c>
      <c r="AT16" s="8">
        <f t="shared" si="3"/>
        <v>66</v>
      </c>
      <c r="AU16" s="8">
        <f t="shared" si="4"/>
        <v>63</v>
      </c>
      <c r="AW16" s="8">
        <f t="shared" si="5"/>
        <v>844</v>
      </c>
      <c r="AX16" s="8">
        <f t="shared" si="6"/>
        <v>300</v>
      </c>
      <c r="AY16" s="8">
        <f t="shared" si="7"/>
        <v>888</v>
      </c>
      <c r="AZ16" s="8">
        <f t="shared" si="8"/>
        <v>129</v>
      </c>
    </row>
    <row r="17" spans="2:52" x14ac:dyDescent="0.25">
      <c r="B17" s="35">
        <v>14</v>
      </c>
      <c r="C17" s="34">
        <v>8</v>
      </c>
      <c r="D17" s="34">
        <v>10</v>
      </c>
      <c r="E17" s="34">
        <v>11</v>
      </c>
      <c r="F17" s="34">
        <v>22</v>
      </c>
      <c r="G17" s="34"/>
      <c r="H17" s="34">
        <v>46</v>
      </c>
      <c r="I17" s="34">
        <v>64</v>
      </c>
      <c r="J17" s="34"/>
      <c r="K17" s="34">
        <v>2</v>
      </c>
      <c r="L17" s="34">
        <v>49</v>
      </c>
      <c r="M17" s="34">
        <v>68</v>
      </c>
      <c r="N17" s="34">
        <v>33</v>
      </c>
      <c r="O17" s="34">
        <v>36</v>
      </c>
      <c r="P17" s="34">
        <v>27</v>
      </c>
      <c r="Q17" s="34">
        <v>47</v>
      </c>
      <c r="R17" s="34">
        <v>18</v>
      </c>
      <c r="S17" s="34">
        <v>31</v>
      </c>
      <c r="T17" s="34"/>
      <c r="U17" s="34"/>
      <c r="V17" s="34">
        <v>26</v>
      </c>
      <c r="W17" s="34">
        <v>49</v>
      </c>
      <c r="X17" s="34">
        <v>11</v>
      </c>
      <c r="Y17" s="34">
        <v>18</v>
      </c>
      <c r="Z17" s="34"/>
      <c r="AA17" s="34"/>
      <c r="AB17" s="34">
        <v>37</v>
      </c>
      <c r="AC17" s="34">
        <v>69</v>
      </c>
      <c r="AD17" s="34">
        <v>4</v>
      </c>
      <c r="AE17" s="34">
        <v>12</v>
      </c>
      <c r="AF17" s="34">
        <v>54</v>
      </c>
      <c r="AG17" s="34">
        <v>58</v>
      </c>
      <c r="AH17" s="34">
        <v>81</v>
      </c>
      <c r="AI17" s="34">
        <v>109</v>
      </c>
      <c r="AJ17" s="34">
        <v>1</v>
      </c>
      <c r="AK17" s="34">
        <v>7</v>
      </c>
      <c r="AL17" s="34">
        <v>1008</v>
      </c>
      <c r="AM17" s="17"/>
      <c r="AN17" s="8">
        <f t="shared" si="0"/>
        <v>229</v>
      </c>
      <c r="AO17" s="8">
        <f t="shared" si="0"/>
        <v>161</v>
      </c>
      <c r="AP17" s="8">
        <f t="shared" si="1"/>
        <v>47</v>
      </c>
      <c r="AQ17" s="8">
        <f t="shared" si="1"/>
        <v>75</v>
      </c>
      <c r="AR17" s="8">
        <f t="shared" si="2"/>
        <v>276</v>
      </c>
      <c r="AS17" s="8">
        <f t="shared" si="2"/>
        <v>129</v>
      </c>
      <c r="AT17" s="8">
        <f t="shared" si="3"/>
        <v>37</v>
      </c>
      <c r="AU17" s="8">
        <f t="shared" si="4"/>
        <v>54</v>
      </c>
      <c r="AW17" s="8">
        <f t="shared" si="5"/>
        <v>390</v>
      </c>
      <c r="AX17" s="8">
        <f t="shared" si="6"/>
        <v>122</v>
      </c>
      <c r="AY17" s="8">
        <f t="shared" si="7"/>
        <v>405</v>
      </c>
      <c r="AZ17" s="8">
        <f t="shared" si="8"/>
        <v>91</v>
      </c>
    </row>
    <row r="18" spans="2:52" x14ac:dyDescent="0.25">
      <c r="B18" s="35">
        <v>15</v>
      </c>
      <c r="C18" s="34">
        <v>2</v>
      </c>
      <c r="D18" s="34">
        <v>1</v>
      </c>
      <c r="E18" s="34">
        <v>6</v>
      </c>
      <c r="F18" s="34">
        <v>12</v>
      </c>
      <c r="G18" s="34"/>
      <c r="H18" s="34">
        <v>16</v>
      </c>
      <c r="I18" s="34">
        <v>29</v>
      </c>
      <c r="J18" s="34">
        <v>3</v>
      </c>
      <c r="K18" s="34">
        <v>3</v>
      </c>
      <c r="L18" s="34">
        <v>14</v>
      </c>
      <c r="M18" s="34">
        <v>29</v>
      </c>
      <c r="N18" s="34">
        <v>5</v>
      </c>
      <c r="O18" s="34">
        <v>9</v>
      </c>
      <c r="P18" s="34">
        <v>2</v>
      </c>
      <c r="Q18" s="34">
        <v>12</v>
      </c>
      <c r="R18" s="34">
        <v>7</v>
      </c>
      <c r="S18" s="34">
        <v>13</v>
      </c>
      <c r="T18" s="34"/>
      <c r="U18" s="34"/>
      <c r="V18" s="34">
        <v>7</v>
      </c>
      <c r="W18" s="34">
        <v>24</v>
      </c>
      <c r="X18" s="34">
        <v>3</v>
      </c>
      <c r="Y18" s="34">
        <v>7</v>
      </c>
      <c r="Z18" s="34"/>
      <c r="AA18" s="34"/>
      <c r="AB18" s="34">
        <v>8</v>
      </c>
      <c r="AC18" s="34">
        <v>29</v>
      </c>
      <c r="AD18" s="34">
        <v>1</v>
      </c>
      <c r="AE18" s="34">
        <v>2</v>
      </c>
      <c r="AF18" s="34">
        <v>16</v>
      </c>
      <c r="AG18" s="34">
        <v>27</v>
      </c>
      <c r="AH18" s="34">
        <v>41</v>
      </c>
      <c r="AI18" s="34">
        <v>69</v>
      </c>
      <c r="AJ18" s="34">
        <v>4</v>
      </c>
      <c r="AK18" s="34">
        <v>1</v>
      </c>
      <c r="AL18" s="34">
        <v>402</v>
      </c>
      <c r="AM18" s="17"/>
      <c r="AN18" s="8">
        <f t="shared" si="0"/>
        <v>100</v>
      </c>
      <c r="AO18" s="8">
        <f t="shared" si="0"/>
        <v>58</v>
      </c>
      <c r="AP18" s="8">
        <f t="shared" si="1"/>
        <v>15</v>
      </c>
      <c r="AQ18" s="8">
        <f t="shared" si="1"/>
        <v>21</v>
      </c>
      <c r="AR18" s="8">
        <f t="shared" si="2"/>
        <v>137</v>
      </c>
      <c r="AS18" s="8">
        <f t="shared" si="2"/>
        <v>45</v>
      </c>
      <c r="AT18" s="8">
        <f t="shared" si="3"/>
        <v>10</v>
      </c>
      <c r="AU18" s="8">
        <f t="shared" si="4"/>
        <v>16</v>
      </c>
      <c r="AW18" s="8">
        <f t="shared" si="5"/>
        <v>158</v>
      </c>
      <c r="AX18" s="8">
        <f t="shared" si="6"/>
        <v>36</v>
      </c>
      <c r="AY18" s="8">
        <f t="shared" si="7"/>
        <v>182</v>
      </c>
      <c r="AZ18" s="8">
        <f t="shared" si="8"/>
        <v>26</v>
      </c>
    </row>
    <row r="19" spans="2:52" x14ac:dyDescent="0.25">
      <c r="B19" s="35">
        <v>16</v>
      </c>
      <c r="C19" s="34"/>
      <c r="D19" s="34">
        <v>1</v>
      </c>
      <c r="E19" s="34"/>
      <c r="F19" s="34">
        <v>2</v>
      </c>
      <c r="G19" s="34"/>
      <c r="H19" s="34">
        <v>2</v>
      </c>
      <c r="I19" s="34">
        <v>16</v>
      </c>
      <c r="J19" s="34">
        <v>2</v>
      </c>
      <c r="K19" s="34">
        <v>4</v>
      </c>
      <c r="L19" s="34">
        <v>2</v>
      </c>
      <c r="M19" s="34">
        <v>6</v>
      </c>
      <c r="N19" s="34">
        <v>4</v>
      </c>
      <c r="O19" s="34">
        <v>6</v>
      </c>
      <c r="P19" s="34">
        <v>1</v>
      </c>
      <c r="Q19" s="34">
        <v>4</v>
      </c>
      <c r="R19" s="34">
        <v>2</v>
      </c>
      <c r="S19" s="34">
        <v>2</v>
      </c>
      <c r="T19" s="34"/>
      <c r="U19" s="34"/>
      <c r="V19" s="34">
        <v>2</v>
      </c>
      <c r="W19" s="34">
        <v>2</v>
      </c>
      <c r="X19" s="34">
        <v>1</v>
      </c>
      <c r="Y19" s="34">
        <v>3</v>
      </c>
      <c r="Z19" s="34"/>
      <c r="AA19" s="34"/>
      <c r="AB19" s="34">
        <v>7</v>
      </c>
      <c r="AC19" s="34">
        <v>5</v>
      </c>
      <c r="AD19" s="34">
        <v>2</v>
      </c>
      <c r="AE19" s="34">
        <v>5</v>
      </c>
      <c r="AF19" s="34">
        <v>13</v>
      </c>
      <c r="AG19" s="34">
        <v>29</v>
      </c>
      <c r="AH19" s="34">
        <v>12</v>
      </c>
      <c r="AI19" s="34">
        <v>25</v>
      </c>
      <c r="AJ19" s="34">
        <v>1</v>
      </c>
      <c r="AK19" s="34"/>
      <c r="AL19" s="34">
        <v>161</v>
      </c>
      <c r="AM19" s="17"/>
      <c r="AN19" s="8">
        <f t="shared" si="0"/>
        <v>53</v>
      </c>
      <c r="AO19" s="8">
        <f t="shared" si="0"/>
        <v>26</v>
      </c>
      <c r="AP19" s="8">
        <f t="shared" si="1"/>
        <v>6</v>
      </c>
      <c r="AQ19" s="8">
        <f t="shared" si="1"/>
        <v>5</v>
      </c>
      <c r="AR19" s="8">
        <f t="shared" si="2"/>
        <v>40</v>
      </c>
      <c r="AS19" s="8">
        <f t="shared" si="2"/>
        <v>10</v>
      </c>
      <c r="AT19" s="8">
        <f t="shared" si="3"/>
        <v>8</v>
      </c>
      <c r="AU19" s="8">
        <f t="shared" si="4"/>
        <v>13</v>
      </c>
      <c r="AW19" s="8">
        <f t="shared" si="5"/>
        <v>79</v>
      </c>
      <c r="AX19" s="8">
        <f t="shared" si="6"/>
        <v>11</v>
      </c>
      <c r="AY19" s="8">
        <f t="shared" si="7"/>
        <v>50</v>
      </c>
      <c r="AZ19" s="8">
        <f t="shared" si="8"/>
        <v>21</v>
      </c>
    </row>
    <row r="20" spans="2:52" x14ac:dyDescent="0.25">
      <c r="B20" s="35">
        <v>17</v>
      </c>
      <c r="C20" s="34"/>
      <c r="D20" s="34"/>
      <c r="E20" s="34">
        <v>1</v>
      </c>
      <c r="F20" s="34">
        <v>1</v>
      </c>
      <c r="G20" s="34"/>
      <c r="H20" s="34">
        <v>2</v>
      </c>
      <c r="I20" s="34">
        <v>2</v>
      </c>
      <c r="J20" s="34"/>
      <c r="K20" s="34"/>
      <c r="L20" s="34">
        <v>3</v>
      </c>
      <c r="M20" s="34">
        <v>2</v>
      </c>
      <c r="N20" s="34">
        <v>1</v>
      </c>
      <c r="O20" s="34"/>
      <c r="P20" s="34"/>
      <c r="Q20" s="34"/>
      <c r="R20" s="34">
        <v>1</v>
      </c>
      <c r="S20" s="34">
        <v>1</v>
      </c>
      <c r="T20" s="34"/>
      <c r="U20" s="34"/>
      <c r="V20" s="34"/>
      <c r="W20" s="34">
        <v>1</v>
      </c>
      <c r="X20" s="34"/>
      <c r="Y20" s="34">
        <v>2</v>
      </c>
      <c r="Z20" s="34"/>
      <c r="AA20" s="34"/>
      <c r="AB20" s="34">
        <v>3</v>
      </c>
      <c r="AC20" s="34"/>
      <c r="AD20" s="34">
        <v>1</v>
      </c>
      <c r="AE20" s="34">
        <v>1</v>
      </c>
      <c r="AF20" s="34">
        <v>1</v>
      </c>
      <c r="AG20" s="34">
        <v>6</v>
      </c>
      <c r="AH20" s="34">
        <v>4</v>
      </c>
      <c r="AI20" s="34">
        <v>8</v>
      </c>
      <c r="AJ20" s="34"/>
      <c r="AK20" s="34"/>
      <c r="AL20" s="34">
        <v>41</v>
      </c>
      <c r="AM20" s="17"/>
      <c r="AN20" s="8">
        <f t="shared" si="0"/>
        <v>11</v>
      </c>
      <c r="AO20" s="8">
        <f t="shared" si="0"/>
        <v>8</v>
      </c>
      <c r="AP20" s="8">
        <f t="shared" si="1"/>
        <v>1</v>
      </c>
      <c r="AQ20" s="8">
        <f t="shared" si="1"/>
        <v>1</v>
      </c>
      <c r="AR20" s="8">
        <f t="shared" si="2"/>
        <v>9</v>
      </c>
      <c r="AS20" s="8">
        <f t="shared" si="2"/>
        <v>7</v>
      </c>
      <c r="AT20" s="8">
        <f t="shared" si="3"/>
        <v>3</v>
      </c>
      <c r="AU20" s="8">
        <f t="shared" si="4"/>
        <v>1</v>
      </c>
      <c r="AW20" s="8">
        <f t="shared" si="5"/>
        <v>19</v>
      </c>
      <c r="AX20" s="8">
        <f t="shared" si="6"/>
        <v>2</v>
      </c>
      <c r="AY20" s="8">
        <f t="shared" si="7"/>
        <v>16</v>
      </c>
      <c r="AZ20" s="8">
        <f t="shared" si="8"/>
        <v>4</v>
      </c>
    </row>
    <row r="21" spans="2:52" x14ac:dyDescent="0.25">
      <c r="B21" s="35">
        <v>18</v>
      </c>
      <c r="C21" s="34"/>
      <c r="D21" s="34"/>
      <c r="E21" s="34"/>
      <c r="F21" s="34">
        <v>1</v>
      </c>
      <c r="G21" s="34"/>
      <c r="H21" s="34"/>
      <c r="I21" s="34"/>
      <c r="J21" s="34"/>
      <c r="K21" s="34"/>
      <c r="L21" s="34">
        <v>2</v>
      </c>
      <c r="M21" s="34">
        <v>1</v>
      </c>
      <c r="N21" s="34"/>
      <c r="O21" s="34">
        <v>1</v>
      </c>
      <c r="P21" s="34"/>
      <c r="Q21" s="34"/>
      <c r="R21" s="34"/>
      <c r="S21" s="34">
        <v>1</v>
      </c>
      <c r="T21" s="34"/>
      <c r="U21" s="34"/>
      <c r="V21" s="34"/>
      <c r="W21" s="34"/>
      <c r="X21" s="34">
        <v>3</v>
      </c>
      <c r="Y21" s="34">
        <v>2</v>
      </c>
      <c r="Z21" s="34"/>
      <c r="AA21" s="34"/>
      <c r="AB21" s="34">
        <v>1</v>
      </c>
      <c r="AC21" s="34">
        <v>1</v>
      </c>
      <c r="AD21" s="34"/>
      <c r="AE21" s="34"/>
      <c r="AF21" s="34">
        <v>2</v>
      </c>
      <c r="AG21" s="34">
        <v>4</v>
      </c>
      <c r="AH21" s="34"/>
      <c r="AI21" s="34">
        <v>3</v>
      </c>
      <c r="AJ21" s="34"/>
      <c r="AK21" s="34"/>
      <c r="AL21" s="34">
        <v>22</v>
      </c>
      <c r="AM21" s="17"/>
      <c r="AN21" s="8">
        <f t="shared" si="0"/>
        <v>6</v>
      </c>
      <c r="AO21" s="8">
        <f t="shared" si="0"/>
        <v>1</v>
      </c>
      <c r="AP21" s="8">
        <f t="shared" si="1"/>
        <v>1</v>
      </c>
      <c r="AQ21" s="8">
        <f t="shared" si="1"/>
        <v>1</v>
      </c>
      <c r="AR21" s="8">
        <f t="shared" si="2"/>
        <v>4</v>
      </c>
      <c r="AS21" s="8">
        <f t="shared" si="2"/>
        <v>5</v>
      </c>
      <c r="AT21" s="8">
        <f t="shared" si="3"/>
        <v>2</v>
      </c>
      <c r="AU21" s="8">
        <f t="shared" si="4"/>
        <v>2</v>
      </c>
      <c r="AW21" s="8">
        <f t="shared" si="5"/>
        <v>7</v>
      </c>
      <c r="AX21" s="8">
        <f t="shared" si="6"/>
        <v>2</v>
      </c>
      <c r="AY21" s="8">
        <f t="shared" si="7"/>
        <v>9</v>
      </c>
      <c r="AZ21" s="8">
        <f t="shared" si="8"/>
        <v>4</v>
      </c>
    </row>
    <row r="22" spans="2:52" x14ac:dyDescent="0.25">
      <c r="B22" s="35">
        <v>19</v>
      </c>
      <c r="C22" s="34"/>
      <c r="D22" s="34"/>
      <c r="E22" s="34"/>
      <c r="F22" s="34"/>
      <c r="G22" s="34"/>
      <c r="H22" s="34">
        <v>1</v>
      </c>
      <c r="I22" s="34">
        <v>1</v>
      </c>
      <c r="J22" s="34"/>
      <c r="K22" s="34"/>
      <c r="L22" s="34">
        <v>1</v>
      </c>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v>3</v>
      </c>
      <c r="AM22" s="17"/>
      <c r="AN22" s="8">
        <f t="shared" si="0"/>
        <v>1</v>
      </c>
      <c r="AO22" s="8">
        <f t="shared" si="0"/>
        <v>0</v>
      </c>
      <c r="AP22" s="8">
        <f t="shared" si="1"/>
        <v>0</v>
      </c>
      <c r="AQ22" s="8">
        <f t="shared" si="1"/>
        <v>0</v>
      </c>
      <c r="AR22" s="8">
        <f t="shared" si="2"/>
        <v>0</v>
      </c>
      <c r="AS22" s="8">
        <f t="shared" si="2"/>
        <v>2</v>
      </c>
      <c r="AT22" s="8">
        <f t="shared" si="3"/>
        <v>0</v>
      </c>
      <c r="AU22" s="8">
        <f t="shared" si="4"/>
        <v>0</v>
      </c>
      <c r="AW22" s="8">
        <f t="shared" si="5"/>
        <v>1</v>
      </c>
      <c r="AX22" s="8">
        <f t="shared" si="6"/>
        <v>0</v>
      </c>
      <c r="AY22" s="8">
        <f t="shared" si="7"/>
        <v>2</v>
      </c>
      <c r="AZ22" s="8">
        <f t="shared" si="8"/>
        <v>0</v>
      </c>
    </row>
    <row r="23" spans="2:52" x14ac:dyDescent="0.25">
      <c r="B23" s="35">
        <v>20</v>
      </c>
      <c r="C23" s="34"/>
      <c r="D23" s="34"/>
      <c r="E23" s="34"/>
      <c r="F23" s="34"/>
      <c r="G23" s="34"/>
      <c r="H23" s="34">
        <v>2</v>
      </c>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v>2</v>
      </c>
      <c r="AM23" s="17"/>
      <c r="AN23" s="8">
        <f t="shared" si="0"/>
        <v>0</v>
      </c>
      <c r="AO23" s="8">
        <f t="shared" si="0"/>
        <v>0</v>
      </c>
      <c r="AP23" s="8">
        <f t="shared" si="1"/>
        <v>0</v>
      </c>
      <c r="AQ23" s="8">
        <f t="shared" si="1"/>
        <v>0</v>
      </c>
      <c r="AR23" s="8">
        <f t="shared" si="2"/>
        <v>0</v>
      </c>
      <c r="AS23" s="8">
        <f t="shared" si="2"/>
        <v>2</v>
      </c>
      <c r="AT23" s="8">
        <f t="shared" si="3"/>
        <v>0</v>
      </c>
      <c r="AU23" s="8">
        <f t="shared" si="4"/>
        <v>0</v>
      </c>
      <c r="AW23" s="8">
        <f t="shared" si="5"/>
        <v>0</v>
      </c>
      <c r="AX23" s="8">
        <f t="shared" si="6"/>
        <v>0</v>
      </c>
      <c r="AY23" s="8">
        <f t="shared" si="7"/>
        <v>2</v>
      </c>
      <c r="AZ23" s="8">
        <f t="shared" si="8"/>
        <v>0</v>
      </c>
    </row>
    <row r="24" spans="2:52" x14ac:dyDescent="0.25">
      <c r="B24" s="35">
        <v>26</v>
      </c>
      <c r="C24" s="34"/>
      <c r="D24" s="34"/>
      <c r="E24" s="34"/>
      <c r="F24" s="34"/>
      <c r="G24" s="34"/>
      <c r="H24" s="34">
        <v>1</v>
      </c>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v>1</v>
      </c>
      <c r="AM24" s="17"/>
      <c r="AN24" s="8">
        <f t="shared" si="0"/>
        <v>0</v>
      </c>
      <c r="AO24" s="8">
        <f t="shared" si="0"/>
        <v>0</v>
      </c>
      <c r="AP24" s="8">
        <f t="shared" si="1"/>
        <v>0</v>
      </c>
      <c r="AQ24" s="8">
        <f t="shared" si="1"/>
        <v>0</v>
      </c>
      <c r="AR24" s="8">
        <f t="shared" si="2"/>
        <v>0</v>
      </c>
      <c r="AS24" s="8">
        <f t="shared" si="2"/>
        <v>1</v>
      </c>
      <c r="AT24" s="8">
        <f t="shared" si="3"/>
        <v>0</v>
      </c>
      <c r="AU24" s="8">
        <f t="shared" si="4"/>
        <v>0</v>
      </c>
      <c r="AW24" s="8">
        <f t="shared" si="5"/>
        <v>0</v>
      </c>
      <c r="AX24" s="8">
        <f t="shared" si="6"/>
        <v>0</v>
      </c>
      <c r="AY24" s="8">
        <f t="shared" si="7"/>
        <v>1</v>
      </c>
      <c r="AZ24" s="8">
        <f t="shared" si="8"/>
        <v>0</v>
      </c>
    </row>
    <row r="25" spans="2:52" ht="30" x14ac:dyDescent="0.25">
      <c r="B25" s="35" t="s">
        <v>6</v>
      </c>
      <c r="C25" s="34">
        <v>376</v>
      </c>
      <c r="D25" s="34">
        <v>344</v>
      </c>
      <c r="E25" s="34">
        <v>689</v>
      </c>
      <c r="F25" s="34">
        <v>660</v>
      </c>
      <c r="G25" s="34">
        <v>1</v>
      </c>
      <c r="H25" s="34">
        <v>1950</v>
      </c>
      <c r="I25" s="34">
        <v>2265</v>
      </c>
      <c r="J25" s="34">
        <v>32</v>
      </c>
      <c r="K25" s="34">
        <v>54</v>
      </c>
      <c r="L25" s="34">
        <v>3757</v>
      </c>
      <c r="M25" s="34">
        <v>4094</v>
      </c>
      <c r="N25" s="34">
        <v>1257</v>
      </c>
      <c r="O25" s="34">
        <v>1397</v>
      </c>
      <c r="P25" s="34">
        <v>1569</v>
      </c>
      <c r="Q25" s="34">
        <v>1696</v>
      </c>
      <c r="R25" s="34">
        <v>1308</v>
      </c>
      <c r="S25" s="34">
        <v>1448</v>
      </c>
      <c r="T25" s="34">
        <v>23</v>
      </c>
      <c r="U25" s="34">
        <v>33</v>
      </c>
      <c r="V25" s="34">
        <v>2677</v>
      </c>
      <c r="W25" s="34">
        <v>2996</v>
      </c>
      <c r="X25" s="34">
        <v>1718</v>
      </c>
      <c r="Y25" s="34">
        <v>1802</v>
      </c>
      <c r="Z25" s="34">
        <v>88</v>
      </c>
      <c r="AA25" s="34">
        <v>88</v>
      </c>
      <c r="AB25" s="34">
        <v>4669</v>
      </c>
      <c r="AC25" s="34">
        <v>5310</v>
      </c>
      <c r="AD25" s="34">
        <v>626</v>
      </c>
      <c r="AE25" s="34">
        <v>678</v>
      </c>
      <c r="AF25" s="34">
        <v>1559</v>
      </c>
      <c r="AG25" s="34">
        <v>1722</v>
      </c>
      <c r="AH25" s="34">
        <v>3205</v>
      </c>
      <c r="AI25" s="34">
        <v>3960</v>
      </c>
      <c r="AJ25" s="34">
        <v>23</v>
      </c>
      <c r="AK25" s="34">
        <v>27</v>
      </c>
      <c r="AL25" s="34">
        <v>54101</v>
      </c>
      <c r="AM25" s="17"/>
      <c r="AN25" s="8">
        <f t="shared" si="0"/>
        <v>9993</v>
      </c>
      <c r="AO25" s="8">
        <f t="shared" si="0"/>
        <v>9530</v>
      </c>
      <c r="AP25" s="8">
        <f t="shared" si="1"/>
        <v>2119</v>
      </c>
      <c r="AQ25" s="8">
        <f t="shared" si="1"/>
        <v>4906</v>
      </c>
      <c r="AR25" s="8">
        <f t="shared" si="2"/>
        <v>14017</v>
      </c>
      <c r="AS25" s="8">
        <f t="shared" si="2"/>
        <v>9382</v>
      </c>
      <c r="AT25" s="8">
        <f t="shared" si="3"/>
        <v>2507</v>
      </c>
      <c r="AU25" s="8">
        <f t="shared" si="4"/>
        <v>1647</v>
      </c>
      <c r="AW25" s="8">
        <f t="shared" si="5"/>
        <v>19523</v>
      </c>
      <c r="AX25" s="8">
        <f t="shared" si="6"/>
        <v>7025</v>
      </c>
      <c r="AY25" s="8">
        <f t="shared" si="7"/>
        <v>23399</v>
      </c>
      <c r="AZ25" s="8">
        <f t="shared" si="8"/>
        <v>4154</v>
      </c>
    </row>
    <row r="26" spans="2:52" x14ac:dyDescent="0.25">
      <c r="B26" s="23"/>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W26" s="16">
        <f>AW25/$AL25</f>
        <v>0.36086209127372876</v>
      </c>
      <c r="AX26" s="16">
        <f>AX25/$AL25</f>
        <v>0.12984972551339161</v>
      </c>
      <c r="AY26" s="16">
        <f>AY25/$AL25</f>
        <v>0.43250586865307483</v>
      </c>
      <c r="AZ26" s="16">
        <f>AZ25/$AL25</f>
        <v>7.6782314559804804E-2</v>
      </c>
    </row>
    <row r="27" spans="2:52" x14ac:dyDescent="0.25">
      <c r="B27" s="23"/>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row>
    <row r="28" spans="2:52" x14ac:dyDescent="0.25">
      <c r="B28" s="2" t="s">
        <v>21</v>
      </c>
      <c r="C28" s="2">
        <f>SUM(C9:C14)</f>
        <v>291</v>
      </c>
      <c r="D28" s="2">
        <f t="shared" ref="D28:AJ28" si="9">SUM(D9:D14)</f>
        <v>254</v>
      </c>
      <c r="E28" s="2">
        <f t="shared" si="9"/>
        <v>534</v>
      </c>
      <c r="F28" s="2">
        <f t="shared" si="9"/>
        <v>496</v>
      </c>
      <c r="G28" s="2">
        <f t="shared" si="9"/>
        <v>1</v>
      </c>
      <c r="H28" s="2">
        <f t="shared" si="9"/>
        <v>1481</v>
      </c>
      <c r="I28" s="2">
        <f t="shared" si="9"/>
        <v>1689</v>
      </c>
      <c r="J28" s="2">
        <f t="shared" si="9"/>
        <v>16</v>
      </c>
      <c r="K28" s="2">
        <f t="shared" si="9"/>
        <v>30</v>
      </c>
      <c r="L28" s="2">
        <f t="shared" si="9"/>
        <v>2986</v>
      </c>
      <c r="M28" s="2">
        <f t="shared" si="9"/>
        <v>3189</v>
      </c>
      <c r="N28" s="2">
        <f t="shared" si="9"/>
        <v>946</v>
      </c>
      <c r="O28" s="2">
        <f t="shared" si="9"/>
        <v>1035</v>
      </c>
      <c r="P28" s="2">
        <f t="shared" si="9"/>
        <v>1194</v>
      </c>
      <c r="Q28" s="2">
        <f t="shared" si="9"/>
        <v>1267</v>
      </c>
      <c r="R28" s="2">
        <f t="shared" si="9"/>
        <v>1005</v>
      </c>
      <c r="S28" s="2">
        <f t="shared" si="9"/>
        <v>1113</v>
      </c>
      <c r="T28" s="2">
        <f t="shared" si="9"/>
        <v>21</v>
      </c>
      <c r="U28" s="2">
        <f t="shared" si="9"/>
        <v>30</v>
      </c>
      <c r="V28" s="2">
        <f t="shared" si="9"/>
        <v>2137</v>
      </c>
      <c r="W28" s="2">
        <f t="shared" si="9"/>
        <v>2326</v>
      </c>
      <c r="X28" s="2">
        <f t="shared" si="9"/>
        <v>1395</v>
      </c>
      <c r="Y28" s="2">
        <f t="shared" si="9"/>
        <v>1457</v>
      </c>
      <c r="Z28" s="2">
        <f t="shared" si="9"/>
        <v>83</v>
      </c>
      <c r="AA28" s="2">
        <f t="shared" si="9"/>
        <v>82</v>
      </c>
      <c r="AB28" s="2">
        <f t="shared" si="9"/>
        <v>3774</v>
      </c>
      <c r="AC28" s="2">
        <f t="shared" si="9"/>
        <v>4240</v>
      </c>
      <c r="AD28" s="2">
        <f t="shared" si="9"/>
        <v>543</v>
      </c>
      <c r="AE28" s="2">
        <f t="shared" si="9"/>
        <v>575</v>
      </c>
      <c r="AF28" s="2">
        <f t="shared" si="9"/>
        <v>1094</v>
      </c>
      <c r="AG28" s="2">
        <f t="shared" si="9"/>
        <v>1150</v>
      </c>
      <c r="AH28" s="2">
        <f t="shared" si="9"/>
        <v>2249</v>
      </c>
      <c r="AI28" s="2">
        <f t="shared" si="9"/>
        <v>2785</v>
      </c>
      <c r="AJ28" s="2">
        <f t="shared" si="9"/>
        <v>7</v>
      </c>
      <c r="AK28" s="2">
        <f t="shared" ref="AK28" si="10">SUM(AK9:AK14)</f>
        <v>12</v>
      </c>
      <c r="AL28" s="2">
        <f t="shared" ref="AL28" si="11">SUM(AL9:AL14)</f>
        <v>41487</v>
      </c>
      <c r="AM28" s="17"/>
      <c r="AN28" s="2">
        <f t="shared" ref="AN28:AZ28" si="12">SUM(AN9:AN14)</f>
        <v>7514</v>
      </c>
      <c r="AO28" s="2">
        <f t="shared" si="12"/>
        <v>7260</v>
      </c>
      <c r="AP28" s="2">
        <f t="shared" si="12"/>
        <v>1599</v>
      </c>
      <c r="AQ28" s="2">
        <f t="shared" si="12"/>
        <v>3827</v>
      </c>
      <c r="AR28" s="2">
        <f t="shared" si="12"/>
        <v>10649</v>
      </c>
      <c r="AS28" s="2">
        <f t="shared" si="12"/>
        <v>7417</v>
      </c>
      <c r="AT28" s="2">
        <f t="shared" si="12"/>
        <v>2044</v>
      </c>
      <c r="AU28" s="2">
        <f t="shared" si="12"/>
        <v>1177</v>
      </c>
      <c r="AV28" s="2"/>
      <c r="AW28" s="2">
        <f t="shared" si="12"/>
        <v>14774</v>
      </c>
      <c r="AX28" s="2">
        <f t="shared" si="12"/>
        <v>5426</v>
      </c>
      <c r="AY28" s="2">
        <f t="shared" si="12"/>
        <v>18066</v>
      </c>
      <c r="AZ28" s="2">
        <f t="shared" si="12"/>
        <v>3221</v>
      </c>
    </row>
    <row r="29" spans="2:52" x14ac:dyDescent="0.25">
      <c r="B29" s="2" t="s">
        <v>20</v>
      </c>
      <c r="C29" s="2">
        <f>C25-C28</f>
        <v>85</v>
      </c>
      <c r="D29" s="2">
        <f t="shared" ref="D29:AN29" si="13">D25-D28</f>
        <v>90</v>
      </c>
      <c r="E29" s="2">
        <f t="shared" si="13"/>
        <v>155</v>
      </c>
      <c r="F29" s="2">
        <f t="shared" si="13"/>
        <v>164</v>
      </c>
      <c r="G29" s="2">
        <f t="shared" si="13"/>
        <v>0</v>
      </c>
      <c r="H29" s="2">
        <f t="shared" si="13"/>
        <v>469</v>
      </c>
      <c r="I29" s="2">
        <f t="shared" si="13"/>
        <v>576</v>
      </c>
      <c r="J29" s="2">
        <f t="shared" si="13"/>
        <v>16</v>
      </c>
      <c r="K29" s="2">
        <f t="shared" si="13"/>
        <v>24</v>
      </c>
      <c r="L29" s="2">
        <f t="shared" si="13"/>
        <v>771</v>
      </c>
      <c r="M29" s="2">
        <f t="shared" si="13"/>
        <v>905</v>
      </c>
      <c r="N29" s="2">
        <f t="shared" si="13"/>
        <v>311</v>
      </c>
      <c r="O29" s="2">
        <f t="shared" si="13"/>
        <v>362</v>
      </c>
      <c r="P29" s="2">
        <f t="shared" si="13"/>
        <v>375</v>
      </c>
      <c r="Q29" s="2">
        <f t="shared" si="13"/>
        <v>429</v>
      </c>
      <c r="R29" s="2">
        <f t="shared" si="13"/>
        <v>303</v>
      </c>
      <c r="S29" s="2">
        <f t="shared" si="13"/>
        <v>335</v>
      </c>
      <c r="T29" s="2">
        <f t="shared" si="13"/>
        <v>2</v>
      </c>
      <c r="U29" s="2">
        <f t="shared" si="13"/>
        <v>3</v>
      </c>
      <c r="V29" s="2">
        <f t="shared" si="13"/>
        <v>540</v>
      </c>
      <c r="W29" s="2">
        <f t="shared" si="13"/>
        <v>670</v>
      </c>
      <c r="X29" s="2">
        <f t="shared" si="13"/>
        <v>323</v>
      </c>
      <c r="Y29" s="2">
        <f t="shared" si="13"/>
        <v>345</v>
      </c>
      <c r="Z29" s="2">
        <f t="shared" si="13"/>
        <v>5</v>
      </c>
      <c r="AA29" s="2">
        <f t="shared" si="13"/>
        <v>6</v>
      </c>
      <c r="AB29" s="2">
        <f t="shared" si="13"/>
        <v>895</v>
      </c>
      <c r="AC29" s="2">
        <f t="shared" si="13"/>
        <v>1070</v>
      </c>
      <c r="AD29" s="2">
        <f t="shared" si="13"/>
        <v>83</v>
      </c>
      <c r="AE29" s="2">
        <f t="shared" si="13"/>
        <v>103</v>
      </c>
      <c r="AF29" s="2">
        <f t="shared" si="13"/>
        <v>465</v>
      </c>
      <c r="AG29" s="2">
        <f t="shared" si="13"/>
        <v>572</v>
      </c>
      <c r="AH29" s="2">
        <f t="shared" si="13"/>
        <v>956</v>
      </c>
      <c r="AI29" s="2">
        <f t="shared" si="13"/>
        <v>1175</v>
      </c>
      <c r="AJ29" s="2">
        <f t="shared" si="13"/>
        <v>16</v>
      </c>
      <c r="AK29" s="2">
        <f t="shared" si="13"/>
        <v>15</v>
      </c>
      <c r="AL29" s="2">
        <f t="shared" si="13"/>
        <v>12614</v>
      </c>
      <c r="AN29" s="2">
        <f t="shared" si="13"/>
        <v>2479</v>
      </c>
      <c r="AO29" s="2">
        <f t="shared" ref="AO29" si="14">AO25-AO28</f>
        <v>2270</v>
      </c>
      <c r="AP29" s="2">
        <f t="shared" ref="AP29" si="15">AP25-AP28</f>
        <v>520</v>
      </c>
      <c r="AQ29" s="2">
        <f t="shared" ref="AQ29" si="16">AQ25-AQ28</f>
        <v>1079</v>
      </c>
      <c r="AR29" s="2">
        <f t="shared" ref="AR29" si="17">AR25-AR28</f>
        <v>3368</v>
      </c>
      <c r="AS29" s="2">
        <f t="shared" ref="AS29" si="18">AS25-AS28</f>
        <v>1965</v>
      </c>
      <c r="AT29" s="2">
        <f t="shared" ref="AT29" si="19">AT25-AT28</f>
        <v>463</v>
      </c>
      <c r="AU29" s="2">
        <f t="shared" ref="AU29" si="20">AU25-AU28</f>
        <v>470</v>
      </c>
      <c r="AV29" s="2"/>
      <c r="AW29" s="2">
        <f t="shared" ref="AW29" si="21">AW25-AW28</f>
        <v>4749</v>
      </c>
      <c r="AX29" s="2">
        <f t="shared" ref="AX29" si="22">AX25-AX28</f>
        <v>1599</v>
      </c>
      <c r="AY29" s="2">
        <f t="shared" ref="AY29" si="23">AY25-AY28</f>
        <v>5333</v>
      </c>
      <c r="AZ29" s="2">
        <f t="shared" ref="AZ29" si="24">AZ25-AZ28</f>
        <v>933</v>
      </c>
    </row>
    <row r="30" spans="2:52" x14ac:dyDescent="0.25">
      <c r="C30" s="24">
        <f>C28/C25</f>
        <v>0.77393617021276595</v>
      </c>
      <c r="D30" s="24">
        <f t="shared" ref="D30:AJ30" si="25">D28/D25</f>
        <v>0.73837209302325579</v>
      </c>
      <c r="E30" s="24">
        <f t="shared" si="25"/>
        <v>0.77503628447024675</v>
      </c>
      <c r="F30" s="24">
        <f t="shared" si="25"/>
        <v>0.75151515151515147</v>
      </c>
      <c r="G30" s="24">
        <f t="shared" si="25"/>
        <v>1</v>
      </c>
      <c r="H30" s="24">
        <f t="shared" si="25"/>
        <v>0.75948717948717948</v>
      </c>
      <c r="I30" s="24">
        <f t="shared" si="25"/>
        <v>0.74569536423841054</v>
      </c>
      <c r="J30" s="24">
        <f t="shared" si="25"/>
        <v>0.5</v>
      </c>
      <c r="K30" s="24">
        <f t="shared" si="25"/>
        <v>0.55555555555555558</v>
      </c>
      <c r="L30" s="24">
        <f t="shared" si="25"/>
        <v>0.79478307159968065</v>
      </c>
      <c r="M30" s="24">
        <f t="shared" si="25"/>
        <v>0.77894479726428922</v>
      </c>
      <c r="N30" s="24">
        <f t="shared" si="25"/>
        <v>0.7525855210819411</v>
      </c>
      <c r="O30" s="24">
        <f t="shared" si="25"/>
        <v>0.74087329992841799</v>
      </c>
      <c r="P30" s="24">
        <f t="shared" si="25"/>
        <v>0.76099426386233271</v>
      </c>
      <c r="Q30" s="24">
        <f t="shared" si="25"/>
        <v>0.74705188679245282</v>
      </c>
      <c r="R30" s="24">
        <f t="shared" si="25"/>
        <v>0.76834862385321101</v>
      </c>
      <c r="S30" s="24">
        <f t="shared" si="25"/>
        <v>0.76864640883977897</v>
      </c>
      <c r="T30" s="24">
        <f t="shared" si="25"/>
        <v>0.91304347826086951</v>
      </c>
      <c r="U30" s="24">
        <f t="shared" si="25"/>
        <v>0.90909090909090906</v>
      </c>
      <c r="V30" s="24">
        <f t="shared" si="25"/>
        <v>0.79828165857302946</v>
      </c>
      <c r="W30" s="24">
        <f t="shared" si="25"/>
        <v>0.77636849132176233</v>
      </c>
      <c r="X30" s="24">
        <f t="shared" si="25"/>
        <v>0.81199068684516884</v>
      </c>
      <c r="Y30" s="24">
        <f t="shared" si="25"/>
        <v>0.80854605993340734</v>
      </c>
      <c r="Z30" s="24">
        <f t="shared" si="25"/>
        <v>0.94318181818181823</v>
      </c>
      <c r="AA30" s="24">
        <f t="shared" si="25"/>
        <v>0.93181818181818177</v>
      </c>
      <c r="AB30" s="24">
        <f t="shared" si="25"/>
        <v>0.80831013064896129</v>
      </c>
      <c r="AC30" s="24">
        <f t="shared" si="25"/>
        <v>0.79849340866290019</v>
      </c>
      <c r="AD30" s="24">
        <f t="shared" si="25"/>
        <v>0.86741214057507987</v>
      </c>
      <c r="AE30" s="24">
        <f t="shared" si="25"/>
        <v>0.84808259587020651</v>
      </c>
      <c r="AF30" s="24">
        <f t="shared" si="25"/>
        <v>0.70173187940987813</v>
      </c>
      <c r="AG30" s="24">
        <f t="shared" si="25"/>
        <v>0.66782810685249705</v>
      </c>
      <c r="AH30" s="24">
        <f t="shared" si="25"/>
        <v>0.70171606864274572</v>
      </c>
      <c r="AI30" s="24">
        <f t="shared" si="25"/>
        <v>0.70328282828282829</v>
      </c>
      <c r="AJ30" s="24">
        <f t="shared" si="25"/>
        <v>0.30434782608695654</v>
      </c>
      <c r="AK30" s="24">
        <f t="shared" ref="AK30" si="26">AK28/AK25</f>
        <v>0.44444444444444442</v>
      </c>
      <c r="AL30" s="24">
        <f t="shared" ref="AL30" si="27">AL28/AL25</f>
        <v>0.76684349642335636</v>
      </c>
      <c r="AN30" s="24">
        <f t="shared" ref="AN30:AZ30" si="28">AN28/AN25</f>
        <v>0.75192634844391071</v>
      </c>
      <c r="AO30" s="24">
        <f t="shared" si="28"/>
        <v>0.76180482686253936</v>
      </c>
      <c r="AP30" s="24">
        <f t="shared" si="28"/>
        <v>0.754601226993865</v>
      </c>
      <c r="AQ30" s="24">
        <f t="shared" si="28"/>
        <v>0.78006522625356711</v>
      </c>
      <c r="AR30" s="24">
        <f t="shared" si="28"/>
        <v>0.75972033958764362</v>
      </c>
      <c r="AS30" s="24">
        <f t="shared" si="28"/>
        <v>0.7905563845661906</v>
      </c>
      <c r="AT30" s="24">
        <f t="shared" si="28"/>
        <v>0.81531711208615876</v>
      </c>
      <c r="AU30" s="24">
        <f t="shared" si="28"/>
        <v>0.71463266545233761</v>
      </c>
      <c r="AV30" s="24"/>
      <c r="AW30" s="24">
        <f t="shared" si="28"/>
        <v>0.75674845054551043</v>
      </c>
      <c r="AX30" s="24">
        <f t="shared" si="28"/>
        <v>0.77238434163701064</v>
      </c>
      <c r="AY30" s="24">
        <f t="shared" si="28"/>
        <v>0.77208427710585925</v>
      </c>
      <c r="AZ30" s="24">
        <f t="shared" si="28"/>
        <v>0.77539720751083296</v>
      </c>
    </row>
    <row r="32" spans="2:52" x14ac:dyDescent="0.25">
      <c r="B32" s="7"/>
      <c r="C32" s="45" t="s">
        <v>5</v>
      </c>
      <c r="D32" s="45"/>
      <c r="E32" s="45"/>
      <c r="F32" s="45"/>
      <c r="G32" s="45" t="s">
        <v>2</v>
      </c>
      <c r="H32" s="45"/>
      <c r="I32" s="45"/>
      <c r="J32" s="45"/>
      <c r="K32" s="45" t="s">
        <v>1</v>
      </c>
      <c r="L32" s="45"/>
      <c r="M32" s="45"/>
      <c r="N32" s="45"/>
      <c r="O32" s="45"/>
      <c r="P32" s="45"/>
      <c r="Q32" s="45" t="s">
        <v>0</v>
      </c>
      <c r="R32" s="45"/>
      <c r="S32" s="45"/>
      <c r="T32" s="45"/>
      <c r="U32" s="45" t="s">
        <v>3</v>
      </c>
      <c r="V32" s="45"/>
      <c r="W32" s="45"/>
      <c r="X32" s="45"/>
      <c r="Y32" s="45" t="s">
        <v>4</v>
      </c>
      <c r="Z32" s="45"/>
      <c r="AA32" s="45"/>
      <c r="AB32" s="45"/>
      <c r="AC32" s="6" t="s">
        <v>6</v>
      </c>
    </row>
    <row r="33" spans="2:39" x14ac:dyDescent="0.25">
      <c r="B33" s="7"/>
      <c r="C33" s="45" t="s">
        <v>14</v>
      </c>
      <c r="D33" s="45"/>
      <c r="E33" s="45" t="s">
        <v>15</v>
      </c>
      <c r="F33" s="45"/>
      <c r="G33" s="45" t="s">
        <v>14</v>
      </c>
      <c r="H33" s="45"/>
      <c r="I33" s="45" t="s">
        <v>15</v>
      </c>
      <c r="J33" s="45"/>
      <c r="K33" s="45" t="s">
        <v>14</v>
      </c>
      <c r="L33" s="45"/>
      <c r="M33" s="45" t="s">
        <v>15</v>
      </c>
      <c r="N33" s="45"/>
      <c r="O33" s="45" t="s">
        <v>16</v>
      </c>
      <c r="P33" s="45"/>
      <c r="Q33" s="45" t="s">
        <v>14</v>
      </c>
      <c r="R33" s="45"/>
      <c r="S33" s="45" t="s">
        <v>15</v>
      </c>
      <c r="T33" s="45"/>
      <c r="U33" s="45" t="s">
        <v>14</v>
      </c>
      <c r="V33" s="45"/>
      <c r="W33" s="45" t="s">
        <v>15</v>
      </c>
      <c r="X33" s="45"/>
      <c r="Y33" s="45" t="s">
        <v>14</v>
      </c>
      <c r="Z33" s="45"/>
      <c r="AA33" s="45" t="s">
        <v>15</v>
      </c>
      <c r="AB33" s="45"/>
      <c r="AC33" s="6"/>
      <c r="AE33" s="44" t="s">
        <v>14</v>
      </c>
      <c r="AF33" s="44"/>
      <c r="AG33" s="44" t="s">
        <v>15</v>
      </c>
      <c r="AH33" s="44"/>
      <c r="AI33" s="44" t="s">
        <v>16</v>
      </c>
      <c r="AJ33" s="44"/>
      <c r="AK33" s="1" t="s">
        <v>14</v>
      </c>
      <c r="AL33" s="1" t="s">
        <v>15</v>
      </c>
      <c r="AM33" s="1" t="s">
        <v>16</v>
      </c>
    </row>
    <row r="34" spans="2:39" x14ac:dyDescent="0.25">
      <c r="B34" s="7" t="s">
        <v>7</v>
      </c>
      <c r="C34" s="6" t="s">
        <v>8</v>
      </c>
      <c r="D34" s="6" t="s">
        <v>9</v>
      </c>
      <c r="E34" s="6" t="s">
        <v>8</v>
      </c>
      <c r="F34" s="6" t="s">
        <v>9</v>
      </c>
      <c r="G34" s="6" t="s">
        <v>8</v>
      </c>
      <c r="H34" s="6" t="s">
        <v>9</v>
      </c>
      <c r="I34" s="6" t="s">
        <v>8</v>
      </c>
      <c r="J34" s="6" t="s">
        <v>9</v>
      </c>
      <c r="K34" s="6" t="s">
        <v>8</v>
      </c>
      <c r="L34" s="6" t="s">
        <v>9</v>
      </c>
      <c r="M34" s="6" t="s">
        <v>8</v>
      </c>
      <c r="N34" s="6" t="s">
        <v>9</v>
      </c>
      <c r="O34" s="6" t="s">
        <v>8</v>
      </c>
      <c r="P34" s="6" t="s">
        <v>9</v>
      </c>
      <c r="Q34" s="6" t="s">
        <v>8</v>
      </c>
      <c r="R34" s="6" t="s">
        <v>9</v>
      </c>
      <c r="S34" s="6" t="s">
        <v>8</v>
      </c>
      <c r="T34" s="6" t="s">
        <v>9</v>
      </c>
      <c r="U34" s="6" t="s">
        <v>8</v>
      </c>
      <c r="V34" s="6" t="s">
        <v>9</v>
      </c>
      <c r="W34" s="6" t="s">
        <v>8</v>
      </c>
      <c r="X34" s="6" t="s">
        <v>9</v>
      </c>
      <c r="Y34" s="6" t="s">
        <v>8</v>
      </c>
      <c r="Z34" s="6" t="s">
        <v>9</v>
      </c>
      <c r="AA34" s="6" t="s">
        <v>8</v>
      </c>
      <c r="AB34" s="6" t="s">
        <v>9</v>
      </c>
      <c r="AC34" s="6"/>
      <c r="AE34" s="11" t="s">
        <v>8</v>
      </c>
      <c r="AF34" s="11" t="s">
        <v>9</v>
      </c>
      <c r="AG34" s="11" t="s">
        <v>8</v>
      </c>
      <c r="AH34" s="11" t="s">
        <v>9</v>
      </c>
      <c r="AI34" s="11" t="s">
        <v>8</v>
      </c>
      <c r="AJ34" s="11" t="s">
        <v>9</v>
      </c>
      <c r="AK34" s="1"/>
      <c r="AL34" s="1"/>
      <c r="AM34" s="1"/>
    </row>
    <row r="35" spans="2:39" x14ac:dyDescent="0.25">
      <c r="B35" s="7">
        <v>2</v>
      </c>
      <c r="C35" s="6"/>
      <c r="D35" s="6"/>
      <c r="E35" s="6"/>
      <c r="F35" s="6"/>
      <c r="G35" s="6"/>
      <c r="H35" s="6"/>
      <c r="I35" s="6"/>
      <c r="J35" s="6"/>
      <c r="K35" s="6"/>
      <c r="L35" s="6"/>
      <c r="M35" s="6"/>
      <c r="N35" s="6">
        <v>1</v>
      </c>
      <c r="O35" s="6"/>
      <c r="P35" s="6"/>
      <c r="Q35" s="6"/>
      <c r="R35" s="6">
        <v>1</v>
      </c>
      <c r="S35" s="6"/>
      <c r="T35" s="6"/>
      <c r="U35" s="6"/>
      <c r="V35" s="6"/>
      <c r="W35" s="6"/>
      <c r="X35" s="6"/>
      <c r="Y35" s="6"/>
      <c r="Z35" s="6"/>
      <c r="AA35" s="6"/>
      <c r="AB35" s="6"/>
      <c r="AC35" s="6">
        <v>2</v>
      </c>
      <c r="AE35" s="8">
        <f>SUM(Q35,K35,G35,U35,Y35,C35)</f>
        <v>0</v>
      </c>
      <c r="AF35" s="8">
        <f>SUM(R35,L35,H35,V35,Z35,D35)</f>
        <v>1</v>
      </c>
      <c r="AG35" s="8">
        <f>SUM(S35,M35,I35,W35,AA35,E35)</f>
        <v>0</v>
      </c>
      <c r="AH35" s="8">
        <f>SUM(T35,N35,J35,X35,AB35,F35)</f>
        <v>1</v>
      </c>
      <c r="AI35" s="9"/>
      <c r="AJ35" s="9"/>
      <c r="AK35" s="1">
        <f>SUM(AE35:AF35)</f>
        <v>1</v>
      </c>
      <c r="AL35" s="1">
        <f>SUM(AG35:AH35)</f>
        <v>1</v>
      </c>
      <c r="AM35" s="1">
        <f t="shared" ref="AM35:AM54" si="29">SUM(AI35:AJ35)</f>
        <v>0</v>
      </c>
    </row>
    <row r="36" spans="2:39" x14ac:dyDescent="0.25">
      <c r="B36" s="7">
        <v>3</v>
      </c>
      <c r="C36" s="6"/>
      <c r="D36" s="6"/>
      <c r="E36" s="6"/>
      <c r="F36" s="6"/>
      <c r="G36" s="6">
        <v>2</v>
      </c>
      <c r="H36" s="6"/>
      <c r="I36" s="6">
        <v>2</v>
      </c>
      <c r="J36" s="6"/>
      <c r="K36" s="6"/>
      <c r="L36" s="6"/>
      <c r="M36" s="6"/>
      <c r="N36" s="6"/>
      <c r="O36" s="6"/>
      <c r="P36" s="6"/>
      <c r="Q36" s="6">
        <v>2</v>
      </c>
      <c r="R36" s="6"/>
      <c r="S36" s="6">
        <v>2</v>
      </c>
      <c r="T36" s="6"/>
      <c r="U36" s="6"/>
      <c r="V36" s="6">
        <v>1</v>
      </c>
      <c r="W36" s="6"/>
      <c r="X36" s="6"/>
      <c r="Y36" s="6">
        <v>4</v>
      </c>
      <c r="Z36" s="6">
        <v>3</v>
      </c>
      <c r="AA36" s="6">
        <v>3</v>
      </c>
      <c r="AB36" s="6">
        <v>6</v>
      </c>
      <c r="AC36" s="6">
        <v>25</v>
      </c>
      <c r="AE36" s="8">
        <f>SUM(Q36,K36,G36,U36,Y36,C36)</f>
        <v>8</v>
      </c>
      <c r="AF36" s="8">
        <f>SUM(R36,L36,H36,V36,Z36,D36)</f>
        <v>4</v>
      </c>
      <c r="AG36" s="8">
        <f>SUM(S36,M36,I36,W36,AA36,E36)</f>
        <v>7</v>
      </c>
      <c r="AH36" s="8">
        <f>SUM(T36,N36,J36,X36,AB36,F36)</f>
        <v>6</v>
      </c>
      <c r="AI36" s="9"/>
      <c r="AJ36" s="9"/>
      <c r="AK36" s="1">
        <f t="shared" ref="AK36:AK54" si="30">SUM(AE36:AF36)</f>
        <v>12</v>
      </c>
      <c r="AL36" s="1">
        <f t="shared" ref="AL36:AL54" si="31">SUM(AG36:AH36)</f>
        <v>13</v>
      </c>
      <c r="AM36" s="1">
        <f t="shared" si="29"/>
        <v>0</v>
      </c>
    </row>
    <row r="37" spans="2:39" x14ac:dyDescent="0.25">
      <c r="B37" s="7">
        <v>4</v>
      </c>
      <c r="C37" s="6">
        <v>2</v>
      </c>
      <c r="D37" s="6">
        <v>3</v>
      </c>
      <c r="E37" s="6"/>
      <c r="F37" s="6"/>
      <c r="G37" s="6">
        <v>11</v>
      </c>
      <c r="H37" s="6">
        <v>14</v>
      </c>
      <c r="I37" s="6">
        <v>14</v>
      </c>
      <c r="J37" s="6">
        <v>14</v>
      </c>
      <c r="K37" s="6">
        <v>5</v>
      </c>
      <c r="L37" s="6">
        <v>9</v>
      </c>
      <c r="M37" s="6">
        <v>5</v>
      </c>
      <c r="N37" s="6">
        <v>6</v>
      </c>
      <c r="O37" s="6"/>
      <c r="P37" s="6"/>
      <c r="Q37" s="6">
        <v>6</v>
      </c>
      <c r="R37" s="6">
        <v>7</v>
      </c>
      <c r="S37" s="6">
        <v>5</v>
      </c>
      <c r="T37" s="6">
        <v>5</v>
      </c>
      <c r="U37" s="6">
        <v>19</v>
      </c>
      <c r="V37" s="6">
        <v>28</v>
      </c>
      <c r="W37" s="6">
        <v>15</v>
      </c>
      <c r="X37" s="6">
        <v>20</v>
      </c>
      <c r="Y37" s="6">
        <v>26</v>
      </c>
      <c r="Z37" s="6">
        <v>28</v>
      </c>
      <c r="AA37" s="6">
        <v>41</v>
      </c>
      <c r="AB37" s="6">
        <v>31</v>
      </c>
      <c r="AC37" s="6">
        <v>314</v>
      </c>
      <c r="AE37" s="8">
        <f>SUM(Q37,K37,G37,U37,Y37,C37)</f>
        <v>69</v>
      </c>
      <c r="AF37" s="8">
        <f>SUM(R37,L37,H37,V37,Z37,D37)</f>
        <v>89</v>
      </c>
      <c r="AG37" s="8">
        <f>SUM(S37,M37,I37,W37,AA37,E37)</f>
        <v>80</v>
      </c>
      <c r="AH37" s="8">
        <f>SUM(T37,N37,J37,X37,AB37,F37)</f>
        <v>76</v>
      </c>
      <c r="AI37" s="9"/>
      <c r="AJ37" s="9"/>
      <c r="AK37" s="1">
        <f t="shared" si="30"/>
        <v>158</v>
      </c>
      <c r="AL37" s="1">
        <f t="shared" si="31"/>
        <v>156</v>
      </c>
      <c r="AM37" s="1">
        <f t="shared" si="29"/>
        <v>0</v>
      </c>
    </row>
    <row r="38" spans="2:39" x14ac:dyDescent="0.25">
      <c r="B38" s="7">
        <v>5</v>
      </c>
      <c r="C38" s="6">
        <v>52</v>
      </c>
      <c r="D38" s="6">
        <v>58</v>
      </c>
      <c r="E38" s="6">
        <v>18</v>
      </c>
      <c r="F38" s="6">
        <v>15</v>
      </c>
      <c r="G38" s="6">
        <v>236</v>
      </c>
      <c r="H38" s="6">
        <v>269</v>
      </c>
      <c r="I38" s="6">
        <v>162</v>
      </c>
      <c r="J38" s="6">
        <v>145</v>
      </c>
      <c r="K38" s="6">
        <v>121</v>
      </c>
      <c r="L38" s="6">
        <v>130</v>
      </c>
      <c r="M38" s="6">
        <v>86</v>
      </c>
      <c r="N38" s="6">
        <v>72</v>
      </c>
      <c r="O38" s="6">
        <v>4</v>
      </c>
      <c r="P38" s="6">
        <v>2</v>
      </c>
      <c r="Q38" s="6">
        <v>180</v>
      </c>
      <c r="R38" s="6">
        <v>185</v>
      </c>
      <c r="S38" s="6">
        <v>133</v>
      </c>
      <c r="T38" s="6">
        <v>112</v>
      </c>
      <c r="U38" s="6">
        <v>364</v>
      </c>
      <c r="V38" s="6">
        <v>367</v>
      </c>
      <c r="W38" s="6">
        <v>175</v>
      </c>
      <c r="X38" s="6">
        <v>177</v>
      </c>
      <c r="Y38" s="6">
        <v>328</v>
      </c>
      <c r="Z38" s="6">
        <v>314</v>
      </c>
      <c r="AA38" s="6">
        <v>172</v>
      </c>
      <c r="AB38" s="6">
        <v>198</v>
      </c>
      <c r="AC38" s="6">
        <v>4075</v>
      </c>
      <c r="AE38" s="8">
        <f>SUM(Q38,K38,G38,U38,Y38,C38)</f>
        <v>1281</v>
      </c>
      <c r="AF38" s="8">
        <f>SUM(R38,L38,H38,V38,Z38,D38)</f>
        <v>1323</v>
      </c>
      <c r="AG38" s="8">
        <f>SUM(S38,M38,I38,W38,AA38,E38)</f>
        <v>746</v>
      </c>
      <c r="AH38" s="8">
        <f>SUM(T38,N38,J38,X38,AB38,F38)</f>
        <v>719</v>
      </c>
      <c r="AI38" s="9">
        <v>4</v>
      </c>
      <c r="AJ38" s="9">
        <v>2</v>
      </c>
      <c r="AK38" s="1">
        <f t="shared" si="30"/>
        <v>2604</v>
      </c>
      <c r="AL38" s="1">
        <f t="shared" si="31"/>
        <v>1465</v>
      </c>
      <c r="AM38" s="1">
        <f t="shared" si="29"/>
        <v>6</v>
      </c>
    </row>
    <row r="39" spans="2:39" x14ac:dyDescent="0.25">
      <c r="B39" s="7">
        <v>6</v>
      </c>
      <c r="C39" s="6">
        <v>128</v>
      </c>
      <c r="D39" s="6">
        <v>95</v>
      </c>
      <c r="E39" s="6">
        <v>45</v>
      </c>
      <c r="F39" s="6">
        <v>42</v>
      </c>
      <c r="G39" s="6">
        <v>543</v>
      </c>
      <c r="H39" s="6">
        <v>540</v>
      </c>
      <c r="I39" s="6">
        <v>285</v>
      </c>
      <c r="J39" s="6">
        <v>301</v>
      </c>
      <c r="K39" s="6">
        <v>251</v>
      </c>
      <c r="L39" s="6">
        <v>268</v>
      </c>
      <c r="M39" s="6">
        <v>139</v>
      </c>
      <c r="N39" s="6">
        <v>151</v>
      </c>
      <c r="O39" s="6">
        <v>2</v>
      </c>
      <c r="P39" s="6">
        <v>7</v>
      </c>
      <c r="Q39" s="6">
        <v>374</v>
      </c>
      <c r="R39" s="6">
        <v>381</v>
      </c>
      <c r="S39" s="6">
        <v>195</v>
      </c>
      <c r="T39" s="6">
        <v>243</v>
      </c>
      <c r="U39" s="6">
        <v>722</v>
      </c>
      <c r="V39" s="6">
        <v>766</v>
      </c>
      <c r="W39" s="6">
        <v>270</v>
      </c>
      <c r="X39" s="6">
        <v>290</v>
      </c>
      <c r="Y39" s="6">
        <v>418</v>
      </c>
      <c r="Z39" s="6">
        <v>480</v>
      </c>
      <c r="AA39" s="6">
        <v>261</v>
      </c>
      <c r="AB39" s="6">
        <v>279</v>
      </c>
      <c r="AC39" s="6">
        <v>7476</v>
      </c>
      <c r="AE39" s="8">
        <f>SUM(Q39,K39,G39,U39,Y39,C39)</f>
        <v>2436</v>
      </c>
      <c r="AF39" s="8">
        <f>SUM(R39,L39,H39,V39,Z39,D39)</f>
        <v>2530</v>
      </c>
      <c r="AG39" s="8">
        <f>SUM(S39,M39,I39,W39,AA39,E39)</f>
        <v>1195</v>
      </c>
      <c r="AH39" s="8">
        <f>SUM(T39,N39,J39,X39,AB39,F39)</f>
        <v>1306</v>
      </c>
      <c r="AI39" s="9">
        <v>2</v>
      </c>
      <c r="AJ39" s="9">
        <v>7</v>
      </c>
      <c r="AK39" s="1">
        <f t="shared" si="30"/>
        <v>4966</v>
      </c>
      <c r="AL39" s="1">
        <f t="shared" si="31"/>
        <v>2501</v>
      </c>
      <c r="AM39" s="1">
        <f t="shared" si="29"/>
        <v>9</v>
      </c>
    </row>
    <row r="40" spans="2:39" x14ac:dyDescent="0.25">
      <c r="B40" s="7">
        <v>7</v>
      </c>
      <c r="C40" s="6">
        <v>70</v>
      </c>
      <c r="D40" s="6">
        <v>69</v>
      </c>
      <c r="E40" s="6">
        <v>41</v>
      </c>
      <c r="F40" s="6">
        <v>26</v>
      </c>
      <c r="G40" s="6">
        <v>530</v>
      </c>
      <c r="H40" s="6">
        <v>599</v>
      </c>
      <c r="I40" s="6">
        <v>261</v>
      </c>
      <c r="J40" s="6">
        <v>287</v>
      </c>
      <c r="K40" s="6">
        <v>242</v>
      </c>
      <c r="L40" s="6">
        <v>261</v>
      </c>
      <c r="M40" s="6">
        <v>113</v>
      </c>
      <c r="N40" s="6">
        <v>132</v>
      </c>
      <c r="O40" s="6">
        <v>1</v>
      </c>
      <c r="P40" s="6">
        <v>2</v>
      </c>
      <c r="Q40" s="6">
        <v>371</v>
      </c>
      <c r="R40" s="6">
        <v>376</v>
      </c>
      <c r="S40" s="6">
        <v>219</v>
      </c>
      <c r="T40" s="6">
        <v>208</v>
      </c>
      <c r="U40" s="6">
        <v>693</v>
      </c>
      <c r="V40" s="6">
        <v>763</v>
      </c>
      <c r="W40" s="6">
        <v>242</v>
      </c>
      <c r="X40" s="6">
        <v>258</v>
      </c>
      <c r="Y40" s="6">
        <v>323</v>
      </c>
      <c r="Z40" s="6">
        <v>381</v>
      </c>
      <c r="AA40" s="6">
        <v>172</v>
      </c>
      <c r="AB40" s="6">
        <v>215</v>
      </c>
      <c r="AC40" s="6">
        <v>6855</v>
      </c>
      <c r="AE40" s="8">
        <f>SUM(Q40,K40,G40,U40,Y40,C40)</f>
        <v>2229</v>
      </c>
      <c r="AF40" s="8">
        <f>SUM(R40,L40,H40,V40,Z40,D40)</f>
        <v>2449</v>
      </c>
      <c r="AG40" s="8">
        <f>SUM(S40,M40,I40,W40,AA40,E40)</f>
        <v>1048</v>
      </c>
      <c r="AH40" s="8">
        <f>SUM(T40,N40,J40,X40,AB40,F40)</f>
        <v>1126</v>
      </c>
      <c r="AI40" s="9">
        <v>1</v>
      </c>
      <c r="AJ40" s="9">
        <v>2</v>
      </c>
      <c r="AK40" s="1">
        <f t="shared" si="30"/>
        <v>4678</v>
      </c>
      <c r="AL40" s="1">
        <f t="shared" si="31"/>
        <v>2174</v>
      </c>
      <c r="AM40" s="1">
        <f t="shared" si="29"/>
        <v>3</v>
      </c>
    </row>
    <row r="41" spans="2:39" x14ac:dyDescent="0.25">
      <c r="B41" s="7">
        <v>8</v>
      </c>
      <c r="C41" s="6">
        <v>94</v>
      </c>
      <c r="D41" s="6">
        <v>106</v>
      </c>
      <c r="E41" s="6">
        <v>41</v>
      </c>
      <c r="F41" s="6">
        <v>26</v>
      </c>
      <c r="G41" s="6">
        <v>531</v>
      </c>
      <c r="H41" s="6">
        <v>609</v>
      </c>
      <c r="I41" s="6">
        <v>239</v>
      </c>
      <c r="J41" s="6">
        <v>281</v>
      </c>
      <c r="K41" s="6">
        <v>250</v>
      </c>
      <c r="L41" s="6">
        <v>244</v>
      </c>
      <c r="M41" s="6">
        <v>114</v>
      </c>
      <c r="N41" s="6">
        <v>127</v>
      </c>
      <c r="O41" s="6">
        <v>7</v>
      </c>
      <c r="P41" s="6">
        <v>2</v>
      </c>
      <c r="Q41" s="6">
        <v>366</v>
      </c>
      <c r="R41" s="6">
        <v>415</v>
      </c>
      <c r="S41" s="6">
        <v>189</v>
      </c>
      <c r="T41" s="6">
        <v>244</v>
      </c>
      <c r="U41" s="6">
        <v>834</v>
      </c>
      <c r="V41" s="6">
        <v>906</v>
      </c>
      <c r="W41" s="6">
        <v>303</v>
      </c>
      <c r="X41" s="6">
        <v>333</v>
      </c>
      <c r="Y41" s="6">
        <v>371</v>
      </c>
      <c r="Z41" s="6">
        <v>445</v>
      </c>
      <c r="AA41" s="6">
        <v>228</v>
      </c>
      <c r="AB41" s="6">
        <v>268</v>
      </c>
      <c r="AC41" s="6">
        <v>7573</v>
      </c>
      <c r="AE41" s="8">
        <f>SUM(Q41,K41,G41,U41,Y41,C41)</f>
        <v>2446</v>
      </c>
      <c r="AF41" s="8">
        <f>SUM(R41,L41,H41,V41,Z41,D41)</f>
        <v>2725</v>
      </c>
      <c r="AG41" s="8">
        <f>SUM(S41,M41,I41,W41,AA41,E41)</f>
        <v>1114</v>
      </c>
      <c r="AH41" s="8">
        <f>SUM(T41,N41,J41,X41,AB41,F41)</f>
        <v>1279</v>
      </c>
      <c r="AI41" s="9">
        <v>7</v>
      </c>
      <c r="AJ41" s="9">
        <v>2</v>
      </c>
      <c r="AK41" s="1">
        <f t="shared" si="30"/>
        <v>5171</v>
      </c>
      <c r="AL41" s="1">
        <f t="shared" si="31"/>
        <v>2393</v>
      </c>
      <c r="AM41" s="1">
        <f t="shared" si="29"/>
        <v>9</v>
      </c>
    </row>
    <row r="42" spans="2:39" x14ac:dyDescent="0.25">
      <c r="B42" s="7">
        <v>9</v>
      </c>
      <c r="C42" s="6">
        <v>99</v>
      </c>
      <c r="D42" s="6">
        <v>94</v>
      </c>
      <c r="E42" s="6">
        <v>45</v>
      </c>
      <c r="F42" s="6">
        <v>35</v>
      </c>
      <c r="G42" s="6">
        <v>500</v>
      </c>
      <c r="H42" s="6">
        <v>530</v>
      </c>
      <c r="I42" s="6">
        <v>284</v>
      </c>
      <c r="J42" s="6">
        <v>272</v>
      </c>
      <c r="K42" s="6">
        <v>229</v>
      </c>
      <c r="L42" s="6">
        <v>270</v>
      </c>
      <c r="M42" s="6">
        <v>125</v>
      </c>
      <c r="N42" s="6">
        <v>141</v>
      </c>
      <c r="O42" s="6">
        <v>6</v>
      </c>
      <c r="P42" s="6">
        <v>4</v>
      </c>
      <c r="Q42" s="6">
        <v>320</v>
      </c>
      <c r="R42" s="6">
        <v>356</v>
      </c>
      <c r="S42" s="6">
        <v>174</v>
      </c>
      <c r="T42" s="6">
        <v>199</v>
      </c>
      <c r="U42" s="6">
        <v>809</v>
      </c>
      <c r="V42" s="6">
        <v>873</v>
      </c>
      <c r="W42" s="6">
        <v>249</v>
      </c>
      <c r="X42" s="6">
        <v>295</v>
      </c>
      <c r="Y42" s="6">
        <v>319</v>
      </c>
      <c r="Z42" s="6">
        <v>413</v>
      </c>
      <c r="AA42" s="6">
        <v>231</v>
      </c>
      <c r="AB42" s="6">
        <v>278</v>
      </c>
      <c r="AC42" s="6">
        <v>7150</v>
      </c>
      <c r="AE42" s="8">
        <f>SUM(Q42,K42,G42,U42,Y42,C42)</f>
        <v>2276</v>
      </c>
      <c r="AF42" s="8">
        <f>SUM(R42,L42,H42,V42,Z42,D42)</f>
        <v>2536</v>
      </c>
      <c r="AG42" s="8">
        <f>SUM(S42,M42,I42,W42,AA42,E42)</f>
        <v>1108</v>
      </c>
      <c r="AH42" s="8">
        <f>SUM(T42,N42,J42,X42,AB42,F42)</f>
        <v>1220</v>
      </c>
      <c r="AI42" s="9">
        <v>6</v>
      </c>
      <c r="AJ42" s="9">
        <v>4</v>
      </c>
      <c r="AK42" s="1">
        <f t="shared" si="30"/>
        <v>4812</v>
      </c>
      <c r="AL42" s="1">
        <f t="shared" si="31"/>
        <v>2328</v>
      </c>
      <c r="AM42" s="1">
        <f t="shared" si="29"/>
        <v>10</v>
      </c>
    </row>
    <row r="43" spans="2:39" x14ac:dyDescent="0.25">
      <c r="B43" s="7">
        <v>10</v>
      </c>
      <c r="C43" s="6">
        <v>87</v>
      </c>
      <c r="D43" s="6">
        <v>101</v>
      </c>
      <c r="E43" s="6">
        <v>31</v>
      </c>
      <c r="F43" s="6">
        <v>33</v>
      </c>
      <c r="G43" s="6">
        <v>465</v>
      </c>
      <c r="H43" s="6">
        <v>537</v>
      </c>
      <c r="I43" s="6">
        <v>211</v>
      </c>
      <c r="J43" s="6">
        <v>268</v>
      </c>
      <c r="K43" s="6">
        <v>207</v>
      </c>
      <c r="L43" s="6">
        <v>252</v>
      </c>
      <c r="M43" s="6">
        <v>117</v>
      </c>
      <c r="N43" s="6">
        <v>133</v>
      </c>
      <c r="O43" s="6">
        <v>3</v>
      </c>
      <c r="P43" s="6">
        <v>3</v>
      </c>
      <c r="Q43" s="6">
        <v>311</v>
      </c>
      <c r="R43" s="6">
        <v>338</v>
      </c>
      <c r="S43" s="6">
        <v>183</v>
      </c>
      <c r="T43" s="6">
        <v>176</v>
      </c>
      <c r="U43" s="6">
        <v>710</v>
      </c>
      <c r="V43" s="6">
        <v>751</v>
      </c>
      <c r="W43" s="6">
        <v>266</v>
      </c>
      <c r="X43" s="6">
        <v>260</v>
      </c>
      <c r="Y43" s="6">
        <v>336</v>
      </c>
      <c r="Z43" s="6">
        <v>348</v>
      </c>
      <c r="AA43" s="6">
        <v>229</v>
      </c>
      <c r="AB43" s="6">
        <v>238</v>
      </c>
      <c r="AC43" s="6">
        <v>6594</v>
      </c>
      <c r="AE43" s="8">
        <f>SUM(Q43,K43,G43,U43,Y43,C43)</f>
        <v>2116</v>
      </c>
      <c r="AF43" s="8">
        <f>SUM(R43,L43,H43,V43,Z43,D43)</f>
        <v>2327</v>
      </c>
      <c r="AG43" s="8">
        <f>SUM(S43,M43,I43,W43,AA43,E43)</f>
        <v>1037</v>
      </c>
      <c r="AH43" s="8">
        <f>SUM(T43,N43,J43,X43,AB43,F43)</f>
        <v>1108</v>
      </c>
      <c r="AI43" s="9">
        <v>3</v>
      </c>
      <c r="AJ43" s="9">
        <v>3</v>
      </c>
      <c r="AK43" s="1">
        <f t="shared" si="30"/>
        <v>4443</v>
      </c>
      <c r="AL43" s="1">
        <f t="shared" si="31"/>
        <v>2145</v>
      </c>
      <c r="AM43" s="1">
        <f t="shared" si="29"/>
        <v>6</v>
      </c>
    </row>
    <row r="44" spans="2:39" x14ac:dyDescent="0.25">
      <c r="B44" s="7">
        <v>11</v>
      </c>
      <c r="C44" s="6">
        <v>115</v>
      </c>
      <c r="D44" s="6">
        <v>86</v>
      </c>
      <c r="E44" s="6">
        <v>30</v>
      </c>
      <c r="F44" s="6">
        <v>37</v>
      </c>
      <c r="G44" s="6">
        <v>425</v>
      </c>
      <c r="H44" s="6">
        <v>453</v>
      </c>
      <c r="I44" s="6">
        <v>209</v>
      </c>
      <c r="J44" s="6">
        <v>231</v>
      </c>
      <c r="K44" s="6">
        <v>215</v>
      </c>
      <c r="L44" s="6">
        <v>207</v>
      </c>
      <c r="M44" s="6">
        <v>116</v>
      </c>
      <c r="N44" s="6">
        <v>93</v>
      </c>
      <c r="O44" s="6">
        <v>3</v>
      </c>
      <c r="P44" s="6">
        <v>5</v>
      </c>
      <c r="Q44" s="6">
        <v>298</v>
      </c>
      <c r="R44" s="6">
        <v>353</v>
      </c>
      <c r="S44" s="6">
        <v>163</v>
      </c>
      <c r="T44" s="6">
        <v>180</v>
      </c>
      <c r="U44" s="6">
        <v>538</v>
      </c>
      <c r="V44" s="6">
        <v>659</v>
      </c>
      <c r="W44" s="6">
        <v>159</v>
      </c>
      <c r="X44" s="6">
        <v>200</v>
      </c>
      <c r="Y44" s="6">
        <v>269</v>
      </c>
      <c r="Z44" s="6">
        <v>350</v>
      </c>
      <c r="AA44" s="6">
        <v>193</v>
      </c>
      <c r="AB44" s="6">
        <v>252</v>
      </c>
      <c r="AC44" s="6">
        <v>5839</v>
      </c>
      <c r="AE44" s="8">
        <f>SUM(Q44,K44,G44,U44,Y44,C44)</f>
        <v>1860</v>
      </c>
      <c r="AF44" s="8">
        <f>SUM(R44,L44,H44,V44,Z44,D44)</f>
        <v>2108</v>
      </c>
      <c r="AG44" s="8">
        <f>SUM(S44,M44,I44,W44,AA44,E44)</f>
        <v>870</v>
      </c>
      <c r="AH44" s="8">
        <f>SUM(T44,N44,J44,X44,AB44,F44)</f>
        <v>993</v>
      </c>
      <c r="AI44" s="9">
        <v>3</v>
      </c>
      <c r="AJ44" s="9">
        <v>5</v>
      </c>
      <c r="AK44" s="1">
        <f t="shared" si="30"/>
        <v>3968</v>
      </c>
      <c r="AL44" s="1">
        <f t="shared" si="31"/>
        <v>1863</v>
      </c>
      <c r="AM44" s="1">
        <f t="shared" si="29"/>
        <v>8</v>
      </c>
    </row>
    <row r="45" spans="2:39" x14ac:dyDescent="0.25">
      <c r="B45" s="7">
        <v>12</v>
      </c>
      <c r="C45" s="6">
        <v>69</v>
      </c>
      <c r="D45" s="6">
        <v>64</v>
      </c>
      <c r="E45" s="6">
        <v>25</v>
      </c>
      <c r="F45" s="6">
        <v>18</v>
      </c>
      <c r="G45" s="6">
        <v>314</v>
      </c>
      <c r="H45" s="6">
        <v>368</v>
      </c>
      <c r="I45" s="6">
        <v>156</v>
      </c>
      <c r="J45" s="6">
        <v>172</v>
      </c>
      <c r="K45" s="6">
        <v>172</v>
      </c>
      <c r="L45" s="6">
        <v>189</v>
      </c>
      <c r="M45" s="6">
        <v>82</v>
      </c>
      <c r="N45" s="6">
        <v>96</v>
      </c>
      <c r="O45" s="6">
        <v>2</v>
      </c>
      <c r="P45" s="6">
        <v>5</v>
      </c>
      <c r="Q45" s="6">
        <v>204</v>
      </c>
      <c r="R45" s="6">
        <v>259</v>
      </c>
      <c r="S45" s="6">
        <v>119</v>
      </c>
      <c r="T45" s="6">
        <v>134</v>
      </c>
      <c r="U45" s="6">
        <v>379</v>
      </c>
      <c r="V45" s="6">
        <v>405</v>
      </c>
      <c r="W45" s="6">
        <v>102</v>
      </c>
      <c r="X45" s="6">
        <v>131</v>
      </c>
      <c r="Y45" s="6">
        <v>240</v>
      </c>
      <c r="Z45" s="6">
        <v>318</v>
      </c>
      <c r="AA45" s="6">
        <v>171</v>
      </c>
      <c r="AB45" s="6">
        <v>203</v>
      </c>
      <c r="AC45" s="6">
        <v>4397</v>
      </c>
      <c r="AE45" s="8">
        <f>SUM(Q45,K45,G45,U45,Y45,C45)</f>
        <v>1378</v>
      </c>
      <c r="AF45" s="8">
        <f>SUM(R45,L45,H45,V45,Z45,D45)</f>
        <v>1603</v>
      </c>
      <c r="AG45" s="8">
        <f>SUM(S45,M45,I45,W45,AA45,E45)</f>
        <v>655</v>
      </c>
      <c r="AH45" s="8">
        <f>SUM(T45,N45,J45,X45,AB45,F45)</f>
        <v>754</v>
      </c>
      <c r="AI45" s="9">
        <v>2</v>
      </c>
      <c r="AJ45" s="9">
        <v>5</v>
      </c>
      <c r="AK45" s="1">
        <f t="shared" si="30"/>
        <v>2981</v>
      </c>
      <c r="AL45" s="1">
        <f t="shared" si="31"/>
        <v>1409</v>
      </c>
      <c r="AM45" s="1">
        <f t="shared" si="29"/>
        <v>7</v>
      </c>
    </row>
    <row r="46" spans="2:39" x14ac:dyDescent="0.25">
      <c r="B46" s="7">
        <v>13</v>
      </c>
      <c r="C46" s="6">
        <v>31</v>
      </c>
      <c r="D46" s="6">
        <v>31</v>
      </c>
      <c r="E46" s="6">
        <v>15</v>
      </c>
      <c r="F46" s="6">
        <v>15</v>
      </c>
      <c r="G46" s="6">
        <v>130</v>
      </c>
      <c r="H46" s="6">
        <v>190</v>
      </c>
      <c r="I46" s="6">
        <v>83</v>
      </c>
      <c r="J46" s="6">
        <v>106</v>
      </c>
      <c r="K46" s="6">
        <v>93</v>
      </c>
      <c r="L46" s="6">
        <v>111</v>
      </c>
      <c r="M46" s="6">
        <v>42</v>
      </c>
      <c r="N46" s="6">
        <v>53</v>
      </c>
      <c r="O46" s="6">
        <v>1</v>
      </c>
      <c r="P46" s="6">
        <v>2</v>
      </c>
      <c r="Q46" s="6">
        <v>76</v>
      </c>
      <c r="R46" s="6">
        <v>101</v>
      </c>
      <c r="S46" s="6">
        <v>55</v>
      </c>
      <c r="T46" s="6">
        <v>80</v>
      </c>
      <c r="U46" s="6">
        <v>103</v>
      </c>
      <c r="V46" s="6">
        <v>165</v>
      </c>
      <c r="W46" s="6">
        <v>67</v>
      </c>
      <c r="X46" s="6">
        <v>74</v>
      </c>
      <c r="Y46" s="6">
        <v>138</v>
      </c>
      <c r="Z46" s="6">
        <v>173</v>
      </c>
      <c r="AA46" s="6">
        <v>84</v>
      </c>
      <c r="AB46" s="6">
        <v>142</v>
      </c>
      <c r="AC46" s="6">
        <v>2161</v>
      </c>
      <c r="AE46" s="8">
        <f>SUM(Q46,K46,G46,U46,Y46,C46)</f>
        <v>571</v>
      </c>
      <c r="AF46" s="8">
        <f>SUM(R46,L46,H46,V46,Z46,D46)</f>
        <v>771</v>
      </c>
      <c r="AG46" s="8">
        <f>SUM(S46,M46,I46,W46,AA46,E46)</f>
        <v>346</v>
      </c>
      <c r="AH46" s="8">
        <f>SUM(T46,N46,J46,X46,AB46,F46)</f>
        <v>470</v>
      </c>
      <c r="AI46" s="9">
        <v>1</v>
      </c>
      <c r="AJ46" s="9">
        <v>2</v>
      </c>
      <c r="AK46" s="1">
        <f t="shared" si="30"/>
        <v>1342</v>
      </c>
      <c r="AL46" s="1">
        <f t="shared" si="31"/>
        <v>816</v>
      </c>
      <c r="AM46" s="1">
        <f t="shared" si="29"/>
        <v>3</v>
      </c>
    </row>
    <row r="47" spans="2:39" x14ac:dyDescent="0.25">
      <c r="B47" s="7">
        <v>14</v>
      </c>
      <c r="C47" s="6">
        <v>13</v>
      </c>
      <c r="D47" s="6">
        <v>15</v>
      </c>
      <c r="E47" s="6">
        <v>6</v>
      </c>
      <c r="F47" s="6">
        <v>17</v>
      </c>
      <c r="G47" s="6">
        <v>53</v>
      </c>
      <c r="H47" s="6">
        <v>85</v>
      </c>
      <c r="I47" s="6">
        <v>42</v>
      </c>
      <c r="J47" s="6">
        <v>49</v>
      </c>
      <c r="K47" s="6">
        <v>37</v>
      </c>
      <c r="L47" s="6">
        <v>56</v>
      </c>
      <c r="M47" s="6">
        <v>22</v>
      </c>
      <c r="N47" s="6">
        <v>27</v>
      </c>
      <c r="O47" s="6">
        <v>1</v>
      </c>
      <c r="P47" s="6"/>
      <c r="Q47" s="6">
        <v>21</v>
      </c>
      <c r="R47" s="6">
        <v>41</v>
      </c>
      <c r="S47" s="6">
        <v>23</v>
      </c>
      <c r="T47" s="6">
        <v>39</v>
      </c>
      <c r="U47" s="6">
        <v>39</v>
      </c>
      <c r="V47" s="6">
        <v>76</v>
      </c>
      <c r="W47" s="6">
        <v>13</v>
      </c>
      <c r="X47" s="6">
        <v>23</v>
      </c>
      <c r="Y47" s="6">
        <v>76</v>
      </c>
      <c r="Z47" s="6">
        <v>103</v>
      </c>
      <c r="AA47" s="6">
        <v>60</v>
      </c>
      <c r="AB47" s="6">
        <v>71</v>
      </c>
      <c r="AC47" s="6">
        <v>1008</v>
      </c>
      <c r="AE47" s="8">
        <f>SUM(Q47,K47,G47,U47,Y47,C47)</f>
        <v>239</v>
      </c>
      <c r="AF47" s="8">
        <f>SUM(R47,L47,H47,V47,Z47,D47)</f>
        <v>376</v>
      </c>
      <c r="AG47" s="8">
        <f>SUM(S47,M47,I47,W47,AA47,E47)</f>
        <v>166</v>
      </c>
      <c r="AH47" s="8">
        <f>SUM(T47,N47,J47,X47,AB47,F47)</f>
        <v>226</v>
      </c>
      <c r="AI47" s="9">
        <v>1</v>
      </c>
      <c r="AJ47" s="9"/>
      <c r="AK47" s="1">
        <f t="shared" si="30"/>
        <v>615</v>
      </c>
      <c r="AL47" s="1">
        <f t="shared" si="31"/>
        <v>392</v>
      </c>
      <c r="AM47" s="1">
        <f t="shared" si="29"/>
        <v>1</v>
      </c>
    </row>
    <row r="48" spans="2:39" x14ac:dyDescent="0.25">
      <c r="B48" s="7">
        <v>15</v>
      </c>
      <c r="C48" s="6">
        <v>4</v>
      </c>
      <c r="D48" s="6">
        <v>2</v>
      </c>
      <c r="E48" s="6">
        <v>4</v>
      </c>
      <c r="F48" s="6">
        <v>11</v>
      </c>
      <c r="G48" s="6">
        <v>22</v>
      </c>
      <c r="H48" s="6">
        <v>34</v>
      </c>
      <c r="I48" s="6">
        <v>11</v>
      </c>
      <c r="J48" s="6">
        <v>27</v>
      </c>
      <c r="K48" s="6">
        <v>3</v>
      </c>
      <c r="L48" s="6">
        <v>15</v>
      </c>
      <c r="M48" s="6">
        <v>3</v>
      </c>
      <c r="N48" s="6">
        <v>4</v>
      </c>
      <c r="O48" s="6">
        <v>1</v>
      </c>
      <c r="P48" s="6">
        <v>2</v>
      </c>
      <c r="Q48" s="6">
        <v>4</v>
      </c>
      <c r="R48" s="6">
        <v>21</v>
      </c>
      <c r="S48" s="6">
        <v>10</v>
      </c>
      <c r="T48" s="6">
        <v>16</v>
      </c>
      <c r="U48" s="6">
        <v>9</v>
      </c>
      <c r="V48" s="6">
        <v>22</v>
      </c>
      <c r="W48" s="6">
        <v>3</v>
      </c>
      <c r="X48" s="6">
        <v>16</v>
      </c>
      <c r="Y48" s="6">
        <v>46</v>
      </c>
      <c r="Z48" s="6">
        <v>66</v>
      </c>
      <c r="AA48" s="6">
        <v>15</v>
      </c>
      <c r="AB48" s="6">
        <v>31</v>
      </c>
      <c r="AC48" s="6">
        <v>402</v>
      </c>
      <c r="AE48" s="8">
        <f>SUM(Q48,K48,G48,U48,Y48,C48)</f>
        <v>88</v>
      </c>
      <c r="AF48" s="8">
        <f>SUM(R48,L48,H48,V48,Z48,D48)</f>
        <v>160</v>
      </c>
      <c r="AG48" s="8">
        <f>SUM(S48,M48,I48,W48,AA48,E48)</f>
        <v>46</v>
      </c>
      <c r="AH48" s="8">
        <f>SUM(T48,N48,J48,X48,AB48,F48)</f>
        <v>105</v>
      </c>
      <c r="AI48" s="9">
        <v>1</v>
      </c>
      <c r="AJ48" s="9">
        <v>2</v>
      </c>
      <c r="AK48" s="1">
        <f t="shared" si="30"/>
        <v>248</v>
      </c>
      <c r="AL48" s="1">
        <f t="shared" si="31"/>
        <v>151</v>
      </c>
      <c r="AM48" s="1">
        <f t="shared" si="29"/>
        <v>3</v>
      </c>
    </row>
    <row r="49" spans="2:39" x14ac:dyDescent="0.25">
      <c r="B49" s="7">
        <v>16</v>
      </c>
      <c r="C49" s="6"/>
      <c r="D49" s="6">
        <v>2</v>
      </c>
      <c r="E49" s="6"/>
      <c r="F49" s="6">
        <v>1</v>
      </c>
      <c r="G49" s="6">
        <v>4</v>
      </c>
      <c r="H49" s="6">
        <v>15</v>
      </c>
      <c r="I49" s="6">
        <v>2</v>
      </c>
      <c r="J49" s="6">
        <v>11</v>
      </c>
      <c r="K49" s="6">
        <v>4</v>
      </c>
      <c r="L49" s="6">
        <v>10</v>
      </c>
      <c r="M49" s="6"/>
      <c r="N49" s="6"/>
      <c r="O49" s="6">
        <v>1</v>
      </c>
      <c r="P49" s="6"/>
      <c r="Q49" s="6">
        <v>3</v>
      </c>
      <c r="R49" s="6">
        <v>1</v>
      </c>
      <c r="S49" s="6">
        <v>1</v>
      </c>
      <c r="T49" s="6">
        <v>3</v>
      </c>
      <c r="U49" s="6">
        <v>8</v>
      </c>
      <c r="V49" s="6">
        <v>12</v>
      </c>
      <c r="W49" s="6">
        <v>2</v>
      </c>
      <c r="X49" s="6">
        <v>1</v>
      </c>
      <c r="Y49" s="6">
        <v>17</v>
      </c>
      <c r="Z49" s="6">
        <v>31</v>
      </c>
      <c r="AA49" s="6">
        <v>9</v>
      </c>
      <c r="AB49" s="6">
        <v>23</v>
      </c>
      <c r="AC49" s="6">
        <v>161</v>
      </c>
      <c r="AE49" s="8">
        <f>SUM(Q49,K49,G49,U49,Y49,C49)</f>
        <v>36</v>
      </c>
      <c r="AF49" s="8">
        <f>SUM(R49,L49,H49,V49,Z49,D49)</f>
        <v>71</v>
      </c>
      <c r="AG49" s="8">
        <f>SUM(S49,M49,I49,W49,AA49,E49)</f>
        <v>14</v>
      </c>
      <c r="AH49" s="8">
        <f>SUM(T49,N49,J49,X49,AB49,F49)</f>
        <v>39</v>
      </c>
      <c r="AI49" s="9">
        <v>1</v>
      </c>
      <c r="AJ49" s="9"/>
      <c r="AK49" s="1">
        <f t="shared" si="30"/>
        <v>107</v>
      </c>
      <c r="AL49" s="1">
        <f t="shared" si="31"/>
        <v>53</v>
      </c>
      <c r="AM49" s="1">
        <f t="shared" si="29"/>
        <v>1</v>
      </c>
    </row>
    <row r="50" spans="2:39" x14ac:dyDescent="0.25">
      <c r="B50" s="7">
        <v>17</v>
      </c>
      <c r="C50" s="6">
        <v>1</v>
      </c>
      <c r="D50" s="6">
        <v>1</v>
      </c>
      <c r="E50" s="6"/>
      <c r="F50" s="6"/>
      <c r="G50" s="6">
        <v>2</v>
      </c>
      <c r="H50" s="6">
        <v>1</v>
      </c>
      <c r="I50" s="6">
        <v>3</v>
      </c>
      <c r="J50" s="6">
        <v>3</v>
      </c>
      <c r="K50" s="6">
        <v>1</v>
      </c>
      <c r="L50" s="6"/>
      <c r="M50" s="6"/>
      <c r="N50" s="6"/>
      <c r="O50" s="6"/>
      <c r="P50" s="6"/>
      <c r="Q50" s="6">
        <v>1</v>
      </c>
      <c r="R50" s="6">
        <v>1</v>
      </c>
      <c r="S50" s="6"/>
      <c r="T50" s="6">
        <v>1</v>
      </c>
      <c r="U50" s="6">
        <v>4</v>
      </c>
      <c r="V50" s="6">
        <v>3</v>
      </c>
      <c r="W50" s="6"/>
      <c r="X50" s="6"/>
      <c r="Y50" s="6">
        <v>2</v>
      </c>
      <c r="Z50" s="6">
        <v>4</v>
      </c>
      <c r="AA50" s="6">
        <v>3</v>
      </c>
      <c r="AB50" s="6">
        <v>10</v>
      </c>
      <c r="AC50" s="6">
        <v>41</v>
      </c>
      <c r="AE50" s="8">
        <f>SUM(Q50,K50,G50,U50,Y50,C50)</f>
        <v>11</v>
      </c>
      <c r="AF50" s="8">
        <f>SUM(R50,L50,H50,V50,Z50,D50)</f>
        <v>10</v>
      </c>
      <c r="AG50" s="8">
        <f>SUM(S50,M50,I50,W50,AA50,E50)</f>
        <v>6</v>
      </c>
      <c r="AH50" s="8">
        <f>SUM(T50,N50,J50,X50,AB50,F50)</f>
        <v>14</v>
      </c>
      <c r="AI50" s="9"/>
      <c r="AJ50" s="9"/>
      <c r="AK50" s="1">
        <f t="shared" si="30"/>
        <v>21</v>
      </c>
      <c r="AL50" s="1">
        <f t="shared" si="31"/>
        <v>20</v>
      </c>
      <c r="AM50" s="1">
        <f t="shared" si="29"/>
        <v>0</v>
      </c>
    </row>
    <row r="51" spans="2:39" x14ac:dyDescent="0.25">
      <c r="B51" s="7">
        <v>18</v>
      </c>
      <c r="C51" s="6"/>
      <c r="D51" s="6"/>
      <c r="E51" s="6"/>
      <c r="F51" s="6">
        <v>1</v>
      </c>
      <c r="G51" s="6">
        <v>2</v>
      </c>
      <c r="H51" s="6">
        <v>1</v>
      </c>
      <c r="I51" s="6"/>
      <c r="J51" s="6"/>
      <c r="K51" s="6"/>
      <c r="L51" s="6">
        <v>1</v>
      </c>
      <c r="M51" s="6"/>
      <c r="N51" s="6"/>
      <c r="O51" s="6"/>
      <c r="P51" s="6"/>
      <c r="Q51" s="6"/>
      <c r="R51" s="6"/>
      <c r="S51" s="6"/>
      <c r="T51" s="6">
        <v>1</v>
      </c>
      <c r="U51" s="6"/>
      <c r="V51" s="6">
        <v>1</v>
      </c>
      <c r="W51" s="6">
        <v>4</v>
      </c>
      <c r="X51" s="6">
        <v>2</v>
      </c>
      <c r="Y51" s="6">
        <v>1</v>
      </c>
      <c r="Z51" s="6">
        <v>3</v>
      </c>
      <c r="AA51" s="6">
        <v>1</v>
      </c>
      <c r="AB51" s="6">
        <v>4</v>
      </c>
      <c r="AC51" s="6">
        <v>22</v>
      </c>
      <c r="AE51" s="8">
        <f>SUM(Q51,K51,G51,U51,Y51,C51)</f>
        <v>3</v>
      </c>
      <c r="AF51" s="8">
        <f>SUM(R51,L51,H51,V51,Z51,D51)</f>
        <v>6</v>
      </c>
      <c r="AG51" s="8">
        <f>SUM(S51,M51,I51,W51,AA51,E51)</f>
        <v>5</v>
      </c>
      <c r="AH51" s="8">
        <f>SUM(T51,N51,J51,X51,AB51,F51)</f>
        <v>8</v>
      </c>
      <c r="AI51" s="9"/>
      <c r="AJ51" s="9"/>
      <c r="AK51" s="1">
        <f t="shared" si="30"/>
        <v>9</v>
      </c>
      <c r="AL51" s="1">
        <f t="shared" si="31"/>
        <v>13</v>
      </c>
      <c r="AM51" s="1">
        <f t="shared" si="29"/>
        <v>0</v>
      </c>
    </row>
    <row r="52" spans="2:39" x14ac:dyDescent="0.25">
      <c r="B52" s="7">
        <v>19</v>
      </c>
      <c r="C52" s="6"/>
      <c r="D52" s="6"/>
      <c r="E52" s="6"/>
      <c r="F52" s="6"/>
      <c r="G52" s="6">
        <v>1</v>
      </c>
      <c r="H52" s="6"/>
      <c r="I52" s="6">
        <v>1</v>
      </c>
      <c r="J52" s="6">
        <v>1</v>
      </c>
      <c r="K52" s="6"/>
      <c r="L52" s="6"/>
      <c r="M52" s="6"/>
      <c r="N52" s="6"/>
      <c r="O52" s="6"/>
      <c r="P52" s="6"/>
      <c r="Q52" s="6"/>
      <c r="R52" s="6"/>
      <c r="S52" s="6"/>
      <c r="T52" s="6"/>
      <c r="U52" s="6"/>
      <c r="V52" s="6"/>
      <c r="W52" s="6"/>
      <c r="X52" s="6"/>
      <c r="Y52" s="6"/>
      <c r="Z52" s="6"/>
      <c r="AA52" s="6"/>
      <c r="AB52" s="6"/>
      <c r="AC52" s="6">
        <v>3</v>
      </c>
      <c r="AE52" s="8">
        <f>SUM(Q52,K52,G52,U52,Y52,C52)</f>
        <v>1</v>
      </c>
      <c r="AF52" s="8">
        <f>SUM(R52,L52,H52,V52,Z52,D52)</f>
        <v>0</v>
      </c>
      <c r="AG52" s="8">
        <f>SUM(S52,M52,I52,W52,AA52,E52)</f>
        <v>1</v>
      </c>
      <c r="AH52" s="8">
        <f>SUM(T52,N52,J52,X52,AB52,F52)</f>
        <v>1</v>
      </c>
      <c r="AI52" s="9"/>
      <c r="AJ52" s="9"/>
      <c r="AK52" s="1">
        <f t="shared" si="30"/>
        <v>1</v>
      </c>
      <c r="AL52" s="1">
        <f t="shared" si="31"/>
        <v>2</v>
      </c>
      <c r="AM52" s="1">
        <f t="shared" si="29"/>
        <v>0</v>
      </c>
    </row>
    <row r="53" spans="2:39" x14ac:dyDescent="0.25">
      <c r="B53" s="7">
        <v>20</v>
      </c>
      <c r="C53" s="6"/>
      <c r="D53" s="6"/>
      <c r="E53" s="6"/>
      <c r="F53" s="6"/>
      <c r="G53" s="6"/>
      <c r="H53" s="6"/>
      <c r="I53" s="6">
        <v>2</v>
      </c>
      <c r="J53" s="6"/>
      <c r="K53" s="6"/>
      <c r="L53" s="6"/>
      <c r="M53" s="6"/>
      <c r="N53" s="6"/>
      <c r="O53" s="6"/>
      <c r="P53" s="6"/>
      <c r="Q53" s="6"/>
      <c r="R53" s="6"/>
      <c r="S53" s="6"/>
      <c r="T53" s="6"/>
      <c r="U53" s="6"/>
      <c r="V53" s="6"/>
      <c r="W53" s="6"/>
      <c r="X53" s="6"/>
      <c r="Y53" s="6"/>
      <c r="Z53" s="6"/>
      <c r="AA53" s="6"/>
      <c r="AB53" s="6"/>
      <c r="AC53" s="6">
        <v>2</v>
      </c>
      <c r="AE53" s="8">
        <f>SUM(Q53,K53,G53,U53,Y53,C53)</f>
        <v>0</v>
      </c>
      <c r="AF53" s="8">
        <f>SUM(R53,L53,H53,V53,Z53,D53)</f>
        <v>0</v>
      </c>
      <c r="AG53" s="8">
        <f>SUM(S53,M53,I53,W53,AA53,E53)</f>
        <v>2</v>
      </c>
      <c r="AH53" s="8">
        <f>SUM(T53,N53,J53,X53,AB53,F53)</f>
        <v>0</v>
      </c>
      <c r="AI53" s="9"/>
      <c r="AJ53" s="9"/>
      <c r="AK53" s="1">
        <f t="shared" si="30"/>
        <v>0</v>
      </c>
      <c r="AL53" s="1">
        <f t="shared" si="31"/>
        <v>2</v>
      </c>
      <c r="AM53" s="1">
        <f t="shared" si="29"/>
        <v>0</v>
      </c>
    </row>
    <row r="54" spans="2:39" x14ac:dyDescent="0.25">
      <c r="B54" s="7">
        <v>26</v>
      </c>
      <c r="C54" s="6"/>
      <c r="D54" s="6"/>
      <c r="E54" s="6"/>
      <c r="F54" s="6"/>
      <c r="G54" s="6"/>
      <c r="H54" s="6"/>
      <c r="I54" s="6">
        <v>1</v>
      </c>
      <c r="J54" s="6"/>
      <c r="K54" s="6"/>
      <c r="L54" s="6"/>
      <c r="M54" s="6"/>
      <c r="N54" s="6"/>
      <c r="O54" s="6"/>
      <c r="P54" s="6"/>
      <c r="Q54" s="6"/>
      <c r="R54" s="6"/>
      <c r="S54" s="6"/>
      <c r="T54" s="6"/>
      <c r="U54" s="6"/>
      <c r="V54" s="6"/>
      <c r="W54" s="6"/>
      <c r="X54" s="6"/>
      <c r="Y54" s="6"/>
      <c r="Z54" s="6"/>
      <c r="AA54" s="6"/>
      <c r="AB54" s="6"/>
      <c r="AC54" s="6">
        <v>1</v>
      </c>
      <c r="AE54" s="8">
        <f>SUM(Q54,K54,G54,U54,Y54,C54)</f>
        <v>0</v>
      </c>
      <c r="AF54" s="8">
        <f>SUM(R54,L54,H54,V54,Z54,D54)</f>
        <v>0</v>
      </c>
      <c r="AG54" s="8">
        <f>SUM(S54,M54,I54,W54,AA54,E54)</f>
        <v>1</v>
      </c>
      <c r="AH54" s="8">
        <f>SUM(T54,N54,J54,X54,AB54,F54)</f>
        <v>0</v>
      </c>
      <c r="AI54" s="9"/>
      <c r="AJ54" s="9"/>
      <c r="AK54" s="1">
        <f t="shared" si="30"/>
        <v>0</v>
      </c>
      <c r="AL54" s="1">
        <f t="shared" si="31"/>
        <v>1</v>
      </c>
      <c r="AM54" s="1">
        <f t="shared" si="29"/>
        <v>0</v>
      </c>
    </row>
    <row r="55" spans="2:39" ht="30" x14ac:dyDescent="0.25">
      <c r="B55" s="7" t="s">
        <v>6</v>
      </c>
      <c r="C55" s="6">
        <v>765</v>
      </c>
      <c r="D55" s="6">
        <v>727</v>
      </c>
      <c r="E55" s="6">
        <v>301</v>
      </c>
      <c r="F55" s="6">
        <v>277</v>
      </c>
      <c r="G55" s="6">
        <v>3771</v>
      </c>
      <c r="H55" s="6">
        <v>4245</v>
      </c>
      <c r="I55" s="6">
        <v>1968</v>
      </c>
      <c r="J55" s="6">
        <v>2168</v>
      </c>
      <c r="K55" s="6">
        <v>1830</v>
      </c>
      <c r="L55" s="6">
        <v>2023</v>
      </c>
      <c r="M55" s="6">
        <v>964</v>
      </c>
      <c r="N55" s="6">
        <v>1036</v>
      </c>
      <c r="O55" s="6">
        <v>32</v>
      </c>
      <c r="P55" s="6">
        <v>34</v>
      </c>
      <c r="Q55" s="6">
        <v>2537</v>
      </c>
      <c r="R55" s="6">
        <v>2836</v>
      </c>
      <c r="S55" s="6">
        <v>1471</v>
      </c>
      <c r="T55" s="6">
        <v>1641</v>
      </c>
      <c r="U55" s="6">
        <v>5231</v>
      </c>
      <c r="V55" s="6">
        <v>5798</v>
      </c>
      <c r="W55" s="6">
        <v>1870</v>
      </c>
      <c r="X55" s="6">
        <v>2080</v>
      </c>
      <c r="Y55" s="6">
        <v>2914</v>
      </c>
      <c r="Z55" s="6">
        <v>3460</v>
      </c>
      <c r="AA55" s="6">
        <v>1873</v>
      </c>
      <c r="AB55" s="6">
        <v>2249</v>
      </c>
      <c r="AC55" s="6">
        <v>54101</v>
      </c>
      <c r="AE55" s="8">
        <f>SUM(Q55,K55,G55,U55,Y55,C55)</f>
        <v>17048</v>
      </c>
      <c r="AF55" s="8">
        <f>SUM(R55,L55,H55,V55,Z55,D55)</f>
        <v>19089</v>
      </c>
      <c r="AG55" s="8">
        <f>SUM(S55,M55,I55,W55,AA55,E55)</f>
        <v>8447</v>
      </c>
      <c r="AH55" s="8">
        <f>SUM(T55,N55,J55,X55,AB55,F55)</f>
        <v>9451</v>
      </c>
      <c r="AI55" s="9">
        <v>32</v>
      </c>
      <c r="AJ55" s="9">
        <v>34</v>
      </c>
      <c r="AK55" s="8">
        <f>SUM(AK35:AK54)</f>
        <v>36137</v>
      </c>
      <c r="AL55" s="8">
        <f>SUM(AL35:AL54)</f>
        <v>17898</v>
      </c>
      <c r="AM55" s="8">
        <f>SUM(AM35:AM54)</f>
        <v>66</v>
      </c>
    </row>
    <row r="56" spans="2:39" x14ac:dyDescent="0.25">
      <c r="AK56" s="15">
        <f>AK55/$AC55</f>
        <v>0.66795438161956344</v>
      </c>
      <c r="AL56" s="15">
        <f>AL55/$AC55</f>
        <v>0.33082567789874495</v>
      </c>
      <c r="AM56" s="15">
        <f>AM55/$AC55</f>
        <v>1.2199404816916508E-3</v>
      </c>
    </row>
    <row r="58" spans="2:39" x14ac:dyDescent="0.25">
      <c r="B58" s="2" t="s">
        <v>21</v>
      </c>
      <c r="C58" s="2">
        <f>SUM(C39:C44)</f>
        <v>593</v>
      </c>
      <c r="D58" s="2">
        <f>SUM(D39:D44)</f>
        <v>551</v>
      </c>
      <c r="E58" s="2">
        <f>SUM(E39:E44)</f>
        <v>233</v>
      </c>
      <c r="F58" s="2">
        <f>SUM(F39:F44)</f>
        <v>199</v>
      </c>
      <c r="G58" s="2">
        <f>SUM(G39:G44)</f>
        <v>2994</v>
      </c>
      <c r="H58" s="2">
        <f>SUM(H39:H44)</f>
        <v>3268</v>
      </c>
      <c r="I58" s="2">
        <f>SUM(I39:I44)</f>
        <v>1489</v>
      </c>
      <c r="J58" s="2">
        <f>SUM(J39:J44)</f>
        <v>1640</v>
      </c>
      <c r="K58" s="2">
        <f>SUM(K39:K44)</f>
        <v>1394</v>
      </c>
      <c r="L58" s="2">
        <f>SUM(L39:L44)</f>
        <v>1502</v>
      </c>
      <c r="M58" s="2">
        <f>SUM(M39:M44)</f>
        <v>724</v>
      </c>
      <c r="N58" s="2">
        <f>SUM(N39:N44)</f>
        <v>777</v>
      </c>
      <c r="O58" s="2">
        <f>SUM(O39:O44)</f>
        <v>22</v>
      </c>
      <c r="P58" s="2">
        <f>SUM(P39:P44)</f>
        <v>23</v>
      </c>
      <c r="Q58" s="2">
        <f>SUM(Q39:Q44)</f>
        <v>2040</v>
      </c>
      <c r="R58" s="2">
        <f>SUM(R39:R44)</f>
        <v>2219</v>
      </c>
      <c r="S58" s="2">
        <f>SUM(S39:S44)</f>
        <v>1123</v>
      </c>
      <c r="T58" s="2">
        <f>SUM(T39:T44)</f>
        <v>1250</v>
      </c>
      <c r="U58" s="2">
        <f>SUM(U39:U44)</f>
        <v>4306</v>
      </c>
      <c r="V58" s="2">
        <f>SUM(V39:V44)</f>
        <v>4718</v>
      </c>
      <c r="W58" s="2">
        <f>SUM(W39:W44)</f>
        <v>1489</v>
      </c>
      <c r="X58" s="2">
        <f>SUM(X39:X44)</f>
        <v>1636</v>
      </c>
      <c r="Y58" s="2">
        <f>SUM(Y39:Y44)</f>
        <v>2036</v>
      </c>
      <c r="Z58" s="2">
        <f>SUM(Z39:Z44)</f>
        <v>2417</v>
      </c>
      <c r="AA58" s="2">
        <f>SUM(AA39:AA44)</f>
        <v>1314</v>
      </c>
      <c r="AB58" s="2">
        <f>SUM(AB39:AB44)</f>
        <v>1530</v>
      </c>
      <c r="AC58" s="2">
        <f t="shared" ref="D58:AC58" si="32">SUM(AC39:AC44)</f>
        <v>41487</v>
      </c>
      <c r="AE58" s="2">
        <f t="shared" ref="AE58:AM58" si="33">SUM(AE39:AE44)</f>
        <v>13363</v>
      </c>
      <c r="AF58" s="2">
        <f t="shared" si="33"/>
        <v>14675</v>
      </c>
      <c r="AG58" s="2">
        <f t="shared" si="33"/>
        <v>6372</v>
      </c>
      <c r="AH58" s="2">
        <f t="shared" si="33"/>
        <v>7032</v>
      </c>
      <c r="AI58" s="2">
        <f t="shared" si="33"/>
        <v>22</v>
      </c>
      <c r="AJ58" s="2">
        <f t="shared" si="33"/>
        <v>23</v>
      </c>
      <c r="AK58" s="2">
        <f t="shared" si="33"/>
        <v>28038</v>
      </c>
      <c r="AL58" s="2">
        <f t="shared" si="33"/>
        <v>13404</v>
      </c>
      <c r="AM58" s="2">
        <f t="shared" si="33"/>
        <v>45</v>
      </c>
    </row>
    <row r="59" spans="2:39" x14ac:dyDescent="0.25">
      <c r="B59" s="2" t="s">
        <v>20</v>
      </c>
      <c r="C59" s="2">
        <f>C55-C58</f>
        <v>172</v>
      </c>
      <c r="D59" s="2">
        <f>D55-D58</f>
        <v>176</v>
      </c>
      <c r="E59" s="2">
        <f>E55-E58</f>
        <v>68</v>
      </c>
      <c r="F59" s="2">
        <f>F55-F58</f>
        <v>78</v>
      </c>
      <c r="G59" s="2">
        <f>G55-G58</f>
        <v>777</v>
      </c>
      <c r="H59" s="2">
        <f>H55-H58</f>
        <v>977</v>
      </c>
      <c r="I59" s="2">
        <f>I55-I58</f>
        <v>479</v>
      </c>
      <c r="J59" s="2">
        <f>J55-J58</f>
        <v>528</v>
      </c>
      <c r="K59" s="2">
        <f>K55-K58</f>
        <v>436</v>
      </c>
      <c r="L59" s="2">
        <f>L55-L58</f>
        <v>521</v>
      </c>
      <c r="M59" s="2">
        <f>M55-M58</f>
        <v>240</v>
      </c>
      <c r="N59" s="2">
        <f>N55-N58</f>
        <v>259</v>
      </c>
      <c r="O59" s="2">
        <f>O55-O58</f>
        <v>10</v>
      </c>
      <c r="P59" s="2">
        <f>P55-P58</f>
        <v>11</v>
      </c>
      <c r="Q59" s="2">
        <f>Q55-Q58</f>
        <v>497</v>
      </c>
      <c r="R59" s="2">
        <f>R55-R58</f>
        <v>617</v>
      </c>
      <c r="S59" s="2">
        <f>S55-S58</f>
        <v>348</v>
      </c>
      <c r="T59" s="2">
        <f>T55-T58</f>
        <v>391</v>
      </c>
      <c r="U59" s="2">
        <f>U55-U58</f>
        <v>925</v>
      </c>
      <c r="V59" s="2">
        <f>V55-V58</f>
        <v>1080</v>
      </c>
      <c r="W59" s="2">
        <f>W55-W58</f>
        <v>381</v>
      </c>
      <c r="X59" s="2">
        <f>X55-X58</f>
        <v>444</v>
      </c>
      <c r="Y59" s="2">
        <f>Y55-Y58</f>
        <v>878</v>
      </c>
      <c r="Z59" s="2">
        <f>Z55-Z58</f>
        <v>1043</v>
      </c>
      <c r="AA59" s="2">
        <f>AA55-AA58</f>
        <v>559</v>
      </c>
      <c r="AB59" s="2">
        <f>AB55-AB58</f>
        <v>719</v>
      </c>
      <c r="AC59" s="2">
        <f t="shared" ref="D59:AE59" si="34">AC55-AC58</f>
        <v>12614</v>
      </c>
      <c r="AE59" s="2">
        <f t="shared" si="34"/>
        <v>3685</v>
      </c>
      <c r="AF59" s="2">
        <f t="shared" ref="AF59" si="35">AF55-AF58</f>
        <v>4414</v>
      </c>
      <c r="AG59" s="2">
        <f t="shared" ref="AG59" si="36">AG55-AG58</f>
        <v>2075</v>
      </c>
      <c r="AH59" s="2">
        <f t="shared" ref="AH59" si="37">AH55-AH58</f>
        <v>2419</v>
      </c>
      <c r="AI59" s="2">
        <f t="shared" ref="AI59" si="38">AI55-AI58</f>
        <v>10</v>
      </c>
      <c r="AJ59" s="2">
        <f t="shared" ref="AJ59" si="39">AJ55-AJ58</f>
        <v>11</v>
      </c>
      <c r="AK59" s="2">
        <f t="shared" ref="AK59" si="40">AK55-AK58</f>
        <v>8099</v>
      </c>
      <c r="AL59" s="2">
        <f t="shared" ref="AL59" si="41">AL55-AL58</f>
        <v>4494</v>
      </c>
      <c r="AM59" s="2">
        <f t="shared" ref="AM59" si="42">AM55-AM58</f>
        <v>21</v>
      </c>
    </row>
    <row r="60" spans="2:39" x14ac:dyDescent="0.25">
      <c r="C60" s="24">
        <f>C58/C55</f>
        <v>0.77516339869281048</v>
      </c>
      <c r="D60" s="24">
        <f>D58/D55</f>
        <v>0.75790921595598348</v>
      </c>
      <c r="E60" s="24">
        <f>E58/E55</f>
        <v>0.77408637873754149</v>
      </c>
      <c r="F60" s="24">
        <f>F58/F55</f>
        <v>0.71841155234657039</v>
      </c>
      <c r="G60" s="24">
        <f>G58/G55</f>
        <v>0.79395385839299926</v>
      </c>
      <c r="H60" s="24">
        <f>H58/H55</f>
        <v>0.76984687868080093</v>
      </c>
      <c r="I60" s="24">
        <f>I58/I55</f>
        <v>0.75660569105691056</v>
      </c>
      <c r="J60" s="24">
        <f>J58/J55</f>
        <v>0.75645756457564572</v>
      </c>
      <c r="K60" s="24">
        <f>K58/K55</f>
        <v>0.76174863387978142</v>
      </c>
      <c r="L60" s="24">
        <f>L58/L55</f>
        <v>0.74246169055857636</v>
      </c>
      <c r="M60" s="24">
        <f>M58/M55</f>
        <v>0.75103734439834025</v>
      </c>
      <c r="N60" s="24">
        <f>N58/N55</f>
        <v>0.75</v>
      </c>
      <c r="O60" s="24">
        <f>O58/O55</f>
        <v>0.6875</v>
      </c>
      <c r="P60" s="24">
        <f>P58/P55</f>
        <v>0.67647058823529416</v>
      </c>
      <c r="Q60" s="24">
        <f>Q58/Q55</f>
        <v>0.8040993299172251</v>
      </c>
      <c r="R60" s="24">
        <f>R58/R55</f>
        <v>0.78244005641748937</v>
      </c>
      <c r="S60" s="24">
        <f>S58/S55</f>
        <v>0.76342624065261722</v>
      </c>
      <c r="T60" s="24">
        <f>T58/T55</f>
        <v>0.76173065204143819</v>
      </c>
      <c r="U60" s="24">
        <f>U58/U55</f>
        <v>0.82316956604855673</v>
      </c>
      <c r="V60" s="24">
        <f>V58/V55</f>
        <v>0.81372887202483613</v>
      </c>
      <c r="W60" s="24">
        <f>W58/W55</f>
        <v>0.79625668449197862</v>
      </c>
      <c r="X60" s="24">
        <f>X58/X55</f>
        <v>0.78653846153846152</v>
      </c>
      <c r="Y60" s="24">
        <f>Y58/Y55</f>
        <v>0.69869595058339051</v>
      </c>
      <c r="Z60" s="24">
        <f>Z58/Z55</f>
        <v>0.69855491329479769</v>
      </c>
      <c r="AA60" s="24">
        <f>AA58/AA55</f>
        <v>0.70154831820608654</v>
      </c>
      <c r="AB60" s="24">
        <f>AB58/AB55</f>
        <v>0.68030235660293459</v>
      </c>
      <c r="AC60" s="24">
        <f t="shared" ref="D60:AC60" si="43">AC58/AC55</f>
        <v>0.76684349642335636</v>
      </c>
      <c r="AE60" s="24">
        <f t="shared" ref="AE60:AM60" si="44">AE58/AE55</f>
        <v>0.78384561238854999</v>
      </c>
      <c r="AF60" s="24">
        <f t="shared" si="44"/>
        <v>0.76876735292576881</v>
      </c>
      <c r="AG60" s="24">
        <f t="shared" si="44"/>
        <v>0.75435065703800164</v>
      </c>
      <c r="AH60" s="24">
        <f t="shared" si="44"/>
        <v>0.74404824886255427</v>
      </c>
      <c r="AI60" s="24">
        <f t="shared" si="44"/>
        <v>0.6875</v>
      </c>
      <c r="AJ60" s="24">
        <f t="shared" si="44"/>
        <v>0.67647058823529416</v>
      </c>
      <c r="AK60" s="24">
        <f t="shared" si="44"/>
        <v>0.77588067631513402</v>
      </c>
      <c r="AL60" s="24">
        <f t="shared" si="44"/>
        <v>0.74891049279249078</v>
      </c>
      <c r="AM60" s="24">
        <f t="shared" si="44"/>
        <v>0.68181818181818177</v>
      </c>
    </row>
  </sheetData>
  <mergeCells count="49">
    <mergeCell ref="Z3:AA3"/>
    <mergeCell ref="AB3:AC3"/>
    <mergeCell ref="AD3:AE3"/>
    <mergeCell ref="AF3:AG3"/>
    <mergeCell ref="AH3:AI3"/>
    <mergeCell ref="P3:Q3"/>
    <mergeCell ref="R3:S3"/>
    <mergeCell ref="T3:U3"/>
    <mergeCell ref="V3:W3"/>
    <mergeCell ref="X3:Y3"/>
    <mergeCell ref="C2:G2"/>
    <mergeCell ref="H2:M2"/>
    <mergeCell ref="N2:Q2"/>
    <mergeCell ref="R2:W2"/>
    <mergeCell ref="X2:AE2"/>
    <mergeCell ref="Y33:Z33"/>
    <mergeCell ref="AA33:AB33"/>
    <mergeCell ref="C33:D33"/>
    <mergeCell ref="E33:F33"/>
    <mergeCell ref="Q32:T32"/>
    <mergeCell ref="K32:P32"/>
    <mergeCell ref="G32:J32"/>
    <mergeCell ref="U32:X32"/>
    <mergeCell ref="Y32:AB32"/>
    <mergeCell ref="C32:F32"/>
    <mergeCell ref="Q33:R33"/>
    <mergeCell ref="S33:T33"/>
    <mergeCell ref="K33:L33"/>
    <mergeCell ref="M33:N33"/>
    <mergeCell ref="O33:P33"/>
    <mergeCell ref="G33:H33"/>
    <mergeCell ref="I33:J33"/>
    <mergeCell ref="U33:V33"/>
    <mergeCell ref="W33:X33"/>
    <mergeCell ref="AF2:AK2"/>
    <mergeCell ref="H3:I3"/>
    <mergeCell ref="J3:K3"/>
    <mergeCell ref="L3:M3"/>
    <mergeCell ref="N3:O3"/>
    <mergeCell ref="C3:D3"/>
    <mergeCell ref="E3:F3"/>
    <mergeCell ref="AP3:AQ3"/>
    <mergeCell ref="AR3:AS3"/>
    <mergeCell ref="AT3:AU3"/>
    <mergeCell ref="AE33:AF33"/>
    <mergeCell ref="AG33:AH33"/>
    <mergeCell ref="AI33:AJ33"/>
    <mergeCell ref="AN3:AO3"/>
    <mergeCell ref="AJ3:AK3"/>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6F675-909D-48E8-BDB8-4C23E494DDE3}">
  <dimension ref="B3:BA60"/>
  <sheetViews>
    <sheetView zoomScale="70" zoomScaleNormal="70" workbookViewId="0">
      <selection activeCell="X36" sqref="X36"/>
    </sheetView>
  </sheetViews>
  <sheetFormatPr defaultColWidth="8.85546875" defaultRowHeight="15" x14ac:dyDescent="0.25"/>
  <cols>
    <col min="1" max="1" width="8.85546875" style="1"/>
    <col min="2" max="2" width="10.7109375" style="1" bestFit="1" customWidth="1"/>
    <col min="3" max="16384" width="8.85546875" style="1"/>
  </cols>
  <sheetData>
    <row r="3" spans="2:53" x14ac:dyDescent="0.25">
      <c r="B3" s="36"/>
      <c r="C3" s="44" t="s">
        <v>5</v>
      </c>
      <c r="D3" s="44"/>
      <c r="E3" s="44"/>
      <c r="F3" s="44"/>
      <c r="G3" s="44" t="s">
        <v>2</v>
      </c>
      <c r="H3" s="44"/>
      <c r="I3" s="44"/>
      <c r="J3" s="44"/>
      <c r="K3" s="44"/>
      <c r="L3" s="44"/>
      <c r="M3" s="44"/>
      <c r="N3" s="44"/>
      <c r="O3" s="44" t="s">
        <v>1</v>
      </c>
      <c r="P3" s="44"/>
      <c r="Q3" s="44"/>
      <c r="R3" s="44"/>
      <c r="S3" s="44" t="s">
        <v>0</v>
      </c>
      <c r="T3" s="44"/>
      <c r="U3" s="44"/>
      <c r="V3" s="44"/>
      <c r="W3" s="44"/>
      <c r="X3" s="44"/>
      <c r="Y3" s="44" t="s">
        <v>3</v>
      </c>
      <c r="Z3" s="44"/>
      <c r="AA3" s="44"/>
      <c r="AB3" s="44"/>
      <c r="AC3" s="44"/>
      <c r="AD3" s="44"/>
      <c r="AE3" s="44"/>
      <c r="AF3" s="44"/>
      <c r="AG3" s="44" t="s">
        <v>4</v>
      </c>
      <c r="AH3" s="44"/>
      <c r="AI3" s="44"/>
      <c r="AJ3" s="44"/>
      <c r="AK3" s="44"/>
      <c r="AL3" s="44"/>
      <c r="AM3" s="36" t="s">
        <v>6</v>
      </c>
    </row>
    <row r="4" spans="2:53" ht="66" customHeight="1" x14ac:dyDescent="0.25">
      <c r="B4" s="36" t="s">
        <v>7</v>
      </c>
      <c r="C4" s="46" t="s">
        <v>10</v>
      </c>
      <c r="D4" s="46"/>
      <c r="E4" s="46" t="s">
        <v>11</v>
      </c>
      <c r="F4" s="46"/>
      <c r="G4" s="46" t="s">
        <v>10</v>
      </c>
      <c r="H4" s="46"/>
      <c r="I4" s="46" t="s">
        <v>12</v>
      </c>
      <c r="J4" s="46"/>
      <c r="K4" s="46" t="s">
        <v>11</v>
      </c>
      <c r="L4" s="46"/>
      <c r="M4" s="46" t="s">
        <v>13</v>
      </c>
      <c r="N4" s="46"/>
      <c r="O4" s="46" t="s">
        <v>10</v>
      </c>
      <c r="P4" s="46"/>
      <c r="Q4" s="46" t="s">
        <v>11</v>
      </c>
      <c r="R4" s="46"/>
      <c r="S4" s="46" t="s">
        <v>10</v>
      </c>
      <c r="T4" s="46"/>
      <c r="U4" s="46" t="s">
        <v>12</v>
      </c>
      <c r="V4" s="46"/>
      <c r="W4" s="46" t="s">
        <v>11</v>
      </c>
      <c r="X4" s="46"/>
      <c r="Y4" s="46" t="s">
        <v>10</v>
      </c>
      <c r="Z4" s="46"/>
      <c r="AA4" s="46" t="s">
        <v>12</v>
      </c>
      <c r="AB4" s="46"/>
      <c r="AC4" s="46" t="s">
        <v>11</v>
      </c>
      <c r="AD4" s="46"/>
      <c r="AE4" s="46" t="s">
        <v>13</v>
      </c>
      <c r="AF4" s="46"/>
      <c r="AG4" s="46" t="s">
        <v>10</v>
      </c>
      <c r="AH4" s="46"/>
      <c r="AI4" s="46" t="s">
        <v>11</v>
      </c>
      <c r="AJ4" s="46"/>
      <c r="AK4" s="46" t="s">
        <v>13</v>
      </c>
      <c r="AL4" s="46"/>
      <c r="AM4" s="36"/>
      <c r="AO4" s="43" t="s">
        <v>10</v>
      </c>
      <c r="AP4" s="43"/>
      <c r="AQ4" s="43" t="s">
        <v>12</v>
      </c>
      <c r="AR4" s="43"/>
      <c r="AS4" s="43" t="s">
        <v>11</v>
      </c>
      <c r="AT4" s="43"/>
      <c r="AU4" s="43" t="s">
        <v>13</v>
      </c>
      <c r="AV4" s="43"/>
      <c r="AW4" s="2"/>
      <c r="AX4" s="2" t="s">
        <v>10</v>
      </c>
      <c r="AY4" s="2" t="s">
        <v>12</v>
      </c>
      <c r="AZ4" s="2" t="s">
        <v>11</v>
      </c>
      <c r="BA4" s="2" t="s">
        <v>13</v>
      </c>
    </row>
    <row r="5" spans="2:53" x14ac:dyDescent="0.25">
      <c r="B5" s="36" t="s">
        <v>17</v>
      </c>
      <c r="C5" s="36" t="s">
        <v>8</v>
      </c>
      <c r="D5" s="36" t="s">
        <v>9</v>
      </c>
      <c r="E5" s="36" t="s">
        <v>8</v>
      </c>
      <c r="F5" s="36" t="s">
        <v>9</v>
      </c>
      <c r="G5" s="36" t="s">
        <v>8</v>
      </c>
      <c r="H5" s="36" t="s">
        <v>9</v>
      </c>
      <c r="I5" s="36" t="s">
        <v>8</v>
      </c>
      <c r="J5" s="36" t="s">
        <v>9</v>
      </c>
      <c r="K5" s="36" t="s">
        <v>8</v>
      </c>
      <c r="L5" s="36" t="s">
        <v>9</v>
      </c>
      <c r="M5" s="36" t="s">
        <v>8</v>
      </c>
      <c r="N5" s="36" t="s">
        <v>9</v>
      </c>
      <c r="O5" s="36" t="s">
        <v>8</v>
      </c>
      <c r="P5" s="36" t="s">
        <v>9</v>
      </c>
      <c r="Q5" s="36" t="s">
        <v>8</v>
      </c>
      <c r="R5" s="36" t="s">
        <v>9</v>
      </c>
      <c r="S5" s="36" t="s">
        <v>8</v>
      </c>
      <c r="T5" s="36" t="s">
        <v>9</v>
      </c>
      <c r="U5" s="36" t="s">
        <v>8</v>
      </c>
      <c r="V5" s="36" t="s">
        <v>9</v>
      </c>
      <c r="W5" s="36" t="s">
        <v>8</v>
      </c>
      <c r="X5" s="36" t="s">
        <v>9</v>
      </c>
      <c r="Y5" s="36" t="s">
        <v>8</v>
      </c>
      <c r="Z5" s="36" t="s">
        <v>9</v>
      </c>
      <c r="AA5" s="36" t="s">
        <v>8</v>
      </c>
      <c r="AB5" s="36" t="s">
        <v>9</v>
      </c>
      <c r="AC5" s="36" t="s">
        <v>8</v>
      </c>
      <c r="AD5" s="36" t="s">
        <v>9</v>
      </c>
      <c r="AE5" s="36" t="s">
        <v>8</v>
      </c>
      <c r="AF5" s="36" t="s">
        <v>9</v>
      </c>
      <c r="AG5" s="36" t="s">
        <v>8</v>
      </c>
      <c r="AH5" s="36" t="s">
        <v>9</v>
      </c>
      <c r="AI5" s="36" t="s">
        <v>8</v>
      </c>
      <c r="AJ5" s="36" t="s">
        <v>9</v>
      </c>
      <c r="AK5" s="36" t="s">
        <v>8</v>
      </c>
      <c r="AL5" s="36" t="s">
        <v>9</v>
      </c>
      <c r="AM5" s="36"/>
      <c r="AO5" s="9" t="s">
        <v>8</v>
      </c>
      <c r="AP5" s="9" t="s">
        <v>9</v>
      </c>
      <c r="AQ5" s="9" t="s">
        <v>8</v>
      </c>
      <c r="AR5" s="9" t="s">
        <v>9</v>
      </c>
      <c r="AS5" s="9" t="s">
        <v>8</v>
      </c>
      <c r="AT5" s="9" t="s">
        <v>9</v>
      </c>
      <c r="AU5" s="9" t="s">
        <v>8</v>
      </c>
      <c r="AV5" s="9" t="s">
        <v>9</v>
      </c>
      <c r="AW5" s="8"/>
      <c r="AX5" s="8"/>
      <c r="AY5" s="8"/>
      <c r="AZ5" s="8"/>
      <c r="BA5" s="8"/>
    </row>
    <row r="6" spans="2:53" x14ac:dyDescent="0.25">
      <c r="B6" s="36">
        <v>2</v>
      </c>
      <c r="C6" s="36"/>
      <c r="D6" s="36"/>
      <c r="E6" s="36"/>
      <c r="F6" s="36"/>
      <c r="G6" s="36"/>
      <c r="H6" s="36"/>
      <c r="I6" s="36"/>
      <c r="J6" s="36"/>
      <c r="K6" s="36">
        <v>1</v>
      </c>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v>1</v>
      </c>
      <c r="AO6" s="8">
        <f>SUM(C6,I6,M6,U6,AC6,AI6)</f>
        <v>0</v>
      </c>
      <c r="AP6" s="8">
        <f>SUM(D6,J6,N6,V6,AD6,AJ6)</f>
        <v>0</v>
      </c>
      <c r="AQ6" s="8">
        <f>SUM(E6,O6,W6)</f>
        <v>0</v>
      </c>
      <c r="AR6" s="8">
        <f>SUM(F6,P6,X6)</f>
        <v>0</v>
      </c>
      <c r="AS6" s="8">
        <f>SUM(G6,K6,Q6,Y6,AE6,AK6)</f>
        <v>1</v>
      </c>
      <c r="AT6" s="8">
        <f>SUM(H6,L6,R6,Z6,AF6,AL6)</f>
        <v>0</v>
      </c>
      <c r="AU6" s="8">
        <f>SUM(S6,AA6,AG6)</f>
        <v>0</v>
      </c>
      <c r="AV6" s="8">
        <f>SUM(T6,AB6,AH6)</f>
        <v>0</v>
      </c>
      <c r="AW6" s="8"/>
      <c r="AX6" s="8">
        <f>SUM(AO6:AP6)</f>
        <v>0</v>
      </c>
      <c r="AY6" s="8">
        <f>SUM(AQ6:AR6)</f>
        <v>0</v>
      </c>
      <c r="AZ6" s="8">
        <f>SUM(AS6:AT6)</f>
        <v>1</v>
      </c>
      <c r="BA6" s="8">
        <f>SUM(AU6:AV6)</f>
        <v>0</v>
      </c>
    </row>
    <row r="7" spans="2:53" x14ac:dyDescent="0.25">
      <c r="B7" s="36">
        <v>3</v>
      </c>
      <c r="C7" s="36"/>
      <c r="D7" s="36"/>
      <c r="E7" s="36"/>
      <c r="F7" s="36">
        <v>4</v>
      </c>
      <c r="G7" s="36">
        <v>1</v>
      </c>
      <c r="H7" s="36"/>
      <c r="I7" s="36"/>
      <c r="J7" s="36"/>
      <c r="K7" s="36">
        <v>2</v>
      </c>
      <c r="L7" s="36"/>
      <c r="M7" s="36"/>
      <c r="N7" s="36"/>
      <c r="O7" s="36">
        <v>1</v>
      </c>
      <c r="P7" s="36"/>
      <c r="Q7" s="36"/>
      <c r="R7" s="36"/>
      <c r="S7" s="36"/>
      <c r="T7" s="36"/>
      <c r="U7" s="36"/>
      <c r="V7" s="36"/>
      <c r="W7" s="36"/>
      <c r="X7" s="36"/>
      <c r="Y7" s="36"/>
      <c r="Z7" s="36"/>
      <c r="AA7" s="36"/>
      <c r="AB7" s="36"/>
      <c r="AC7" s="36">
        <v>1</v>
      </c>
      <c r="AD7" s="36">
        <v>4</v>
      </c>
      <c r="AE7" s="36"/>
      <c r="AF7" s="36"/>
      <c r="AG7" s="36">
        <v>1</v>
      </c>
      <c r="AH7" s="36">
        <v>2</v>
      </c>
      <c r="AI7" s="36">
        <v>1</v>
      </c>
      <c r="AJ7" s="36"/>
      <c r="AK7" s="36"/>
      <c r="AL7" s="36">
        <v>1</v>
      </c>
      <c r="AM7" s="36">
        <v>18</v>
      </c>
      <c r="AN7" s="18"/>
      <c r="AO7" s="8">
        <f t="shared" ref="AO7:AP25" si="0">SUM(C7,I7,M7,U7,AC7,AI7)</f>
        <v>2</v>
      </c>
      <c r="AP7" s="8">
        <f t="shared" si="0"/>
        <v>4</v>
      </c>
      <c r="AQ7" s="8">
        <f t="shared" ref="AQ7:AR25" si="1">SUM(E7,O7,W7)</f>
        <v>1</v>
      </c>
      <c r="AR7" s="8">
        <f t="shared" si="1"/>
        <v>4</v>
      </c>
      <c r="AS7" s="8">
        <f t="shared" ref="AS7:AT25" si="2">SUM(G7,K7,Q7,Y7,AE7,AK7)</f>
        <v>3</v>
      </c>
      <c r="AT7" s="8">
        <f t="shared" si="2"/>
        <v>1</v>
      </c>
      <c r="AU7" s="8">
        <f t="shared" ref="AU7:AV25" si="3">SUM(S7,AA7,AG7)</f>
        <v>1</v>
      </c>
      <c r="AV7" s="8">
        <f t="shared" si="3"/>
        <v>2</v>
      </c>
      <c r="AX7" s="8">
        <f t="shared" ref="AX7:AX25" si="4">SUM(AO7:AP7)</f>
        <v>6</v>
      </c>
      <c r="AY7" s="8">
        <f t="shared" ref="AY7:AY25" si="5">SUM(AQ7:AR7)</f>
        <v>5</v>
      </c>
      <c r="AZ7" s="8">
        <f t="shared" ref="AZ7:AZ25" si="6">SUM(AS7:AT7)</f>
        <v>4</v>
      </c>
      <c r="BA7" s="8">
        <f t="shared" ref="BA7:BA25" si="7">SUM(AU7:AV7)</f>
        <v>3</v>
      </c>
    </row>
    <row r="8" spans="2:53" x14ac:dyDescent="0.25">
      <c r="B8" s="36">
        <v>4</v>
      </c>
      <c r="C8" s="36">
        <v>2</v>
      </c>
      <c r="D8" s="36"/>
      <c r="E8" s="36">
        <v>1</v>
      </c>
      <c r="F8" s="36">
        <v>3</v>
      </c>
      <c r="G8" s="36">
        <v>9</v>
      </c>
      <c r="H8" s="36">
        <v>9</v>
      </c>
      <c r="I8" s="36"/>
      <c r="J8" s="36">
        <v>1</v>
      </c>
      <c r="K8" s="36">
        <v>10</v>
      </c>
      <c r="L8" s="36">
        <v>10</v>
      </c>
      <c r="M8" s="36">
        <v>6</v>
      </c>
      <c r="N8" s="36">
        <v>2</v>
      </c>
      <c r="O8" s="36">
        <v>7</v>
      </c>
      <c r="P8" s="36">
        <v>5</v>
      </c>
      <c r="Q8" s="36">
        <v>8</v>
      </c>
      <c r="R8" s="36">
        <v>3</v>
      </c>
      <c r="S8" s="36">
        <v>2</v>
      </c>
      <c r="T8" s="36">
        <v>4</v>
      </c>
      <c r="U8" s="36"/>
      <c r="V8" s="36"/>
      <c r="W8" s="36">
        <v>7</v>
      </c>
      <c r="X8" s="36">
        <v>7</v>
      </c>
      <c r="Y8" s="36">
        <v>4</v>
      </c>
      <c r="Z8" s="36">
        <v>4</v>
      </c>
      <c r="AA8" s="36"/>
      <c r="AB8" s="36"/>
      <c r="AC8" s="36">
        <v>34</v>
      </c>
      <c r="AD8" s="36">
        <v>28</v>
      </c>
      <c r="AE8" s="36">
        <v>15</v>
      </c>
      <c r="AF8" s="36">
        <v>13</v>
      </c>
      <c r="AG8" s="36">
        <v>18</v>
      </c>
      <c r="AH8" s="36">
        <v>19</v>
      </c>
      <c r="AI8" s="36">
        <v>20</v>
      </c>
      <c r="AJ8" s="36">
        <v>30</v>
      </c>
      <c r="AK8" s="36"/>
      <c r="AL8" s="36"/>
      <c r="AM8" s="36">
        <v>281</v>
      </c>
      <c r="AN8" s="18"/>
      <c r="AO8" s="8">
        <f t="shared" si="0"/>
        <v>62</v>
      </c>
      <c r="AP8" s="8">
        <f t="shared" si="0"/>
        <v>61</v>
      </c>
      <c r="AQ8" s="8">
        <f t="shared" si="1"/>
        <v>15</v>
      </c>
      <c r="AR8" s="8">
        <f t="shared" si="1"/>
        <v>15</v>
      </c>
      <c r="AS8" s="8">
        <f t="shared" si="2"/>
        <v>46</v>
      </c>
      <c r="AT8" s="8">
        <f t="shared" si="2"/>
        <v>39</v>
      </c>
      <c r="AU8" s="8">
        <f t="shared" si="3"/>
        <v>20</v>
      </c>
      <c r="AV8" s="8">
        <f t="shared" si="3"/>
        <v>23</v>
      </c>
      <c r="AX8" s="8">
        <f t="shared" si="4"/>
        <v>123</v>
      </c>
      <c r="AY8" s="8">
        <f t="shared" si="5"/>
        <v>30</v>
      </c>
      <c r="AZ8" s="8">
        <f t="shared" si="6"/>
        <v>85</v>
      </c>
      <c r="BA8" s="8">
        <f t="shared" si="7"/>
        <v>43</v>
      </c>
    </row>
    <row r="9" spans="2:53" x14ac:dyDescent="0.25">
      <c r="B9" s="36">
        <v>5</v>
      </c>
      <c r="C9" s="36">
        <v>21</v>
      </c>
      <c r="D9" s="36">
        <v>20</v>
      </c>
      <c r="E9" s="36">
        <v>32</v>
      </c>
      <c r="F9" s="36">
        <v>34</v>
      </c>
      <c r="G9" s="36">
        <v>134</v>
      </c>
      <c r="H9" s="36">
        <v>119</v>
      </c>
      <c r="I9" s="36">
        <v>4</v>
      </c>
      <c r="J9" s="36">
        <v>2</v>
      </c>
      <c r="K9" s="36">
        <v>297</v>
      </c>
      <c r="L9" s="36">
        <v>273</v>
      </c>
      <c r="M9" s="36">
        <v>2</v>
      </c>
      <c r="N9" s="36">
        <v>2</v>
      </c>
      <c r="O9" s="36">
        <v>100</v>
      </c>
      <c r="P9" s="36">
        <v>92</v>
      </c>
      <c r="Q9" s="36">
        <v>108</v>
      </c>
      <c r="R9" s="36">
        <v>107</v>
      </c>
      <c r="S9" s="36">
        <v>94</v>
      </c>
      <c r="T9" s="36">
        <v>88</v>
      </c>
      <c r="U9" s="36"/>
      <c r="V9" s="36"/>
      <c r="W9" s="36">
        <v>191</v>
      </c>
      <c r="X9" s="36">
        <v>197</v>
      </c>
      <c r="Y9" s="36">
        <v>125</v>
      </c>
      <c r="Z9" s="36">
        <v>140</v>
      </c>
      <c r="AA9" s="36">
        <v>8</v>
      </c>
      <c r="AB9" s="36">
        <v>7</v>
      </c>
      <c r="AC9" s="36">
        <v>418</v>
      </c>
      <c r="AD9" s="36">
        <v>367</v>
      </c>
      <c r="AE9" s="36">
        <v>84</v>
      </c>
      <c r="AF9" s="36">
        <v>94</v>
      </c>
      <c r="AG9" s="36">
        <v>153</v>
      </c>
      <c r="AH9" s="36">
        <v>155</v>
      </c>
      <c r="AI9" s="36">
        <v>291</v>
      </c>
      <c r="AJ9" s="36">
        <v>288</v>
      </c>
      <c r="AK9" s="36">
        <v>3</v>
      </c>
      <c r="AL9" s="36">
        <v>2</v>
      </c>
      <c r="AM9" s="36">
        <v>4052</v>
      </c>
      <c r="AN9" s="18"/>
      <c r="AO9" s="8">
        <f t="shared" si="0"/>
        <v>736</v>
      </c>
      <c r="AP9" s="8">
        <f t="shared" si="0"/>
        <v>679</v>
      </c>
      <c r="AQ9" s="8">
        <f t="shared" si="1"/>
        <v>323</v>
      </c>
      <c r="AR9" s="8">
        <f t="shared" si="1"/>
        <v>323</v>
      </c>
      <c r="AS9" s="8">
        <f t="shared" si="2"/>
        <v>751</v>
      </c>
      <c r="AT9" s="8">
        <f t="shared" si="2"/>
        <v>735</v>
      </c>
      <c r="AU9" s="8">
        <f t="shared" si="3"/>
        <v>255</v>
      </c>
      <c r="AV9" s="8">
        <f t="shared" si="3"/>
        <v>250</v>
      </c>
      <c r="AX9" s="8">
        <f t="shared" si="4"/>
        <v>1415</v>
      </c>
      <c r="AY9" s="8">
        <f t="shared" si="5"/>
        <v>646</v>
      </c>
      <c r="AZ9" s="8">
        <f t="shared" si="6"/>
        <v>1486</v>
      </c>
      <c r="BA9" s="8">
        <f t="shared" si="7"/>
        <v>505</v>
      </c>
    </row>
    <row r="10" spans="2:53" x14ac:dyDescent="0.25">
      <c r="B10" s="36">
        <v>6</v>
      </c>
      <c r="C10" s="36">
        <v>48</v>
      </c>
      <c r="D10" s="36">
        <v>63</v>
      </c>
      <c r="E10" s="36">
        <v>84</v>
      </c>
      <c r="F10" s="36">
        <v>81</v>
      </c>
      <c r="G10" s="36">
        <v>251</v>
      </c>
      <c r="H10" s="36">
        <v>272</v>
      </c>
      <c r="I10" s="36">
        <v>3</v>
      </c>
      <c r="J10" s="36">
        <v>8</v>
      </c>
      <c r="K10" s="36">
        <v>526</v>
      </c>
      <c r="L10" s="36">
        <v>560</v>
      </c>
      <c r="M10" s="36">
        <v>13</v>
      </c>
      <c r="N10" s="36">
        <v>8</v>
      </c>
      <c r="O10" s="36">
        <v>163</v>
      </c>
      <c r="P10" s="36">
        <v>169</v>
      </c>
      <c r="Q10" s="36">
        <v>227</v>
      </c>
      <c r="R10" s="36">
        <v>237</v>
      </c>
      <c r="S10" s="36">
        <v>218</v>
      </c>
      <c r="T10" s="36">
        <v>199</v>
      </c>
      <c r="U10" s="36"/>
      <c r="V10" s="36">
        <v>3</v>
      </c>
      <c r="W10" s="36">
        <v>433</v>
      </c>
      <c r="X10" s="36">
        <v>420</v>
      </c>
      <c r="Y10" s="36">
        <v>279</v>
      </c>
      <c r="Z10" s="36">
        <v>274</v>
      </c>
      <c r="AA10" s="36">
        <v>9</v>
      </c>
      <c r="AB10" s="36">
        <v>13</v>
      </c>
      <c r="AC10" s="36">
        <v>740</v>
      </c>
      <c r="AD10" s="36">
        <v>776</v>
      </c>
      <c r="AE10" s="36">
        <v>152</v>
      </c>
      <c r="AF10" s="36">
        <v>209</v>
      </c>
      <c r="AG10" s="36">
        <v>226</v>
      </c>
      <c r="AH10" s="36">
        <v>219</v>
      </c>
      <c r="AI10" s="36">
        <v>556</v>
      </c>
      <c r="AJ10" s="36">
        <v>538</v>
      </c>
      <c r="AK10" s="36">
        <v>2</v>
      </c>
      <c r="AL10" s="36">
        <v>6</v>
      </c>
      <c r="AM10" s="36">
        <v>7985</v>
      </c>
      <c r="AN10" s="18"/>
      <c r="AO10" s="8">
        <f t="shared" si="0"/>
        <v>1360</v>
      </c>
      <c r="AP10" s="8">
        <f t="shared" si="0"/>
        <v>1396</v>
      </c>
      <c r="AQ10" s="8">
        <f t="shared" si="1"/>
        <v>680</v>
      </c>
      <c r="AR10" s="8">
        <f t="shared" si="1"/>
        <v>670</v>
      </c>
      <c r="AS10" s="8">
        <f t="shared" si="2"/>
        <v>1437</v>
      </c>
      <c r="AT10" s="8">
        <f t="shared" si="2"/>
        <v>1558</v>
      </c>
      <c r="AU10" s="8">
        <f t="shared" si="3"/>
        <v>453</v>
      </c>
      <c r="AV10" s="8">
        <f t="shared" si="3"/>
        <v>431</v>
      </c>
      <c r="AX10" s="8">
        <f t="shared" si="4"/>
        <v>2756</v>
      </c>
      <c r="AY10" s="8">
        <f t="shared" si="5"/>
        <v>1350</v>
      </c>
      <c r="AZ10" s="8">
        <f t="shared" si="6"/>
        <v>2995</v>
      </c>
      <c r="BA10" s="8">
        <f t="shared" si="7"/>
        <v>884</v>
      </c>
    </row>
    <row r="11" spans="2:53" x14ac:dyDescent="0.25">
      <c r="B11" s="36">
        <v>7</v>
      </c>
      <c r="C11" s="36">
        <v>58</v>
      </c>
      <c r="D11" s="36">
        <v>50</v>
      </c>
      <c r="E11" s="36">
        <v>113</v>
      </c>
      <c r="F11" s="36">
        <v>95</v>
      </c>
      <c r="G11" s="36">
        <v>301</v>
      </c>
      <c r="H11" s="36">
        <v>340</v>
      </c>
      <c r="I11" s="36">
        <v>2</v>
      </c>
      <c r="J11" s="36">
        <v>5</v>
      </c>
      <c r="K11" s="36">
        <v>565</v>
      </c>
      <c r="L11" s="36">
        <v>534</v>
      </c>
      <c r="M11" s="36">
        <v>19</v>
      </c>
      <c r="N11" s="36">
        <v>10</v>
      </c>
      <c r="O11" s="36">
        <v>184</v>
      </c>
      <c r="P11" s="36">
        <v>202</v>
      </c>
      <c r="Q11" s="36">
        <v>241</v>
      </c>
      <c r="R11" s="36">
        <v>271</v>
      </c>
      <c r="S11" s="36">
        <v>199</v>
      </c>
      <c r="T11" s="36">
        <v>205</v>
      </c>
      <c r="U11" s="36">
        <v>6</v>
      </c>
      <c r="V11" s="36">
        <v>6</v>
      </c>
      <c r="W11" s="36">
        <v>377</v>
      </c>
      <c r="X11" s="36">
        <v>444</v>
      </c>
      <c r="Y11" s="36">
        <v>260</v>
      </c>
      <c r="Z11" s="36">
        <v>273</v>
      </c>
      <c r="AA11" s="36">
        <v>15</v>
      </c>
      <c r="AB11" s="36">
        <v>23</v>
      </c>
      <c r="AC11" s="36">
        <v>670</v>
      </c>
      <c r="AD11" s="36">
        <v>736</v>
      </c>
      <c r="AE11" s="36">
        <v>189</v>
      </c>
      <c r="AF11" s="36">
        <v>172</v>
      </c>
      <c r="AG11" s="36">
        <v>228</v>
      </c>
      <c r="AH11" s="36">
        <v>227</v>
      </c>
      <c r="AI11" s="36">
        <v>511</v>
      </c>
      <c r="AJ11" s="36">
        <v>584</v>
      </c>
      <c r="AK11" s="36">
        <v>7</v>
      </c>
      <c r="AL11" s="36">
        <v>6</v>
      </c>
      <c r="AM11" s="36">
        <v>8128</v>
      </c>
      <c r="AN11" s="18"/>
      <c r="AO11" s="8">
        <f t="shared" si="0"/>
        <v>1266</v>
      </c>
      <c r="AP11" s="8">
        <f t="shared" si="0"/>
        <v>1391</v>
      </c>
      <c r="AQ11" s="8">
        <f t="shared" si="1"/>
        <v>674</v>
      </c>
      <c r="AR11" s="8">
        <f t="shared" si="1"/>
        <v>741</v>
      </c>
      <c r="AS11" s="8">
        <f t="shared" si="2"/>
        <v>1563</v>
      </c>
      <c r="AT11" s="8">
        <f t="shared" si="2"/>
        <v>1596</v>
      </c>
      <c r="AU11" s="8">
        <f t="shared" si="3"/>
        <v>442</v>
      </c>
      <c r="AV11" s="8">
        <f t="shared" si="3"/>
        <v>455</v>
      </c>
      <c r="AX11" s="8">
        <f t="shared" si="4"/>
        <v>2657</v>
      </c>
      <c r="AY11" s="8">
        <f t="shared" si="5"/>
        <v>1415</v>
      </c>
      <c r="AZ11" s="8">
        <f t="shared" si="6"/>
        <v>3159</v>
      </c>
      <c r="BA11" s="8">
        <f t="shared" si="7"/>
        <v>897</v>
      </c>
    </row>
    <row r="12" spans="2:53" x14ac:dyDescent="0.25">
      <c r="B12" s="36">
        <v>8</v>
      </c>
      <c r="C12" s="36">
        <v>31</v>
      </c>
      <c r="D12" s="36">
        <v>36</v>
      </c>
      <c r="E12" s="36">
        <v>79</v>
      </c>
      <c r="F12" s="36">
        <v>66</v>
      </c>
      <c r="G12" s="36">
        <v>251</v>
      </c>
      <c r="H12" s="36">
        <v>290</v>
      </c>
      <c r="I12" s="36">
        <v>2</v>
      </c>
      <c r="J12" s="36">
        <v>5</v>
      </c>
      <c r="K12" s="36">
        <v>536</v>
      </c>
      <c r="L12" s="36">
        <v>557</v>
      </c>
      <c r="M12" s="36">
        <v>5</v>
      </c>
      <c r="N12" s="36">
        <v>9</v>
      </c>
      <c r="O12" s="36">
        <v>162</v>
      </c>
      <c r="P12" s="36">
        <v>181</v>
      </c>
      <c r="Q12" s="36">
        <v>222</v>
      </c>
      <c r="R12" s="36">
        <v>246</v>
      </c>
      <c r="S12" s="36">
        <v>197</v>
      </c>
      <c r="T12" s="36">
        <v>191</v>
      </c>
      <c r="U12" s="36">
        <v>1</v>
      </c>
      <c r="V12" s="36">
        <v>4</v>
      </c>
      <c r="W12" s="36">
        <v>387</v>
      </c>
      <c r="X12" s="36">
        <v>385</v>
      </c>
      <c r="Y12" s="36">
        <v>243</v>
      </c>
      <c r="Z12" s="36">
        <v>244</v>
      </c>
      <c r="AA12" s="36">
        <v>21</v>
      </c>
      <c r="AB12" s="36">
        <v>9</v>
      </c>
      <c r="AC12" s="36">
        <v>601</v>
      </c>
      <c r="AD12" s="36">
        <v>707</v>
      </c>
      <c r="AE12" s="36">
        <v>186</v>
      </c>
      <c r="AF12" s="36">
        <v>181</v>
      </c>
      <c r="AG12" s="36">
        <v>168</v>
      </c>
      <c r="AH12" s="36">
        <v>186</v>
      </c>
      <c r="AI12" s="36">
        <v>340</v>
      </c>
      <c r="AJ12" s="36">
        <v>435</v>
      </c>
      <c r="AK12" s="36">
        <v>4</v>
      </c>
      <c r="AL12" s="36">
        <v>3</v>
      </c>
      <c r="AM12" s="36">
        <v>7171</v>
      </c>
      <c r="AN12" s="18"/>
      <c r="AO12" s="8">
        <f t="shared" si="0"/>
        <v>980</v>
      </c>
      <c r="AP12" s="8">
        <f t="shared" si="0"/>
        <v>1196</v>
      </c>
      <c r="AQ12" s="8">
        <f t="shared" si="1"/>
        <v>628</v>
      </c>
      <c r="AR12" s="8">
        <f t="shared" si="1"/>
        <v>632</v>
      </c>
      <c r="AS12" s="8">
        <f t="shared" si="2"/>
        <v>1442</v>
      </c>
      <c r="AT12" s="8">
        <f t="shared" si="2"/>
        <v>1521</v>
      </c>
      <c r="AU12" s="8">
        <f t="shared" si="3"/>
        <v>386</v>
      </c>
      <c r="AV12" s="8">
        <f t="shared" si="3"/>
        <v>386</v>
      </c>
      <c r="AX12" s="8">
        <f t="shared" si="4"/>
        <v>2176</v>
      </c>
      <c r="AY12" s="8">
        <f t="shared" si="5"/>
        <v>1260</v>
      </c>
      <c r="AZ12" s="8">
        <f t="shared" si="6"/>
        <v>2963</v>
      </c>
      <c r="BA12" s="8">
        <f t="shared" si="7"/>
        <v>772</v>
      </c>
    </row>
    <row r="13" spans="2:53" x14ac:dyDescent="0.25">
      <c r="B13" s="36">
        <v>9</v>
      </c>
      <c r="C13" s="36">
        <v>61</v>
      </c>
      <c r="D13" s="36">
        <v>54</v>
      </c>
      <c r="E13" s="36">
        <v>79</v>
      </c>
      <c r="F13" s="36">
        <v>72</v>
      </c>
      <c r="G13" s="36">
        <v>255</v>
      </c>
      <c r="H13" s="36">
        <v>272</v>
      </c>
      <c r="I13" s="36">
        <v>6</v>
      </c>
      <c r="J13" s="36">
        <v>7</v>
      </c>
      <c r="K13" s="36">
        <v>499</v>
      </c>
      <c r="L13" s="36">
        <v>561</v>
      </c>
      <c r="M13" s="36">
        <v>4</v>
      </c>
      <c r="N13" s="36">
        <v>8</v>
      </c>
      <c r="O13" s="36">
        <v>166</v>
      </c>
      <c r="P13" s="36">
        <v>181</v>
      </c>
      <c r="Q13" s="36">
        <v>242</v>
      </c>
      <c r="R13" s="36">
        <v>239</v>
      </c>
      <c r="S13" s="36">
        <v>149</v>
      </c>
      <c r="T13" s="36">
        <v>214</v>
      </c>
      <c r="U13" s="36">
        <v>7</v>
      </c>
      <c r="V13" s="36">
        <v>5</v>
      </c>
      <c r="W13" s="36">
        <v>394</v>
      </c>
      <c r="X13" s="36">
        <v>435</v>
      </c>
      <c r="Y13" s="36">
        <v>285</v>
      </c>
      <c r="Z13" s="36">
        <v>298</v>
      </c>
      <c r="AA13" s="36">
        <v>15</v>
      </c>
      <c r="AB13" s="36">
        <v>19</v>
      </c>
      <c r="AC13" s="36">
        <v>719</v>
      </c>
      <c r="AD13" s="36">
        <v>799</v>
      </c>
      <c r="AE13" s="36">
        <v>170</v>
      </c>
      <c r="AF13" s="36">
        <v>167</v>
      </c>
      <c r="AG13" s="36">
        <v>183</v>
      </c>
      <c r="AH13" s="36">
        <v>182</v>
      </c>
      <c r="AI13" s="36">
        <v>410</v>
      </c>
      <c r="AJ13" s="36">
        <v>523</v>
      </c>
      <c r="AK13" s="36"/>
      <c r="AL13" s="36">
        <v>3</v>
      </c>
      <c r="AM13" s="36">
        <v>7683</v>
      </c>
      <c r="AN13" s="18"/>
      <c r="AO13" s="8">
        <f t="shared" si="0"/>
        <v>1207</v>
      </c>
      <c r="AP13" s="8">
        <f t="shared" si="0"/>
        <v>1396</v>
      </c>
      <c r="AQ13" s="8">
        <f t="shared" si="1"/>
        <v>639</v>
      </c>
      <c r="AR13" s="8">
        <f t="shared" si="1"/>
        <v>688</v>
      </c>
      <c r="AS13" s="8">
        <f t="shared" si="2"/>
        <v>1451</v>
      </c>
      <c r="AT13" s="8">
        <f t="shared" si="2"/>
        <v>1540</v>
      </c>
      <c r="AU13" s="8">
        <f t="shared" si="3"/>
        <v>347</v>
      </c>
      <c r="AV13" s="8">
        <f t="shared" si="3"/>
        <v>415</v>
      </c>
      <c r="AX13" s="8">
        <f t="shared" si="4"/>
        <v>2603</v>
      </c>
      <c r="AY13" s="8">
        <f t="shared" si="5"/>
        <v>1327</v>
      </c>
      <c r="AZ13" s="8">
        <f t="shared" si="6"/>
        <v>2991</v>
      </c>
      <c r="BA13" s="8">
        <f t="shared" si="7"/>
        <v>762</v>
      </c>
    </row>
    <row r="14" spans="2:53" x14ac:dyDescent="0.25">
      <c r="B14" s="36">
        <v>10</v>
      </c>
      <c r="C14" s="36">
        <v>51</v>
      </c>
      <c r="D14" s="36">
        <v>34</v>
      </c>
      <c r="E14" s="36">
        <v>101</v>
      </c>
      <c r="F14" s="36">
        <v>93</v>
      </c>
      <c r="G14" s="36">
        <v>258</v>
      </c>
      <c r="H14" s="36">
        <v>258</v>
      </c>
      <c r="I14" s="36">
        <v>3</v>
      </c>
      <c r="J14" s="36">
        <v>8</v>
      </c>
      <c r="K14" s="36">
        <v>484</v>
      </c>
      <c r="L14" s="36">
        <v>503</v>
      </c>
      <c r="M14" s="36">
        <v>1</v>
      </c>
      <c r="N14" s="36">
        <v>3</v>
      </c>
      <c r="O14" s="36">
        <v>181</v>
      </c>
      <c r="P14" s="36">
        <v>166</v>
      </c>
      <c r="Q14" s="36">
        <v>207</v>
      </c>
      <c r="R14" s="36">
        <v>268</v>
      </c>
      <c r="S14" s="36">
        <v>147</v>
      </c>
      <c r="T14" s="36">
        <v>157</v>
      </c>
      <c r="U14" s="36">
        <v>1</v>
      </c>
      <c r="V14" s="36">
        <v>1</v>
      </c>
      <c r="W14" s="36">
        <v>334</v>
      </c>
      <c r="X14" s="36">
        <v>389</v>
      </c>
      <c r="Y14" s="36">
        <v>245</v>
      </c>
      <c r="Z14" s="36">
        <v>257</v>
      </c>
      <c r="AA14" s="36">
        <v>15</v>
      </c>
      <c r="AB14" s="36">
        <v>12</v>
      </c>
      <c r="AC14" s="36">
        <v>668</v>
      </c>
      <c r="AD14" s="36">
        <v>724</v>
      </c>
      <c r="AE14" s="36">
        <v>139</v>
      </c>
      <c r="AF14" s="36">
        <v>194</v>
      </c>
      <c r="AG14" s="36">
        <v>190</v>
      </c>
      <c r="AH14" s="36">
        <v>198</v>
      </c>
      <c r="AI14" s="36">
        <v>335</v>
      </c>
      <c r="AJ14" s="36">
        <v>467</v>
      </c>
      <c r="AK14" s="36">
        <v>4</v>
      </c>
      <c r="AL14" s="36">
        <v>5</v>
      </c>
      <c r="AM14" s="36">
        <v>7101</v>
      </c>
      <c r="AN14" s="18"/>
      <c r="AO14" s="8">
        <f t="shared" si="0"/>
        <v>1059</v>
      </c>
      <c r="AP14" s="8">
        <f t="shared" si="0"/>
        <v>1237</v>
      </c>
      <c r="AQ14" s="8">
        <f t="shared" si="1"/>
        <v>616</v>
      </c>
      <c r="AR14" s="8">
        <f t="shared" si="1"/>
        <v>648</v>
      </c>
      <c r="AS14" s="8">
        <f t="shared" si="2"/>
        <v>1337</v>
      </c>
      <c r="AT14" s="8">
        <f t="shared" si="2"/>
        <v>1485</v>
      </c>
      <c r="AU14" s="8">
        <f t="shared" si="3"/>
        <v>352</v>
      </c>
      <c r="AV14" s="8">
        <f t="shared" si="3"/>
        <v>367</v>
      </c>
      <c r="AX14" s="8">
        <f t="shared" si="4"/>
        <v>2296</v>
      </c>
      <c r="AY14" s="8">
        <f t="shared" si="5"/>
        <v>1264</v>
      </c>
      <c r="AZ14" s="8">
        <f t="shared" si="6"/>
        <v>2822</v>
      </c>
      <c r="BA14" s="8">
        <f t="shared" si="7"/>
        <v>719</v>
      </c>
    </row>
    <row r="15" spans="2:53" x14ac:dyDescent="0.25">
      <c r="B15" s="36">
        <v>11</v>
      </c>
      <c r="C15" s="36">
        <v>41</v>
      </c>
      <c r="D15" s="36">
        <v>51</v>
      </c>
      <c r="E15" s="36">
        <v>60</v>
      </c>
      <c r="F15" s="36">
        <v>71</v>
      </c>
      <c r="G15" s="36">
        <v>218</v>
      </c>
      <c r="H15" s="36">
        <v>268</v>
      </c>
      <c r="I15" s="36">
        <v>7</v>
      </c>
      <c r="J15" s="36">
        <v>7</v>
      </c>
      <c r="K15" s="36">
        <v>404</v>
      </c>
      <c r="L15" s="36">
        <v>479</v>
      </c>
      <c r="M15" s="36">
        <v>2</v>
      </c>
      <c r="N15" s="36">
        <v>1</v>
      </c>
      <c r="O15" s="36">
        <v>142</v>
      </c>
      <c r="P15" s="36">
        <v>184</v>
      </c>
      <c r="Q15" s="36">
        <v>193</v>
      </c>
      <c r="R15" s="36">
        <v>210</v>
      </c>
      <c r="S15" s="36">
        <v>146</v>
      </c>
      <c r="T15" s="36">
        <v>156</v>
      </c>
      <c r="U15" s="36">
        <v>3</v>
      </c>
      <c r="V15" s="36">
        <v>6</v>
      </c>
      <c r="W15" s="36">
        <v>285</v>
      </c>
      <c r="X15" s="36">
        <v>318</v>
      </c>
      <c r="Y15" s="36">
        <v>199</v>
      </c>
      <c r="Z15" s="36">
        <v>202</v>
      </c>
      <c r="AA15" s="36">
        <v>4</v>
      </c>
      <c r="AB15" s="36">
        <v>10</v>
      </c>
      <c r="AC15" s="36">
        <v>531</v>
      </c>
      <c r="AD15" s="36">
        <v>600</v>
      </c>
      <c r="AE15" s="36">
        <v>112</v>
      </c>
      <c r="AF15" s="36">
        <v>104</v>
      </c>
      <c r="AG15" s="36">
        <v>156</v>
      </c>
      <c r="AH15" s="36">
        <v>156</v>
      </c>
      <c r="AI15" s="36">
        <v>333</v>
      </c>
      <c r="AJ15" s="36">
        <v>376</v>
      </c>
      <c r="AK15" s="36">
        <v>2</v>
      </c>
      <c r="AL15" s="36">
        <v>5</v>
      </c>
      <c r="AM15" s="36">
        <v>6042</v>
      </c>
      <c r="AN15" s="18"/>
      <c r="AO15" s="8">
        <f t="shared" si="0"/>
        <v>917</v>
      </c>
      <c r="AP15" s="8">
        <f t="shared" si="0"/>
        <v>1041</v>
      </c>
      <c r="AQ15" s="8">
        <f t="shared" si="1"/>
        <v>487</v>
      </c>
      <c r="AR15" s="8">
        <f t="shared" si="1"/>
        <v>573</v>
      </c>
      <c r="AS15" s="8">
        <f t="shared" si="2"/>
        <v>1128</v>
      </c>
      <c r="AT15" s="8">
        <f t="shared" si="2"/>
        <v>1268</v>
      </c>
      <c r="AU15" s="8">
        <f t="shared" si="3"/>
        <v>306</v>
      </c>
      <c r="AV15" s="8">
        <f t="shared" si="3"/>
        <v>322</v>
      </c>
      <c r="AX15" s="8">
        <f t="shared" si="4"/>
        <v>1958</v>
      </c>
      <c r="AY15" s="8">
        <f t="shared" si="5"/>
        <v>1060</v>
      </c>
      <c r="AZ15" s="8">
        <f t="shared" si="6"/>
        <v>2396</v>
      </c>
      <c r="BA15" s="8">
        <f t="shared" si="7"/>
        <v>628</v>
      </c>
    </row>
    <row r="16" spans="2:53" x14ac:dyDescent="0.25">
      <c r="B16" s="36">
        <v>12</v>
      </c>
      <c r="C16" s="36">
        <v>49</v>
      </c>
      <c r="D16" s="36">
        <v>25</v>
      </c>
      <c r="E16" s="36">
        <v>63</v>
      </c>
      <c r="F16" s="36">
        <v>59</v>
      </c>
      <c r="G16" s="36">
        <v>152</v>
      </c>
      <c r="H16" s="36">
        <v>197</v>
      </c>
      <c r="I16" s="36">
        <v>4</v>
      </c>
      <c r="J16" s="36">
        <v>4</v>
      </c>
      <c r="K16" s="36">
        <v>286</v>
      </c>
      <c r="L16" s="36">
        <v>317</v>
      </c>
      <c r="M16" s="36">
        <v>1</v>
      </c>
      <c r="N16" s="36"/>
      <c r="O16" s="36">
        <v>130</v>
      </c>
      <c r="P16" s="36">
        <v>126</v>
      </c>
      <c r="Q16" s="36">
        <v>143</v>
      </c>
      <c r="R16" s="36">
        <v>151</v>
      </c>
      <c r="S16" s="36">
        <v>94</v>
      </c>
      <c r="T16" s="36">
        <v>140</v>
      </c>
      <c r="U16" s="36"/>
      <c r="V16" s="36">
        <v>2</v>
      </c>
      <c r="W16" s="36">
        <v>181</v>
      </c>
      <c r="X16" s="36">
        <v>244</v>
      </c>
      <c r="Y16" s="36">
        <v>87</v>
      </c>
      <c r="Z16" s="36">
        <v>111</v>
      </c>
      <c r="AA16" s="36">
        <v>5</v>
      </c>
      <c r="AB16" s="36">
        <v>2</v>
      </c>
      <c r="AC16" s="36">
        <v>252</v>
      </c>
      <c r="AD16" s="36">
        <v>345</v>
      </c>
      <c r="AE16" s="36">
        <v>36</v>
      </c>
      <c r="AF16" s="36">
        <v>39</v>
      </c>
      <c r="AG16" s="36">
        <v>121</v>
      </c>
      <c r="AH16" s="36">
        <v>134</v>
      </c>
      <c r="AI16" s="36">
        <v>237</v>
      </c>
      <c r="AJ16" s="36">
        <v>351</v>
      </c>
      <c r="AK16" s="36">
        <v>1</v>
      </c>
      <c r="AL16" s="36">
        <v>2</v>
      </c>
      <c r="AM16" s="36">
        <v>4091</v>
      </c>
      <c r="AN16" s="18"/>
      <c r="AO16" s="8">
        <f t="shared" si="0"/>
        <v>543</v>
      </c>
      <c r="AP16" s="8">
        <f t="shared" si="0"/>
        <v>727</v>
      </c>
      <c r="AQ16" s="8">
        <f t="shared" si="1"/>
        <v>374</v>
      </c>
      <c r="AR16" s="8">
        <f t="shared" si="1"/>
        <v>429</v>
      </c>
      <c r="AS16" s="8">
        <f t="shared" si="2"/>
        <v>705</v>
      </c>
      <c r="AT16" s="8">
        <f t="shared" si="2"/>
        <v>817</v>
      </c>
      <c r="AU16" s="8">
        <f t="shared" si="3"/>
        <v>220</v>
      </c>
      <c r="AV16" s="8">
        <f t="shared" si="3"/>
        <v>276</v>
      </c>
      <c r="AX16" s="8">
        <f t="shared" si="4"/>
        <v>1270</v>
      </c>
      <c r="AY16" s="8">
        <f t="shared" si="5"/>
        <v>803</v>
      </c>
      <c r="AZ16" s="8">
        <f t="shared" si="6"/>
        <v>1522</v>
      </c>
      <c r="BA16" s="8">
        <f t="shared" si="7"/>
        <v>496</v>
      </c>
    </row>
    <row r="17" spans="2:53" x14ac:dyDescent="0.25">
      <c r="B17" s="36">
        <v>13</v>
      </c>
      <c r="C17" s="36">
        <v>17</v>
      </c>
      <c r="D17" s="36">
        <v>22</v>
      </c>
      <c r="E17" s="36">
        <v>39</v>
      </c>
      <c r="F17" s="36">
        <v>30</v>
      </c>
      <c r="G17" s="36">
        <v>104</v>
      </c>
      <c r="H17" s="36">
        <v>107</v>
      </c>
      <c r="I17" s="36">
        <v>9</v>
      </c>
      <c r="J17" s="36">
        <v>6</v>
      </c>
      <c r="K17" s="36">
        <v>120</v>
      </c>
      <c r="L17" s="36">
        <v>186</v>
      </c>
      <c r="M17" s="36"/>
      <c r="N17" s="36"/>
      <c r="O17" s="36">
        <v>56</v>
      </c>
      <c r="P17" s="36">
        <v>80</v>
      </c>
      <c r="Q17" s="36">
        <v>90</v>
      </c>
      <c r="R17" s="36">
        <v>102</v>
      </c>
      <c r="S17" s="36">
        <v>62</v>
      </c>
      <c r="T17" s="36">
        <v>74</v>
      </c>
      <c r="U17" s="36"/>
      <c r="V17" s="36"/>
      <c r="W17" s="36">
        <v>88</v>
      </c>
      <c r="X17" s="36">
        <v>108</v>
      </c>
      <c r="Y17" s="36">
        <v>50</v>
      </c>
      <c r="Z17" s="36">
        <v>71</v>
      </c>
      <c r="AA17" s="36">
        <v>2</v>
      </c>
      <c r="AB17" s="36">
        <v>1</v>
      </c>
      <c r="AC17" s="36">
        <v>144</v>
      </c>
      <c r="AD17" s="36">
        <v>181</v>
      </c>
      <c r="AE17" s="36">
        <v>4</v>
      </c>
      <c r="AF17" s="36">
        <v>29</v>
      </c>
      <c r="AG17" s="36">
        <v>81</v>
      </c>
      <c r="AH17" s="36">
        <v>112</v>
      </c>
      <c r="AI17" s="36">
        <v>164</v>
      </c>
      <c r="AJ17" s="36">
        <v>215</v>
      </c>
      <c r="AK17" s="36">
        <v>2</v>
      </c>
      <c r="AL17" s="36"/>
      <c r="AM17" s="36">
        <v>2356</v>
      </c>
      <c r="AN17" s="18"/>
      <c r="AO17" s="8">
        <f t="shared" si="0"/>
        <v>334</v>
      </c>
      <c r="AP17" s="8">
        <f t="shared" si="0"/>
        <v>424</v>
      </c>
      <c r="AQ17" s="8">
        <f t="shared" si="1"/>
        <v>183</v>
      </c>
      <c r="AR17" s="8">
        <f t="shared" si="1"/>
        <v>218</v>
      </c>
      <c r="AS17" s="8">
        <f t="shared" si="2"/>
        <v>370</v>
      </c>
      <c r="AT17" s="8">
        <f t="shared" si="2"/>
        <v>495</v>
      </c>
      <c r="AU17" s="8">
        <f t="shared" si="3"/>
        <v>145</v>
      </c>
      <c r="AV17" s="8">
        <f t="shared" si="3"/>
        <v>187</v>
      </c>
      <c r="AX17" s="8">
        <f t="shared" si="4"/>
        <v>758</v>
      </c>
      <c r="AY17" s="8">
        <f t="shared" si="5"/>
        <v>401</v>
      </c>
      <c r="AZ17" s="8">
        <f t="shared" si="6"/>
        <v>865</v>
      </c>
      <c r="BA17" s="8">
        <f t="shared" si="7"/>
        <v>332</v>
      </c>
    </row>
    <row r="18" spans="2:53" x14ac:dyDescent="0.25">
      <c r="B18" s="36">
        <v>14</v>
      </c>
      <c r="C18" s="36">
        <v>2</v>
      </c>
      <c r="D18" s="36">
        <v>5</v>
      </c>
      <c r="E18" s="36">
        <v>9</v>
      </c>
      <c r="F18" s="36">
        <v>17</v>
      </c>
      <c r="G18" s="36">
        <v>38</v>
      </c>
      <c r="H18" s="36">
        <v>54</v>
      </c>
      <c r="I18" s="36">
        <v>5</v>
      </c>
      <c r="J18" s="36">
        <v>10</v>
      </c>
      <c r="K18" s="36">
        <v>36</v>
      </c>
      <c r="L18" s="36">
        <v>49</v>
      </c>
      <c r="M18" s="36"/>
      <c r="N18" s="36"/>
      <c r="O18" s="36">
        <v>22</v>
      </c>
      <c r="P18" s="36">
        <v>32</v>
      </c>
      <c r="Q18" s="36">
        <v>32</v>
      </c>
      <c r="R18" s="36">
        <v>47</v>
      </c>
      <c r="S18" s="36">
        <v>20</v>
      </c>
      <c r="T18" s="36">
        <v>36</v>
      </c>
      <c r="U18" s="36"/>
      <c r="V18" s="36"/>
      <c r="W18" s="36">
        <v>23</v>
      </c>
      <c r="X18" s="36">
        <v>24</v>
      </c>
      <c r="Y18" s="36">
        <v>13</v>
      </c>
      <c r="Z18" s="36">
        <v>26</v>
      </c>
      <c r="AA18" s="36"/>
      <c r="AB18" s="36">
        <v>1</v>
      </c>
      <c r="AC18" s="36">
        <v>28</v>
      </c>
      <c r="AD18" s="36">
        <v>48</v>
      </c>
      <c r="AE18" s="36">
        <v>2</v>
      </c>
      <c r="AF18" s="36">
        <v>9</v>
      </c>
      <c r="AG18" s="36">
        <v>36</v>
      </c>
      <c r="AH18" s="36">
        <v>58</v>
      </c>
      <c r="AI18" s="36">
        <v>81</v>
      </c>
      <c r="AJ18" s="36">
        <v>114</v>
      </c>
      <c r="AK18" s="36">
        <v>3</v>
      </c>
      <c r="AL18" s="36"/>
      <c r="AM18" s="36">
        <v>880</v>
      </c>
      <c r="AN18" s="18"/>
      <c r="AO18" s="8">
        <f t="shared" si="0"/>
        <v>116</v>
      </c>
      <c r="AP18" s="8">
        <f t="shared" si="0"/>
        <v>177</v>
      </c>
      <c r="AQ18" s="8">
        <f t="shared" si="1"/>
        <v>54</v>
      </c>
      <c r="AR18" s="8">
        <f t="shared" si="1"/>
        <v>73</v>
      </c>
      <c r="AS18" s="8">
        <f t="shared" si="2"/>
        <v>124</v>
      </c>
      <c r="AT18" s="8">
        <f t="shared" si="2"/>
        <v>185</v>
      </c>
      <c r="AU18" s="8">
        <f t="shared" si="3"/>
        <v>56</v>
      </c>
      <c r="AV18" s="8">
        <f t="shared" si="3"/>
        <v>95</v>
      </c>
      <c r="AX18" s="8">
        <f t="shared" si="4"/>
        <v>293</v>
      </c>
      <c r="AY18" s="8">
        <f t="shared" si="5"/>
        <v>127</v>
      </c>
      <c r="AZ18" s="8">
        <f t="shared" si="6"/>
        <v>309</v>
      </c>
      <c r="BA18" s="8">
        <f t="shared" si="7"/>
        <v>151</v>
      </c>
    </row>
    <row r="19" spans="2:53" x14ac:dyDescent="0.25">
      <c r="B19" s="36">
        <v>15</v>
      </c>
      <c r="C19" s="36">
        <v>1</v>
      </c>
      <c r="D19" s="36">
        <v>3</v>
      </c>
      <c r="E19" s="36">
        <v>5</v>
      </c>
      <c r="F19" s="36">
        <v>5</v>
      </c>
      <c r="G19" s="36">
        <v>18</v>
      </c>
      <c r="H19" s="36">
        <v>26</v>
      </c>
      <c r="I19" s="36"/>
      <c r="J19" s="36">
        <v>1</v>
      </c>
      <c r="K19" s="36">
        <v>12</v>
      </c>
      <c r="L19" s="36">
        <v>18</v>
      </c>
      <c r="M19" s="36">
        <v>1</v>
      </c>
      <c r="N19" s="36"/>
      <c r="O19" s="36">
        <v>6</v>
      </c>
      <c r="P19" s="36">
        <v>9</v>
      </c>
      <c r="Q19" s="36">
        <v>10</v>
      </c>
      <c r="R19" s="36">
        <v>9</v>
      </c>
      <c r="S19" s="36">
        <v>3</v>
      </c>
      <c r="T19" s="36">
        <v>8</v>
      </c>
      <c r="U19" s="36"/>
      <c r="V19" s="36"/>
      <c r="W19" s="36">
        <v>7</v>
      </c>
      <c r="X19" s="36">
        <v>14</v>
      </c>
      <c r="Y19" s="36">
        <v>2</v>
      </c>
      <c r="Z19" s="36">
        <v>7</v>
      </c>
      <c r="AA19" s="36"/>
      <c r="AB19" s="36"/>
      <c r="AC19" s="36">
        <v>13</v>
      </c>
      <c r="AD19" s="36">
        <v>13</v>
      </c>
      <c r="AE19" s="36">
        <v>1</v>
      </c>
      <c r="AF19" s="36">
        <v>6</v>
      </c>
      <c r="AG19" s="36">
        <v>19</v>
      </c>
      <c r="AH19" s="36">
        <v>21</v>
      </c>
      <c r="AI19" s="36">
        <v>29</v>
      </c>
      <c r="AJ19" s="36">
        <v>55</v>
      </c>
      <c r="AK19" s="36"/>
      <c r="AL19" s="36"/>
      <c r="AM19" s="36">
        <v>322</v>
      </c>
      <c r="AN19" s="18"/>
      <c r="AO19" s="8">
        <f t="shared" si="0"/>
        <v>44</v>
      </c>
      <c r="AP19" s="8">
        <f t="shared" si="0"/>
        <v>72</v>
      </c>
      <c r="AQ19" s="8">
        <f t="shared" si="1"/>
        <v>18</v>
      </c>
      <c r="AR19" s="8">
        <f t="shared" si="1"/>
        <v>28</v>
      </c>
      <c r="AS19" s="8">
        <f t="shared" si="2"/>
        <v>43</v>
      </c>
      <c r="AT19" s="8">
        <f t="shared" si="2"/>
        <v>66</v>
      </c>
      <c r="AU19" s="8">
        <f t="shared" si="3"/>
        <v>22</v>
      </c>
      <c r="AV19" s="8">
        <f t="shared" si="3"/>
        <v>29</v>
      </c>
      <c r="AX19" s="8">
        <f t="shared" si="4"/>
        <v>116</v>
      </c>
      <c r="AY19" s="8">
        <f t="shared" si="5"/>
        <v>46</v>
      </c>
      <c r="AZ19" s="8">
        <f t="shared" si="6"/>
        <v>109</v>
      </c>
      <c r="BA19" s="8">
        <f t="shared" si="7"/>
        <v>51</v>
      </c>
    </row>
    <row r="20" spans="2:53" x14ac:dyDescent="0.25">
      <c r="B20" s="36">
        <v>16</v>
      </c>
      <c r="C20" s="36"/>
      <c r="D20" s="36"/>
      <c r="E20" s="36">
        <v>2</v>
      </c>
      <c r="F20" s="36">
        <v>5</v>
      </c>
      <c r="G20" s="36">
        <v>2</v>
      </c>
      <c r="H20" s="36">
        <v>9</v>
      </c>
      <c r="I20" s="36">
        <v>3</v>
      </c>
      <c r="J20" s="36">
        <v>1</v>
      </c>
      <c r="K20" s="36">
        <v>4</v>
      </c>
      <c r="L20" s="36">
        <v>3</v>
      </c>
      <c r="M20" s="36"/>
      <c r="N20" s="36"/>
      <c r="O20" s="36">
        <v>1</v>
      </c>
      <c r="P20" s="36">
        <v>3</v>
      </c>
      <c r="Q20" s="36"/>
      <c r="R20" s="36"/>
      <c r="S20" s="36">
        <v>1</v>
      </c>
      <c r="T20" s="36">
        <v>4</v>
      </c>
      <c r="U20" s="36"/>
      <c r="V20" s="36"/>
      <c r="W20" s="36">
        <v>1</v>
      </c>
      <c r="X20" s="36">
        <v>7</v>
      </c>
      <c r="Y20" s="36">
        <v>1</v>
      </c>
      <c r="Z20" s="36">
        <v>4</v>
      </c>
      <c r="AA20" s="36"/>
      <c r="AB20" s="36"/>
      <c r="AC20" s="36">
        <v>2</v>
      </c>
      <c r="AD20" s="36">
        <v>6</v>
      </c>
      <c r="AE20" s="36">
        <v>2</v>
      </c>
      <c r="AF20" s="36"/>
      <c r="AG20" s="36">
        <v>2</v>
      </c>
      <c r="AH20" s="36">
        <v>10</v>
      </c>
      <c r="AI20" s="36">
        <v>16</v>
      </c>
      <c r="AJ20" s="36">
        <v>19</v>
      </c>
      <c r="AK20" s="36"/>
      <c r="AL20" s="36"/>
      <c r="AM20" s="36">
        <v>108</v>
      </c>
      <c r="AN20" s="18"/>
      <c r="AO20" s="8">
        <f t="shared" si="0"/>
        <v>21</v>
      </c>
      <c r="AP20" s="8">
        <f t="shared" si="0"/>
        <v>26</v>
      </c>
      <c r="AQ20" s="8">
        <f t="shared" si="1"/>
        <v>4</v>
      </c>
      <c r="AR20" s="8">
        <f t="shared" si="1"/>
        <v>15</v>
      </c>
      <c r="AS20" s="8">
        <f t="shared" si="2"/>
        <v>9</v>
      </c>
      <c r="AT20" s="8">
        <f t="shared" si="2"/>
        <v>16</v>
      </c>
      <c r="AU20" s="8">
        <f t="shared" si="3"/>
        <v>3</v>
      </c>
      <c r="AV20" s="8">
        <f t="shared" si="3"/>
        <v>14</v>
      </c>
      <c r="AX20" s="8">
        <f t="shared" si="4"/>
        <v>47</v>
      </c>
      <c r="AY20" s="8">
        <f t="shared" si="5"/>
        <v>19</v>
      </c>
      <c r="AZ20" s="8">
        <f t="shared" si="6"/>
        <v>25</v>
      </c>
      <c r="BA20" s="8">
        <f t="shared" si="7"/>
        <v>17</v>
      </c>
    </row>
    <row r="21" spans="2:53" x14ac:dyDescent="0.25">
      <c r="B21" s="36">
        <v>17</v>
      </c>
      <c r="C21" s="36"/>
      <c r="D21" s="36"/>
      <c r="E21" s="36"/>
      <c r="F21" s="36"/>
      <c r="G21" s="36">
        <v>1</v>
      </c>
      <c r="H21" s="36">
        <v>4</v>
      </c>
      <c r="I21" s="36"/>
      <c r="J21" s="36">
        <v>3</v>
      </c>
      <c r="K21" s="36"/>
      <c r="L21" s="36">
        <v>2</v>
      </c>
      <c r="M21" s="36"/>
      <c r="N21" s="36"/>
      <c r="O21" s="36"/>
      <c r="P21" s="36"/>
      <c r="Q21" s="36"/>
      <c r="R21" s="36"/>
      <c r="S21" s="36"/>
      <c r="T21" s="36"/>
      <c r="U21" s="36"/>
      <c r="V21" s="36"/>
      <c r="W21" s="36"/>
      <c r="X21" s="36"/>
      <c r="Y21" s="36"/>
      <c r="Z21" s="36">
        <v>1</v>
      </c>
      <c r="AA21" s="36"/>
      <c r="AB21" s="36"/>
      <c r="AC21" s="36">
        <v>3</v>
      </c>
      <c r="AD21" s="36">
        <v>1</v>
      </c>
      <c r="AE21" s="36">
        <v>2</v>
      </c>
      <c r="AF21" s="36"/>
      <c r="AG21" s="36">
        <v>1</v>
      </c>
      <c r="AH21" s="36">
        <v>3</v>
      </c>
      <c r="AI21" s="36">
        <v>2</v>
      </c>
      <c r="AJ21" s="36">
        <v>4</v>
      </c>
      <c r="AK21" s="36"/>
      <c r="AL21" s="36"/>
      <c r="AM21" s="36">
        <v>27</v>
      </c>
      <c r="AN21" s="18"/>
      <c r="AO21" s="8">
        <f t="shared" si="0"/>
        <v>5</v>
      </c>
      <c r="AP21" s="8">
        <f t="shared" si="0"/>
        <v>8</v>
      </c>
      <c r="AQ21" s="8">
        <f t="shared" si="1"/>
        <v>0</v>
      </c>
      <c r="AR21" s="8">
        <f t="shared" si="1"/>
        <v>0</v>
      </c>
      <c r="AS21" s="8">
        <f t="shared" si="2"/>
        <v>3</v>
      </c>
      <c r="AT21" s="8">
        <f t="shared" si="2"/>
        <v>7</v>
      </c>
      <c r="AU21" s="8">
        <f t="shared" si="3"/>
        <v>1</v>
      </c>
      <c r="AV21" s="8">
        <f t="shared" si="3"/>
        <v>3</v>
      </c>
      <c r="AX21" s="8">
        <f t="shared" si="4"/>
        <v>13</v>
      </c>
      <c r="AY21" s="8">
        <f t="shared" si="5"/>
        <v>0</v>
      </c>
      <c r="AZ21" s="8">
        <f t="shared" si="6"/>
        <v>10</v>
      </c>
      <c r="BA21" s="8">
        <f t="shared" si="7"/>
        <v>4</v>
      </c>
    </row>
    <row r="22" spans="2:53" x14ac:dyDescent="0.25">
      <c r="B22" s="36">
        <v>18</v>
      </c>
      <c r="C22" s="36"/>
      <c r="D22" s="36"/>
      <c r="E22" s="36"/>
      <c r="F22" s="36"/>
      <c r="G22" s="36">
        <v>1</v>
      </c>
      <c r="H22" s="36"/>
      <c r="I22" s="36">
        <v>1</v>
      </c>
      <c r="J22" s="36"/>
      <c r="K22" s="36">
        <v>1</v>
      </c>
      <c r="L22" s="36"/>
      <c r="M22" s="36"/>
      <c r="N22" s="36">
        <v>1</v>
      </c>
      <c r="O22" s="36">
        <v>1</v>
      </c>
      <c r="P22" s="36"/>
      <c r="Q22" s="36"/>
      <c r="R22" s="36"/>
      <c r="S22" s="36"/>
      <c r="T22" s="36"/>
      <c r="U22" s="36"/>
      <c r="V22" s="36"/>
      <c r="W22" s="36"/>
      <c r="X22" s="36"/>
      <c r="Y22" s="36"/>
      <c r="Z22" s="36">
        <v>2</v>
      </c>
      <c r="AA22" s="36"/>
      <c r="AB22" s="36"/>
      <c r="AC22" s="36">
        <v>2</v>
      </c>
      <c r="AD22" s="36"/>
      <c r="AE22" s="36"/>
      <c r="AF22" s="36"/>
      <c r="AG22" s="36"/>
      <c r="AH22" s="36"/>
      <c r="AI22" s="36"/>
      <c r="AJ22" s="36">
        <v>1</v>
      </c>
      <c r="AK22" s="36"/>
      <c r="AL22" s="36"/>
      <c r="AM22" s="36">
        <v>10</v>
      </c>
      <c r="AN22" s="18"/>
      <c r="AO22" s="8">
        <f t="shared" si="0"/>
        <v>3</v>
      </c>
      <c r="AP22" s="8">
        <f t="shared" si="0"/>
        <v>2</v>
      </c>
      <c r="AQ22" s="8">
        <f t="shared" si="1"/>
        <v>1</v>
      </c>
      <c r="AR22" s="8">
        <f t="shared" si="1"/>
        <v>0</v>
      </c>
      <c r="AS22" s="8">
        <f t="shared" si="2"/>
        <v>2</v>
      </c>
      <c r="AT22" s="8">
        <f t="shared" si="2"/>
        <v>2</v>
      </c>
      <c r="AU22" s="8">
        <f t="shared" si="3"/>
        <v>0</v>
      </c>
      <c r="AV22" s="8">
        <f t="shared" si="3"/>
        <v>0</v>
      </c>
      <c r="AX22" s="8">
        <f t="shared" si="4"/>
        <v>5</v>
      </c>
      <c r="AY22" s="8">
        <f t="shared" si="5"/>
        <v>1</v>
      </c>
      <c r="AZ22" s="8">
        <f t="shared" si="6"/>
        <v>4</v>
      </c>
      <c r="BA22" s="8">
        <f t="shared" si="7"/>
        <v>0</v>
      </c>
    </row>
    <row r="23" spans="2:53" x14ac:dyDescent="0.25">
      <c r="B23" s="36">
        <v>19</v>
      </c>
      <c r="C23" s="36"/>
      <c r="D23" s="36"/>
      <c r="E23" s="36"/>
      <c r="F23" s="36"/>
      <c r="G23" s="36">
        <v>1</v>
      </c>
      <c r="H23" s="36"/>
      <c r="I23" s="36"/>
      <c r="J23" s="36"/>
      <c r="K23" s="36">
        <v>1</v>
      </c>
      <c r="L23" s="36">
        <v>1</v>
      </c>
      <c r="M23" s="36"/>
      <c r="N23" s="36"/>
      <c r="O23" s="36"/>
      <c r="P23" s="36"/>
      <c r="Q23" s="36"/>
      <c r="R23" s="36"/>
      <c r="S23" s="36"/>
      <c r="T23" s="36">
        <v>1</v>
      </c>
      <c r="U23" s="36"/>
      <c r="V23" s="36"/>
      <c r="W23" s="36"/>
      <c r="X23" s="36"/>
      <c r="Y23" s="36">
        <v>3</v>
      </c>
      <c r="Z23" s="36">
        <v>2</v>
      </c>
      <c r="AA23" s="36"/>
      <c r="AB23" s="36"/>
      <c r="AC23" s="36"/>
      <c r="AD23" s="36">
        <v>1</v>
      </c>
      <c r="AE23" s="36"/>
      <c r="AF23" s="36"/>
      <c r="AG23" s="36"/>
      <c r="AH23" s="36"/>
      <c r="AI23" s="36"/>
      <c r="AJ23" s="36"/>
      <c r="AK23" s="36"/>
      <c r="AL23" s="36"/>
      <c r="AM23" s="36">
        <v>10</v>
      </c>
      <c r="AN23" s="18"/>
      <c r="AO23" s="8">
        <f t="shared" si="0"/>
        <v>0</v>
      </c>
      <c r="AP23" s="8">
        <f t="shared" si="0"/>
        <v>1</v>
      </c>
      <c r="AQ23" s="8">
        <f t="shared" si="1"/>
        <v>0</v>
      </c>
      <c r="AR23" s="8">
        <f t="shared" si="1"/>
        <v>0</v>
      </c>
      <c r="AS23" s="8">
        <f t="shared" si="2"/>
        <v>5</v>
      </c>
      <c r="AT23" s="8">
        <f t="shared" si="2"/>
        <v>3</v>
      </c>
      <c r="AU23" s="8">
        <f t="shared" si="3"/>
        <v>0</v>
      </c>
      <c r="AV23" s="8">
        <f t="shared" si="3"/>
        <v>1</v>
      </c>
      <c r="AX23" s="8">
        <f t="shared" si="4"/>
        <v>1</v>
      </c>
      <c r="AY23" s="8">
        <f t="shared" si="5"/>
        <v>0</v>
      </c>
      <c r="AZ23" s="8">
        <f t="shared" si="6"/>
        <v>8</v>
      </c>
      <c r="BA23" s="8">
        <f t="shared" si="7"/>
        <v>1</v>
      </c>
    </row>
    <row r="24" spans="2:53" x14ac:dyDescent="0.25">
      <c r="B24" s="36">
        <v>20</v>
      </c>
      <c r="C24" s="36"/>
      <c r="D24" s="36"/>
      <c r="E24" s="36"/>
      <c r="F24" s="36"/>
      <c r="G24" s="36">
        <v>1</v>
      </c>
      <c r="H24" s="36"/>
      <c r="I24" s="36"/>
      <c r="J24" s="36"/>
      <c r="K24" s="36">
        <v>1</v>
      </c>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v>2</v>
      </c>
      <c r="AN24" s="18"/>
      <c r="AO24" s="8">
        <f t="shared" si="0"/>
        <v>0</v>
      </c>
      <c r="AP24" s="8">
        <f t="shared" si="0"/>
        <v>0</v>
      </c>
      <c r="AQ24" s="8">
        <f t="shared" si="1"/>
        <v>0</v>
      </c>
      <c r="AR24" s="8">
        <f t="shared" si="1"/>
        <v>0</v>
      </c>
      <c r="AS24" s="8">
        <f t="shared" si="2"/>
        <v>2</v>
      </c>
      <c r="AT24" s="8">
        <f t="shared" si="2"/>
        <v>0</v>
      </c>
      <c r="AU24" s="8">
        <f t="shared" si="3"/>
        <v>0</v>
      </c>
      <c r="AV24" s="8">
        <f t="shared" si="3"/>
        <v>0</v>
      </c>
      <c r="AX24" s="8">
        <f t="shared" si="4"/>
        <v>0</v>
      </c>
      <c r="AY24" s="8">
        <f t="shared" si="5"/>
        <v>0</v>
      </c>
      <c r="AZ24" s="8">
        <f t="shared" si="6"/>
        <v>2</v>
      </c>
      <c r="BA24" s="8">
        <f t="shared" si="7"/>
        <v>0</v>
      </c>
    </row>
    <row r="25" spans="2:53" x14ac:dyDescent="0.25">
      <c r="B25" s="36" t="s">
        <v>6</v>
      </c>
      <c r="C25" s="36">
        <v>382</v>
      </c>
      <c r="D25" s="36">
        <v>363</v>
      </c>
      <c r="E25" s="36">
        <v>667</v>
      </c>
      <c r="F25" s="36">
        <v>635</v>
      </c>
      <c r="G25" s="36">
        <v>1996</v>
      </c>
      <c r="H25" s="36">
        <v>2225</v>
      </c>
      <c r="I25" s="36">
        <v>49</v>
      </c>
      <c r="J25" s="36">
        <v>68</v>
      </c>
      <c r="K25" s="36">
        <v>3785</v>
      </c>
      <c r="L25" s="36">
        <v>4053</v>
      </c>
      <c r="M25" s="36">
        <v>54</v>
      </c>
      <c r="N25" s="36">
        <v>44</v>
      </c>
      <c r="O25" s="36">
        <v>1322</v>
      </c>
      <c r="P25" s="36">
        <v>1430</v>
      </c>
      <c r="Q25" s="36">
        <v>1723</v>
      </c>
      <c r="R25" s="36">
        <v>1890</v>
      </c>
      <c r="S25" s="36">
        <v>1332</v>
      </c>
      <c r="T25" s="36">
        <v>1477</v>
      </c>
      <c r="U25" s="36">
        <v>18</v>
      </c>
      <c r="V25" s="36">
        <v>27</v>
      </c>
      <c r="W25" s="36">
        <v>2708</v>
      </c>
      <c r="X25" s="36">
        <v>2992</v>
      </c>
      <c r="Y25" s="36">
        <v>1796</v>
      </c>
      <c r="Z25" s="36">
        <v>1916</v>
      </c>
      <c r="AA25" s="36">
        <v>94</v>
      </c>
      <c r="AB25" s="36">
        <v>97</v>
      </c>
      <c r="AC25" s="36">
        <v>4826</v>
      </c>
      <c r="AD25" s="36">
        <v>5336</v>
      </c>
      <c r="AE25" s="36">
        <v>1094</v>
      </c>
      <c r="AF25" s="36">
        <v>1217</v>
      </c>
      <c r="AG25" s="36">
        <v>1583</v>
      </c>
      <c r="AH25" s="36">
        <v>1682</v>
      </c>
      <c r="AI25" s="36">
        <v>3326</v>
      </c>
      <c r="AJ25" s="36">
        <v>4000</v>
      </c>
      <c r="AK25" s="36">
        <v>28</v>
      </c>
      <c r="AL25" s="36">
        <v>33</v>
      </c>
      <c r="AM25" s="36">
        <v>56268</v>
      </c>
      <c r="AN25" s="18"/>
      <c r="AO25" s="8">
        <f t="shared" si="0"/>
        <v>8655</v>
      </c>
      <c r="AP25" s="8">
        <f t="shared" si="0"/>
        <v>9838</v>
      </c>
      <c r="AQ25" s="8">
        <f t="shared" si="1"/>
        <v>4697</v>
      </c>
      <c r="AR25" s="8">
        <f t="shared" si="1"/>
        <v>5057</v>
      </c>
      <c r="AS25" s="8">
        <f t="shared" si="2"/>
        <v>10422</v>
      </c>
      <c r="AT25" s="8">
        <f t="shared" si="2"/>
        <v>11334</v>
      </c>
      <c r="AU25" s="8">
        <f t="shared" si="3"/>
        <v>3009</v>
      </c>
      <c r="AV25" s="8">
        <f t="shared" si="3"/>
        <v>3256</v>
      </c>
      <c r="AX25" s="8">
        <f t="shared" si="4"/>
        <v>18493</v>
      </c>
      <c r="AY25" s="8">
        <f t="shared" si="5"/>
        <v>9754</v>
      </c>
      <c r="AZ25" s="8">
        <f t="shared" si="6"/>
        <v>21756</v>
      </c>
      <c r="BA25" s="8">
        <f t="shared" si="7"/>
        <v>6265</v>
      </c>
    </row>
    <row r="26" spans="2:53" x14ac:dyDescent="0.25">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X26" s="16">
        <f>AX25/$AM25</f>
        <v>0.3286592734769318</v>
      </c>
      <c r="AY26" s="16">
        <f t="shared" ref="AY26:BA26" si="8">AY25/$AM25</f>
        <v>0.17334897277315703</v>
      </c>
      <c r="AZ26" s="16">
        <f t="shared" si="8"/>
        <v>0.38664960545958627</v>
      </c>
      <c r="BA26" s="16">
        <f t="shared" si="8"/>
        <v>0.11134214829032488</v>
      </c>
    </row>
    <row r="27" spans="2:53" x14ac:dyDescent="0.25">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X27" s="16"/>
      <c r="AY27" s="16"/>
      <c r="AZ27" s="16"/>
      <c r="BA27" s="16"/>
    </row>
    <row r="28" spans="2:53" x14ac:dyDescent="0.25">
      <c r="B28" s="2" t="s">
        <v>21</v>
      </c>
      <c r="C28" s="2">
        <f>SUM(C10:C15)</f>
        <v>290</v>
      </c>
      <c r="D28" s="2">
        <f>SUM(D10:D15)</f>
        <v>288</v>
      </c>
      <c r="E28" s="2">
        <f>SUM(E10:E15)</f>
        <v>516</v>
      </c>
      <c r="F28" s="2">
        <f>SUM(F10:F15)</f>
        <v>478</v>
      </c>
      <c r="G28" s="2">
        <f>SUM(G10:G15)</f>
        <v>1534</v>
      </c>
      <c r="H28" s="2">
        <f>SUM(H10:H15)</f>
        <v>1700</v>
      </c>
      <c r="I28" s="2">
        <f>SUM(I10:I15)</f>
        <v>23</v>
      </c>
      <c r="J28" s="2">
        <f>SUM(J10:J15)</f>
        <v>40</v>
      </c>
      <c r="K28" s="2">
        <f>SUM(K10:K15)</f>
        <v>3014</v>
      </c>
      <c r="L28" s="2">
        <f>SUM(L10:L15)</f>
        <v>3194</v>
      </c>
      <c r="M28" s="2">
        <f>SUM(M10:M15)</f>
        <v>44</v>
      </c>
      <c r="N28" s="2">
        <f>SUM(N10:N15)</f>
        <v>39</v>
      </c>
      <c r="O28" s="2">
        <f>SUM(O10:O15)</f>
        <v>998</v>
      </c>
      <c r="P28" s="2">
        <f>SUM(P10:P15)</f>
        <v>1083</v>
      </c>
      <c r="Q28" s="2">
        <f>SUM(Q10:Q15)</f>
        <v>1332</v>
      </c>
      <c r="R28" s="2">
        <f>SUM(R10:R15)</f>
        <v>1471</v>
      </c>
      <c r="S28" s="2">
        <f>SUM(S10:S15)</f>
        <v>1056</v>
      </c>
      <c r="T28" s="2">
        <f>SUM(T10:T15)</f>
        <v>1122</v>
      </c>
      <c r="U28" s="2">
        <f>SUM(U10:U15)</f>
        <v>18</v>
      </c>
      <c r="V28" s="2">
        <f>SUM(V10:V15)</f>
        <v>25</v>
      </c>
      <c r="W28" s="2">
        <f>SUM(W10:W15)</f>
        <v>2210</v>
      </c>
      <c r="X28" s="2">
        <f>SUM(X10:X15)</f>
        <v>2391</v>
      </c>
      <c r="Y28" s="2">
        <f>SUM(Y10:Y15)</f>
        <v>1511</v>
      </c>
      <c r="Z28" s="2">
        <f>SUM(Z10:Z15)</f>
        <v>1548</v>
      </c>
      <c r="AA28" s="2">
        <f>SUM(AA10:AA15)</f>
        <v>79</v>
      </c>
      <c r="AB28" s="2">
        <f>SUM(AB10:AB15)</f>
        <v>86</v>
      </c>
      <c r="AC28" s="2">
        <f>SUM(AC10:AC15)</f>
        <v>3929</v>
      </c>
      <c r="AD28" s="2">
        <f>SUM(AD10:AD15)</f>
        <v>4342</v>
      </c>
      <c r="AE28" s="2">
        <f>SUM(AE10:AE15)</f>
        <v>948</v>
      </c>
      <c r="AF28" s="2">
        <f>SUM(AF10:AF15)</f>
        <v>1027</v>
      </c>
      <c r="AG28" s="2">
        <f>SUM(AG10:AG15)</f>
        <v>1151</v>
      </c>
      <c r="AH28" s="2">
        <f>SUM(AH10:AH15)</f>
        <v>1168</v>
      </c>
      <c r="AI28" s="2">
        <f>SUM(AI10:AI15)</f>
        <v>2485</v>
      </c>
      <c r="AJ28" s="2">
        <f>SUM(AJ10:AJ15)</f>
        <v>2923</v>
      </c>
      <c r="AK28" s="2">
        <f>SUM(AK10:AK15)</f>
        <v>19</v>
      </c>
      <c r="AL28" s="2">
        <f>SUM(AL10:AL15)</f>
        <v>28</v>
      </c>
      <c r="AM28" s="2">
        <f t="shared" ref="AM28" si="9">SUM(AM10:AM15)</f>
        <v>44110</v>
      </c>
      <c r="AN28" s="2"/>
      <c r="AO28" s="2">
        <f t="shared" ref="AK28:BA28" si="10">SUM(AO10:AO15)</f>
        <v>6789</v>
      </c>
      <c r="AP28" s="2">
        <f t="shared" si="10"/>
        <v>7657</v>
      </c>
      <c r="AQ28" s="2">
        <f t="shared" si="10"/>
        <v>3724</v>
      </c>
      <c r="AR28" s="2">
        <f t="shared" si="10"/>
        <v>3952</v>
      </c>
      <c r="AS28" s="2">
        <f t="shared" si="10"/>
        <v>8358</v>
      </c>
      <c r="AT28" s="2">
        <f t="shared" si="10"/>
        <v>8968</v>
      </c>
      <c r="AU28" s="2">
        <f t="shared" si="10"/>
        <v>2286</v>
      </c>
      <c r="AV28" s="2">
        <f t="shared" si="10"/>
        <v>2376</v>
      </c>
      <c r="AW28" s="2"/>
      <c r="AX28" s="2">
        <f t="shared" si="10"/>
        <v>14446</v>
      </c>
      <c r="AY28" s="2">
        <f t="shared" si="10"/>
        <v>7676</v>
      </c>
      <c r="AZ28" s="2">
        <f t="shared" si="10"/>
        <v>17326</v>
      </c>
      <c r="BA28" s="2">
        <f t="shared" si="10"/>
        <v>4662</v>
      </c>
    </row>
    <row r="29" spans="2:53" x14ac:dyDescent="0.25">
      <c r="B29" s="2" t="s">
        <v>20</v>
      </c>
      <c r="C29" s="2">
        <f>C25-C28</f>
        <v>92</v>
      </c>
      <c r="D29" s="2">
        <f>D25-D28</f>
        <v>75</v>
      </c>
      <c r="E29" s="2">
        <f>E25-E28</f>
        <v>151</v>
      </c>
      <c r="F29" s="2">
        <f>F25-F28</f>
        <v>157</v>
      </c>
      <c r="G29" s="2">
        <f>G25-G28</f>
        <v>462</v>
      </c>
      <c r="H29" s="2">
        <f>H25-H28</f>
        <v>525</v>
      </c>
      <c r="I29" s="2">
        <f>I25-I28</f>
        <v>26</v>
      </c>
      <c r="J29" s="2">
        <f>J25-J28</f>
        <v>28</v>
      </c>
      <c r="K29" s="2">
        <f>K25-K28</f>
        <v>771</v>
      </c>
      <c r="L29" s="2">
        <f>L25-L28</f>
        <v>859</v>
      </c>
      <c r="M29" s="2">
        <f>M25-M28</f>
        <v>10</v>
      </c>
      <c r="N29" s="2">
        <f>N25-N28</f>
        <v>5</v>
      </c>
      <c r="O29" s="2">
        <f>O25-O28</f>
        <v>324</v>
      </c>
      <c r="P29" s="2">
        <f>P25-P28</f>
        <v>347</v>
      </c>
      <c r="Q29" s="2">
        <f>Q25-Q28</f>
        <v>391</v>
      </c>
      <c r="R29" s="2">
        <f>R25-R28</f>
        <v>419</v>
      </c>
      <c r="S29" s="2">
        <f>S25-S28</f>
        <v>276</v>
      </c>
      <c r="T29" s="2">
        <f>T25-T28</f>
        <v>355</v>
      </c>
      <c r="U29" s="2">
        <f>U25-U28</f>
        <v>0</v>
      </c>
      <c r="V29" s="2">
        <f>V25-V28</f>
        <v>2</v>
      </c>
      <c r="W29" s="2">
        <f>W25-W28</f>
        <v>498</v>
      </c>
      <c r="X29" s="2">
        <f>X25-X28</f>
        <v>601</v>
      </c>
      <c r="Y29" s="2">
        <f>Y25-Y28</f>
        <v>285</v>
      </c>
      <c r="Z29" s="2">
        <f>Z25-Z28</f>
        <v>368</v>
      </c>
      <c r="AA29" s="2">
        <f>AA25-AA28</f>
        <v>15</v>
      </c>
      <c r="AB29" s="2">
        <f>AB25-AB28</f>
        <v>11</v>
      </c>
      <c r="AC29" s="2">
        <f>AC25-AC28</f>
        <v>897</v>
      </c>
      <c r="AD29" s="2">
        <f>AD25-AD28</f>
        <v>994</v>
      </c>
      <c r="AE29" s="2">
        <f>AE25-AE28</f>
        <v>146</v>
      </c>
      <c r="AF29" s="2">
        <f>AF25-AF28</f>
        <v>190</v>
      </c>
      <c r="AG29" s="2">
        <f>AG25-AG28</f>
        <v>432</v>
      </c>
      <c r="AH29" s="2">
        <f>AH25-AH28</f>
        <v>514</v>
      </c>
      <c r="AI29" s="2">
        <f>AI25-AI28</f>
        <v>841</v>
      </c>
      <c r="AJ29" s="2">
        <f>AJ25-AJ28</f>
        <v>1077</v>
      </c>
      <c r="AK29" s="2">
        <f>AK25-AK28</f>
        <v>9</v>
      </c>
      <c r="AL29" s="2">
        <f>AL25-AL28</f>
        <v>5</v>
      </c>
      <c r="AM29" s="2">
        <f t="shared" ref="AM29" si="11">AM25-AM28</f>
        <v>12158</v>
      </c>
      <c r="AN29" s="2"/>
      <c r="AO29" s="2">
        <f t="shared" ref="AO29" si="12">AO25-AO28</f>
        <v>1866</v>
      </c>
      <c r="AP29" s="2">
        <f t="shared" ref="AP29" si="13">AP25-AP28</f>
        <v>2181</v>
      </c>
      <c r="AQ29" s="2">
        <f t="shared" ref="AQ29" si="14">AQ25-AQ28</f>
        <v>973</v>
      </c>
      <c r="AR29" s="2">
        <f t="shared" ref="AR29" si="15">AR25-AR28</f>
        <v>1105</v>
      </c>
      <c r="AS29" s="2">
        <f t="shared" ref="AS29" si="16">AS25-AS28</f>
        <v>2064</v>
      </c>
      <c r="AT29" s="2">
        <f t="shared" ref="AT29" si="17">AT25-AT28</f>
        <v>2366</v>
      </c>
      <c r="AU29" s="2">
        <f t="shared" ref="AU29" si="18">AU25-AU28</f>
        <v>723</v>
      </c>
      <c r="AV29" s="2">
        <f t="shared" ref="AV29" si="19">AV25-AV28</f>
        <v>880</v>
      </c>
      <c r="AW29" s="2"/>
      <c r="AX29" s="2">
        <f t="shared" ref="AX29" si="20">AX25-AX28</f>
        <v>4047</v>
      </c>
      <c r="AY29" s="2">
        <f t="shared" ref="AY29" si="21">AY25-AY28</f>
        <v>2078</v>
      </c>
      <c r="AZ29" s="2">
        <f t="shared" ref="AZ29" si="22">AZ25-AZ28</f>
        <v>4430</v>
      </c>
      <c r="BA29" s="2">
        <f t="shared" ref="BA29" si="23">BA25-BA28</f>
        <v>1603</v>
      </c>
    </row>
    <row r="30" spans="2:53" x14ac:dyDescent="0.25">
      <c r="B30" s="2"/>
      <c r="C30" s="24">
        <f>C28/C25</f>
        <v>0.75916230366492143</v>
      </c>
      <c r="D30" s="24">
        <f>D28/D25</f>
        <v>0.79338842975206614</v>
      </c>
      <c r="E30" s="24">
        <f>E28/E25</f>
        <v>0.77361319340329837</v>
      </c>
      <c r="F30" s="24">
        <f>F28/F25</f>
        <v>0.75275590551181104</v>
      </c>
      <c r="G30" s="24">
        <f>G28/G25</f>
        <v>0.76853707414829664</v>
      </c>
      <c r="H30" s="24">
        <f>H28/H25</f>
        <v>0.7640449438202247</v>
      </c>
      <c r="I30" s="24">
        <f>I28/I25</f>
        <v>0.46938775510204084</v>
      </c>
      <c r="J30" s="24">
        <f>J28/J25</f>
        <v>0.58823529411764708</v>
      </c>
      <c r="K30" s="24">
        <f>K28/K25</f>
        <v>0.79630118890356671</v>
      </c>
      <c r="L30" s="24">
        <f>L28/L25</f>
        <v>0.78805822847273621</v>
      </c>
      <c r="M30" s="24">
        <f>M28/M25</f>
        <v>0.81481481481481477</v>
      </c>
      <c r="N30" s="24">
        <f>N28/N25</f>
        <v>0.88636363636363635</v>
      </c>
      <c r="O30" s="24">
        <f>O28/O25</f>
        <v>0.75491679273827539</v>
      </c>
      <c r="P30" s="24">
        <f>P28/P25</f>
        <v>0.75734265734265738</v>
      </c>
      <c r="Q30" s="24">
        <f>Q28/Q25</f>
        <v>0.7730702263493906</v>
      </c>
      <c r="R30" s="24">
        <f>R28/R25</f>
        <v>0.77830687830687828</v>
      </c>
      <c r="S30" s="24">
        <f>S28/S25</f>
        <v>0.7927927927927928</v>
      </c>
      <c r="T30" s="24">
        <f>T28/T25</f>
        <v>0.75964793500338523</v>
      </c>
      <c r="U30" s="24">
        <f>U28/U25</f>
        <v>1</v>
      </c>
      <c r="V30" s="24">
        <f>V28/V25</f>
        <v>0.92592592592592593</v>
      </c>
      <c r="W30" s="24">
        <f>W28/W25</f>
        <v>0.81610044313146235</v>
      </c>
      <c r="X30" s="24">
        <f>X28/X25</f>
        <v>0.7991310160427807</v>
      </c>
      <c r="Y30" s="24">
        <f>Y28/Y25</f>
        <v>0.84131403118040093</v>
      </c>
      <c r="Z30" s="24">
        <f>Z28/Z25</f>
        <v>0.8079331941544885</v>
      </c>
      <c r="AA30" s="24">
        <f>AA28/AA25</f>
        <v>0.84042553191489366</v>
      </c>
      <c r="AB30" s="24">
        <f>AB28/AB25</f>
        <v>0.88659793814432986</v>
      </c>
      <c r="AC30" s="24">
        <f>AC28/AC25</f>
        <v>0.81413178615830917</v>
      </c>
      <c r="AD30" s="24">
        <f>AD28/AD25</f>
        <v>0.81371814092953521</v>
      </c>
      <c r="AE30" s="24">
        <f>AE28/AE25</f>
        <v>0.86654478976234006</v>
      </c>
      <c r="AF30" s="24">
        <f>AF28/AF25</f>
        <v>0.84387838948233362</v>
      </c>
      <c r="AG30" s="24">
        <f>AG28/AG25</f>
        <v>0.72710044219835757</v>
      </c>
      <c r="AH30" s="24">
        <f>AH28/AH25</f>
        <v>0.69441141498216408</v>
      </c>
      <c r="AI30" s="24">
        <f>AI28/AI25</f>
        <v>0.74714371617558628</v>
      </c>
      <c r="AJ30" s="24">
        <f>AJ28/AJ25</f>
        <v>0.73075000000000001</v>
      </c>
      <c r="AK30" s="24">
        <f>AK28/AK25</f>
        <v>0.6785714285714286</v>
      </c>
      <c r="AL30" s="24">
        <f>AL28/AL25</f>
        <v>0.84848484848484851</v>
      </c>
      <c r="AM30" s="24">
        <f t="shared" ref="AM30" si="24">AM28/AM25</f>
        <v>0.78392692116300566</v>
      </c>
      <c r="AN30" s="24"/>
      <c r="AO30" s="24">
        <f t="shared" ref="AK30:BA30" si="25">AO28/AO25</f>
        <v>0.78440207972270359</v>
      </c>
      <c r="AP30" s="24">
        <f t="shared" si="25"/>
        <v>0.77830859930880258</v>
      </c>
      <c r="AQ30" s="24">
        <f t="shared" si="25"/>
        <v>0.79284649776453053</v>
      </c>
      <c r="AR30" s="24">
        <f t="shared" si="25"/>
        <v>0.78149100257069404</v>
      </c>
      <c r="AS30" s="24">
        <f t="shared" si="25"/>
        <v>0.80195739781232012</v>
      </c>
      <c r="AT30" s="24">
        <f t="shared" si="25"/>
        <v>0.79124757367213694</v>
      </c>
      <c r="AU30" s="24">
        <f t="shared" si="25"/>
        <v>0.75972083748753738</v>
      </c>
      <c r="AV30" s="24">
        <f t="shared" si="25"/>
        <v>0.72972972972972971</v>
      </c>
      <c r="AW30" s="24"/>
      <c r="AX30" s="24">
        <f t="shared" si="25"/>
        <v>0.78116043908505917</v>
      </c>
      <c r="AY30" s="24">
        <f t="shared" si="25"/>
        <v>0.7869591962271888</v>
      </c>
      <c r="AZ30" s="24">
        <f t="shared" si="25"/>
        <v>0.79637801066372493</v>
      </c>
      <c r="BA30" s="24">
        <f t="shared" si="25"/>
        <v>0.7441340782122905</v>
      </c>
    </row>
    <row r="33" spans="2:41" x14ac:dyDescent="0.25">
      <c r="B33" s="5"/>
      <c r="C33" s="44" t="s">
        <v>5</v>
      </c>
      <c r="D33" s="44"/>
      <c r="E33" s="44"/>
      <c r="F33" s="44"/>
      <c r="G33" s="44"/>
      <c r="H33" s="44"/>
      <c r="I33" s="44" t="s">
        <v>2</v>
      </c>
      <c r="J33" s="44"/>
      <c r="K33" s="44"/>
      <c r="L33" s="44"/>
      <c r="M33" s="44" t="s">
        <v>1</v>
      </c>
      <c r="N33" s="44"/>
      <c r="O33" s="44"/>
      <c r="P33" s="44"/>
      <c r="Q33" s="44"/>
      <c r="R33" s="44"/>
      <c r="S33" s="44" t="s">
        <v>0</v>
      </c>
      <c r="T33" s="44"/>
      <c r="U33" s="44"/>
      <c r="V33" s="44"/>
      <c r="W33" s="44" t="s">
        <v>3</v>
      </c>
      <c r="X33" s="44"/>
      <c r="Y33" s="44"/>
      <c r="Z33" s="44"/>
      <c r="AA33" s="44" t="s">
        <v>4</v>
      </c>
      <c r="AB33" s="44"/>
      <c r="AC33" s="44"/>
      <c r="AD33" s="44"/>
      <c r="AE33" s="5" t="s">
        <v>6</v>
      </c>
    </row>
    <row r="34" spans="2:41" x14ac:dyDescent="0.25">
      <c r="B34" s="5"/>
      <c r="C34" s="44" t="s">
        <v>14</v>
      </c>
      <c r="D34" s="44"/>
      <c r="E34" s="44" t="s">
        <v>15</v>
      </c>
      <c r="F34" s="44"/>
      <c r="G34" s="44" t="s">
        <v>16</v>
      </c>
      <c r="H34" s="44"/>
      <c r="I34" s="44" t="s">
        <v>14</v>
      </c>
      <c r="J34" s="44"/>
      <c r="K34" s="44" t="s">
        <v>15</v>
      </c>
      <c r="L34" s="44"/>
      <c r="M34" s="44" t="s">
        <v>14</v>
      </c>
      <c r="N34" s="44"/>
      <c r="O34" s="44" t="s">
        <v>15</v>
      </c>
      <c r="P34" s="44"/>
      <c r="Q34" s="44" t="s">
        <v>16</v>
      </c>
      <c r="R34" s="44"/>
      <c r="S34" s="44" t="s">
        <v>14</v>
      </c>
      <c r="T34" s="44"/>
      <c r="U34" s="44" t="s">
        <v>15</v>
      </c>
      <c r="V34" s="44"/>
      <c r="W34" s="44" t="s">
        <v>14</v>
      </c>
      <c r="X34" s="44"/>
      <c r="Y34" s="44" t="s">
        <v>15</v>
      </c>
      <c r="Z34" s="44"/>
      <c r="AA34" s="44" t="s">
        <v>14</v>
      </c>
      <c r="AB34" s="44"/>
      <c r="AC34" s="44" t="s">
        <v>15</v>
      </c>
      <c r="AD34" s="44"/>
      <c r="AE34" s="5"/>
      <c r="AG34" s="44" t="s">
        <v>14</v>
      </c>
      <c r="AH34" s="44"/>
      <c r="AI34" s="44" t="s">
        <v>15</v>
      </c>
      <c r="AJ34" s="44"/>
      <c r="AK34" s="44" t="s">
        <v>16</v>
      </c>
      <c r="AL34" s="44"/>
      <c r="AM34" s="1" t="s">
        <v>14</v>
      </c>
      <c r="AN34" s="1" t="s">
        <v>15</v>
      </c>
      <c r="AO34" s="1" t="s">
        <v>16</v>
      </c>
    </row>
    <row r="35" spans="2:41" x14ac:dyDescent="0.25">
      <c r="B35" s="5" t="s">
        <v>7</v>
      </c>
      <c r="C35" s="5" t="s">
        <v>8</v>
      </c>
      <c r="D35" s="5" t="s">
        <v>9</v>
      </c>
      <c r="E35" s="5" t="s">
        <v>8</v>
      </c>
      <c r="F35" s="5" t="s">
        <v>9</v>
      </c>
      <c r="G35" s="5" t="s">
        <v>8</v>
      </c>
      <c r="H35" s="5" t="s">
        <v>9</v>
      </c>
      <c r="I35" s="5" t="s">
        <v>8</v>
      </c>
      <c r="J35" s="5" t="s">
        <v>9</v>
      </c>
      <c r="K35" s="5" t="s">
        <v>8</v>
      </c>
      <c r="L35" s="5" t="s">
        <v>9</v>
      </c>
      <c r="M35" s="5" t="s">
        <v>8</v>
      </c>
      <c r="N35" s="5" t="s">
        <v>9</v>
      </c>
      <c r="O35" s="5" t="s">
        <v>8</v>
      </c>
      <c r="P35" s="5" t="s">
        <v>9</v>
      </c>
      <c r="Q35" s="5" t="s">
        <v>8</v>
      </c>
      <c r="R35" s="5" t="s">
        <v>9</v>
      </c>
      <c r="S35" s="5" t="s">
        <v>8</v>
      </c>
      <c r="T35" s="5" t="s">
        <v>9</v>
      </c>
      <c r="U35" s="5" t="s">
        <v>8</v>
      </c>
      <c r="V35" s="5" t="s">
        <v>9</v>
      </c>
      <c r="W35" s="5" t="s">
        <v>8</v>
      </c>
      <c r="X35" s="5" t="s">
        <v>9</v>
      </c>
      <c r="Y35" s="5" t="s">
        <v>8</v>
      </c>
      <c r="Z35" s="5" t="s">
        <v>9</v>
      </c>
      <c r="AA35" s="5" t="s">
        <v>8</v>
      </c>
      <c r="AB35" s="5" t="s">
        <v>9</v>
      </c>
      <c r="AC35" s="5" t="s">
        <v>8</v>
      </c>
      <c r="AD35" s="5" t="s">
        <v>9</v>
      </c>
      <c r="AE35" s="5"/>
      <c r="AG35" s="11" t="s">
        <v>8</v>
      </c>
      <c r="AH35" s="11" t="s">
        <v>9</v>
      </c>
      <c r="AI35" s="11" t="s">
        <v>8</v>
      </c>
      <c r="AJ35" s="11" t="s">
        <v>9</v>
      </c>
      <c r="AK35" s="11" t="s">
        <v>8</v>
      </c>
      <c r="AL35" s="11" t="s">
        <v>9</v>
      </c>
    </row>
    <row r="36" spans="2:41" x14ac:dyDescent="0.25">
      <c r="B36" s="5">
        <v>2</v>
      </c>
      <c r="C36" s="5"/>
      <c r="D36" s="5"/>
      <c r="E36" s="5"/>
      <c r="F36" s="5"/>
      <c r="G36" s="5"/>
      <c r="H36" s="5"/>
      <c r="I36" s="5">
        <v>1</v>
      </c>
      <c r="J36" s="5"/>
      <c r="K36" s="5"/>
      <c r="L36" s="5"/>
      <c r="M36" s="5"/>
      <c r="N36" s="5"/>
      <c r="O36" s="5"/>
      <c r="P36" s="5"/>
      <c r="Q36" s="5"/>
      <c r="R36" s="5"/>
      <c r="S36" s="5"/>
      <c r="T36" s="5"/>
      <c r="U36" s="5"/>
      <c r="V36" s="5"/>
      <c r="W36" s="5"/>
      <c r="X36" s="5"/>
      <c r="Y36" s="5"/>
      <c r="Z36" s="5"/>
      <c r="AA36" s="5"/>
      <c r="AB36" s="5"/>
      <c r="AC36" s="5"/>
      <c r="AD36" s="5"/>
      <c r="AE36" s="5">
        <v>1</v>
      </c>
      <c r="AG36" s="1">
        <f>SUM(S36,M36,I36,W36,AA36,C36)</f>
        <v>1</v>
      </c>
      <c r="AH36" s="1">
        <f>SUM(T36,N36,J36,X36,AB36,D36)</f>
        <v>0</v>
      </c>
      <c r="AI36" s="1">
        <f>SUM(U36,O36,K36,Y36,AC36,E36)</f>
        <v>0</v>
      </c>
      <c r="AJ36" s="1">
        <f>SUM(V36,P36,L36,Z36,AD36,F36)</f>
        <v>0</v>
      </c>
      <c r="AK36" s="1">
        <f>SUM(Q36,G36)</f>
        <v>0</v>
      </c>
      <c r="AL36" s="1">
        <f>SUM(R36,H36)</f>
        <v>0</v>
      </c>
      <c r="AM36" s="1">
        <f>SUM(AG36:AH36)</f>
        <v>1</v>
      </c>
      <c r="AN36" s="1">
        <f t="shared" ref="AN36:AN55" si="26">SUM(AI36:AJ36)</f>
        <v>0</v>
      </c>
      <c r="AO36" s="1">
        <f t="shared" ref="AO36:AO55" si="27">SUM(AK36:AL36)</f>
        <v>0</v>
      </c>
    </row>
    <row r="37" spans="2:41" x14ac:dyDescent="0.25">
      <c r="B37" s="5">
        <v>3</v>
      </c>
      <c r="C37" s="5"/>
      <c r="D37" s="5">
        <v>4</v>
      </c>
      <c r="E37" s="5"/>
      <c r="F37" s="5"/>
      <c r="G37" s="5"/>
      <c r="H37" s="5"/>
      <c r="I37" s="5">
        <v>2</v>
      </c>
      <c r="J37" s="5"/>
      <c r="K37" s="5">
        <v>1</v>
      </c>
      <c r="L37" s="5"/>
      <c r="M37" s="5">
        <v>1</v>
      </c>
      <c r="N37" s="5"/>
      <c r="O37" s="5"/>
      <c r="P37" s="5"/>
      <c r="Q37" s="5"/>
      <c r="R37" s="5"/>
      <c r="S37" s="5"/>
      <c r="T37" s="5"/>
      <c r="U37" s="5"/>
      <c r="V37" s="5"/>
      <c r="W37" s="5">
        <v>1</v>
      </c>
      <c r="X37" s="5">
        <v>4</v>
      </c>
      <c r="Y37" s="5"/>
      <c r="Z37" s="5"/>
      <c r="AA37" s="5"/>
      <c r="AB37" s="5">
        <v>1</v>
      </c>
      <c r="AC37" s="5">
        <v>2</v>
      </c>
      <c r="AD37" s="5">
        <v>2</v>
      </c>
      <c r="AE37" s="5">
        <v>18</v>
      </c>
      <c r="AG37" s="1">
        <f>SUM(S37,M37,I37,W37,AA37,C37)</f>
        <v>4</v>
      </c>
      <c r="AH37" s="1">
        <f>SUM(T37,N37,J37,X37,AB37,D37)</f>
        <v>9</v>
      </c>
      <c r="AI37" s="1">
        <f>SUM(U37,O37,K37,Y37,AC37,E37)</f>
        <v>3</v>
      </c>
      <c r="AJ37" s="1">
        <f>SUM(V37,P37,L37,Z37,AD37,F37)</f>
        <v>2</v>
      </c>
      <c r="AK37" s="1">
        <f>SUM(Q37,G37)</f>
        <v>0</v>
      </c>
      <c r="AL37" s="1">
        <f>SUM(R37,H37)</f>
        <v>0</v>
      </c>
      <c r="AM37" s="1">
        <f t="shared" ref="AM37:AM55" si="28">SUM(AG37:AH37)</f>
        <v>13</v>
      </c>
      <c r="AN37" s="1">
        <f t="shared" si="26"/>
        <v>5</v>
      </c>
      <c r="AO37" s="1">
        <f t="shared" si="27"/>
        <v>0</v>
      </c>
    </row>
    <row r="38" spans="2:41" x14ac:dyDescent="0.25">
      <c r="B38" s="5">
        <v>4</v>
      </c>
      <c r="C38" s="5">
        <v>3</v>
      </c>
      <c r="D38" s="5">
        <v>1</v>
      </c>
      <c r="E38" s="5"/>
      <c r="F38" s="5">
        <v>1</v>
      </c>
      <c r="G38" s="5"/>
      <c r="H38" s="5">
        <v>1</v>
      </c>
      <c r="I38" s="5">
        <v>21</v>
      </c>
      <c r="J38" s="5">
        <v>19</v>
      </c>
      <c r="K38" s="5">
        <v>4</v>
      </c>
      <c r="L38" s="5">
        <v>3</v>
      </c>
      <c r="M38" s="5">
        <v>7</v>
      </c>
      <c r="N38" s="5">
        <v>3</v>
      </c>
      <c r="O38" s="5">
        <v>8</v>
      </c>
      <c r="P38" s="5">
        <v>5</v>
      </c>
      <c r="Q38" s="5"/>
      <c r="R38" s="5"/>
      <c r="S38" s="5">
        <v>6</v>
      </c>
      <c r="T38" s="5">
        <v>5</v>
      </c>
      <c r="U38" s="5">
        <v>3</v>
      </c>
      <c r="V38" s="5">
        <v>6</v>
      </c>
      <c r="W38" s="5">
        <v>36</v>
      </c>
      <c r="X38" s="5">
        <v>29</v>
      </c>
      <c r="Y38" s="5">
        <v>17</v>
      </c>
      <c r="Z38" s="5">
        <v>16</v>
      </c>
      <c r="AA38" s="5">
        <v>25</v>
      </c>
      <c r="AB38" s="5">
        <v>33</v>
      </c>
      <c r="AC38" s="5">
        <v>13</v>
      </c>
      <c r="AD38" s="5">
        <v>16</v>
      </c>
      <c r="AE38" s="5">
        <v>281</v>
      </c>
      <c r="AG38" s="1">
        <f>SUM(S38,M38,I38,W38,AA38,C38)</f>
        <v>98</v>
      </c>
      <c r="AH38" s="1">
        <f>SUM(T38,N38,J38,X38,AB38,D38)</f>
        <v>90</v>
      </c>
      <c r="AI38" s="1">
        <f>SUM(U38,O38,K38,Y38,AC38,E38)</f>
        <v>45</v>
      </c>
      <c r="AJ38" s="1">
        <f>SUM(V38,P38,L38,Z38,AD38,F38)</f>
        <v>47</v>
      </c>
      <c r="AK38" s="1">
        <f>SUM(Q38,G38)</f>
        <v>0</v>
      </c>
      <c r="AL38" s="1">
        <f>SUM(R38,H38)</f>
        <v>1</v>
      </c>
      <c r="AM38" s="1">
        <f t="shared" si="28"/>
        <v>188</v>
      </c>
      <c r="AN38" s="1">
        <f t="shared" si="26"/>
        <v>92</v>
      </c>
      <c r="AO38" s="1">
        <f t="shared" si="27"/>
        <v>1</v>
      </c>
    </row>
    <row r="39" spans="2:41" x14ac:dyDescent="0.25">
      <c r="B39" s="5">
        <v>5</v>
      </c>
      <c r="C39" s="5">
        <v>34</v>
      </c>
      <c r="D39" s="5">
        <v>38</v>
      </c>
      <c r="E39" s="5">
        <v>14</v>
      </c>
      <c r="F39" s="5">
        <v>15</v>
      </c>
      <c r="G39" s="5">
        <v>5</v>
      </c>
      <c r="H39" s="5">
        <v>1</v>
      </c>
      <c r="I39" s="5">
        <v>299</v>
      </c>
      <c r="J39" s="5">
        <v>270</v>
      </c>
      <c r="K39" s="5">
        <v>138</v>
      </c>
      <c r="L39" s="5">
        <v>126</v>
      </c>
      <c r="M39" s="5">
        <v>131</v>
      </c>
      <c r="N39" s="5">
        <v>131</v>
      </c>
      <c r="O39" s="5">
        <v>76</v>
      </c>
      <c r="P39" s="5">
        <v>66</v>
      </c>
      <c r="Q39" s="5">
        <v>1</v>
      </c>
      <c r="R39" s="5">
        <v>2</v>
      </c>
      <c r="S39" s="5">
        <v>183</v>
      </c>
      <c r="T39" s="5">
        <v>189</v>
      </c>
      <c r="U39" s="5">
        <v>102</v>
      </c>
      <c r="V39" s="5">
        <v>96</v>
      </c>
      <c r="W39" s="5">
        <v>454</v>
      </c>
      <c r="X39" s="5">
        <v>431</v>
      </c>
      <c r="Y39" s="5">
        <v>181</v>
      </c>
      <c r="Z39" s="5">
        <v>177</v>
      </c>
      <c r="AA39" s="5">
        <v>273</v>
      </c>
      <c r="AB39" s="5">
        <v>254</v>
      </c>
      <c r="AC39" s="5">
        <v>174</v>
      </c>
      <c r="AD39" s="5">
        <v>191</v>
      </c>
      <c r="AE39" s="5">
        <v>4052</v>
      </c>
      <c r="AG39" s="1">
        <f>SUM(S39,M39,I39,W39,AA39,C39)</f>
        <v>1374</v>
      </c>
      <c r="AH39" s="1">
        <f>SUM(T39,N39,J39,X39,AB39,D39)</f>
        <v>1313</v>
      </c>
      <c r="AI39" s="1">
        <f>SUM(U39,O39,K39,Y39,AC39,E39)</f>
        <v>685</v>
      </c>
      <c r="AJ39" s="1">
        <f>SUM(V39,P39,L39,Z39,AD39,F39)</f>
        <v>671</v>
      </c>
      <c r="AK39" s="1">
        <f>SUM(Q39,G39)</f>
        <v>6</v>
      </c>
      <c r="AL39" s="1">
        <f>SUM(R39,H39)</f>
        <v>3</v>
      </c>
      <c r="AM39" s="1">
        <f t="shared" si="28"/>
        <v>2687</v>
      </c>
      <c r="AN39" s="1">
        <f t="shared" si="26"/>
        <v>1356</v>
      </c>
      <c r="AO39" s="1">
        <f t="shared" si="27"/>
        <v>9</v>
      </c>
    </row>
    <row r="40" spans="2:41" x14ac:dyDescent="0.25">
      <c r="B40" s="5">
        <v>6</v>
      </c>
      <c r="C40" s="5">
        <v>97</v>
      </c>
      <c r="D40" s="5">
        <v>111</v>
      </c>
      <c r="E40" s="5">
        <v>33</v>
      </c>
      <c r="F40" s="5">
        <v>32</v>
      </c>
      <c r="G40" s="5">
        <v>2</v>
      </c>
      <c r="H40" s="5">
        <v>1</v>
      </c>
      <c r="I40" s="5">
        <v>532</v>
      </c>
      <c r="J40" s="5">
        <v>596</v>
      </c>
      <c r="K40" s="5">
        <v>261</v>
      </c>
      <c r="L40" s="5">
        <v>252</v>
      </c>
      <c r="M40" s="5">
        <v>255</v>
      </c>
      <c r="N40" s="5">
        <v>291</v>
      </c>
      <c r="O40" s="5">
        <v>133</v>
      </c>
      <c r="P40" s="5">
        <v>115</v>
      </c>
      <c r="Q40" s="5">
        <v>2</v>
      </c>
      <c r="R40" s="5"/>
      <c r="S40" s="5">
        <v>414</v>
      </c>
      <c r="T40" s="5">
        <v>389</v>
      </c>
      <c r="U40" s="5">
        <v>237</v>
      </c>
      <c r="V40" s="5">
        <v>233</v>
      </c>
      <c r="W40" s="5">
        <v>869</v>
      </c>
      <c r="X40" s="5">
        <v>960</v>
      </c>
      <c r="Y40" s="5">
        <v>311</v>
      </c>
      <c r="Z40" s="5">
        <v>312</v>
      </c>
      <c r="AA40" s="5">
        <v>511</v>
      </c>
      <c r="AB40" s="5">
        <v>456</v>
      </c>
      <c r="AC40" s="5">
        <v>273</v>
      </c>
      <c r="AD40" s="5">
        <v>307</v>
      </c>
      <c r="AE40" s="5">
        <v>7985</v>
      </c>
      <c r="AG40" s="1">
        <f>SUM(S40,M40,I40,W40,AA40,C40)</f>
        <v>2678</v>
      </c>
      <c r="AH40" s="1">
        <f>SUM(T40,N40,J40,X40,AB40,D40)</f>
        <v>2803</v>
      </c>
      <c r="AI40" s="1">
        <f>SUM(U40,O40,K40,Y40,AC40,E40)</f>
        <v>1248</v>
      </c>
      <c r="AJ40" s="1">
        <f>SUM(V40,P40,L40,Z40,AD40,F40)</f>
        <v>1251</v>
      </c>
      <c r="AK40" s="1">
        <f>SUM(Q40,G40)</f>
        <v>4</v>
      </c>
      <c r="AL40" s="1">
        <f>SUM(R40,H40)</f>
        <v>1</v>
      </c>
      <c r="AM40" s="1">
        <f t="shared" si="28"/>
        <v>5481</v>
      </c>
      <c r="AN40" s="1">
        <f t="shared" si="26"/>
        <v>2499</v>
      </c>
      <c r="AO40" s="1">
        <f t="shared" si="27"/>
        <v>5</v>
      </c>
    </row>
    <row r="41" spans="2:41" x14ac:dyDescent="0.25">
      <c r="B41" s="5">
        <v>7</v>
      </c>
      <c r="C41" s="5">
        <v>126</v>
      </c>
      <c r="D41" s="5">
        <v>100</v>
      </c>
      <c r="E41" s="5">
        <v>45</v>
      </c>
      <c r="F41" s="5">
        <v>44</v>
      </c>
      <c r="G41" s="5"/>
      <c r="H41" s="5">
        <v>1</v>
      </c>
      <c r="I41" s="5">
        <v>606</v>
      </c>
      <c r="J41" s="5">
        <v>590</v>
      </c>
      <c r="K41" s="5">
        <v>281</v>
      </c>
      <c r="L41" s="5">
        <v>299</v>
      </c>
      <c r="M41" s="5">
        <v>279</v>
      </c>
      <c r="N41" s="5">
        <v>322</v>
      </c>
      <c r="O41" s="5">
        <v>144</v>
      </c>
      <c r="P41" s="5">
        <v>144</v>
      </c>
      <c r="Q41" s="5">
        <v>2</v>
      </c>
      <c r="R41" s="5">
        <v>7</v>
      </c>
      <c r="S41" s="5">
        <v>378</v>
      </c>
      <c r="T41" s="5">
        <v>406</v>
      </c>
      <c r="U41" s="5">
        <v>204</v>
      </c>
      <c r="V41" s="5">
        <v>249</v>
      </c>
      <c r="W41" s="5">
        <v>855</v>
      </c>
      <c r="X41" s="5">
        <v>899</v>
      </c>
      <c r="Y41" s="5">
        <v>279</v>
      </c>
      <c r="Z41" s="5">
        <v>305</v>
      </c>
      <c r="AA41" s="5">
        <v>459</v>
      </c>
      <c r="AB41" s="5">
        <v>521</v>
      </c>
      <c r="AC41" s="5">
        <v>287</v>
      </c>
      <c r="AD41" s="5">
        <v>296</v>
      </c>
      <c r="AE41" s="5">
        <v>8128</v>
      </c>
      <c r="AG41" s="1">
        <f>SUM(S41,M41,I41,W41,AA41,C41)</f>
        <v>2703</v>
      </c>
      <c r="AH41" s="1">
        <f>SUM(T41,N41,J41,X41,AB41,D41)</f>
        <v>2838</v>
      </c>
      <c r="AI41" s="1">
        <f>SUM(U41,O41,K41,Y41,AC41,E41)</f>
        <v>1240</v>
      </c>
      <c r="AJ41" s="1">
        <f>SUM(V41,P41,L41,Z41,AD41,F41)</f>
        <v>1337</v>
      </c>
      <c r="AK41" s="1">
        <f>SUM(Q41,G41)</f>
        <v>2</v>
      </c>
      <c r="AL41" s="1">
        <f>SUM(R41,H41)</f>
        <v>8</v>
      </c>
      <c r="AM41" s="1">
        <f t="shared" si="28"/>
        <v>5541</v>
      </c>
      <c r="AN41" s="1">
        <f t="shared" si="26"/>
        <v>2577</v>
      </c>
      <c r="AO41" s="1">
        <f t="shared" si="27"/>
        <v>10</v>
      </c>
    </row>
    <row r="42" spans="2:41" x14ac:dyDescent="0.25">
      <c r="B42" s="5">
        <v>8</v>
      </c>
      <c r="C42" s="5">
        <v>70</v>
      </c>
      <c r="D42" s="5">
        <v>77</v>
      </c>
      <c r="E42" s="5">
        <v>40</v>
      </c>
      <c r="F42" s="5">
        <v>25</v>
      </c>
      <c r="G42" s="5"/>
      <c r="H42" s="5"/>
      <c r="I42" s="5">
        <v>553</v>
      </c>
      <c r="J42" s="5">
        <v>593</v>
      </c>
      <c r="K42" s="5">
        <v>241</v>
      </c>
      <c r="L42" s="5">
        <v>268</v>
      </c>
      <c r="M42" s="5">
        <v>265</v>
      </c>
      <c r="N42" s="5">
        <v>290</v>
      </c>
      <c r="O42" s="5">
        <v>119</v>
      </c>
      <c r="P42" s="5">
        <v>136</v>
      </c>
      <c r="Q42" s="5"/>
      <c r="R42" s="5">
        <v>1</v>
      </c>
      <c r="S42" s="5">
        <v>371</v>
      </c>
      <c r="T42" s="5">
        <v>379</v>
      </c>
      <c r="U42" s="5">
        <v>214</v>
      </c>
      <c r="V42" s="5">
        <v>201</v>
      </c>
      <c r="W42" s="5">
        <v>801</v>
      </c>
      <c r="X42" s="5">
        <v>881</v>
      </c>
      <c r="Y42" s="5">
        <v>250</v>
      </c>
      <c r="Z42" s="5">
        <v>260</v>
      </c>
      <c r="AA42" s="5">
        <v>337</v>
      </c>
      <c r="AB42" s="5">
        <v>398</v>
      </c>
      <c r="AC42" s="5">
        <v>175</v>
      </c>
      <c r="AD42" s="5">
        <v>226</v>
      </c>
      <c r="AE42" s="5">
        <v>7171</v>
      </c>
      <c r="AG42" s="1">
        <f>SUM(S42,M42,I42,W42,AA42,C42)</f>
        <v>2397</v>
      </c>
      <c r="AH42" s="1">
        <f>SUM(T42,N42,J42,X42,AB42,D42)</f>
        <v>2618</v>
      </c>
      <c r="AI42" s="1">
        <f>SUM(U42,O42,K42,Y42,AC42,E42)</f>
        <v>1039</v>
      </c>
      <c r="AJ42" s="1">
        <f>SUM(V42,P42,L42,Z42,AD42,F42)</f>
        <v>1116</v>
      </c>
      <c r="AK42" s="1">
        <f>SUM(Q42,G42)</f>
        <v>0</v>
      </c>
      <c r="AL42" s="1">
        <f>SUM(R42,H42)</f>
        <v>1</v>
      </c>
      <c r="AM42" s="1">
        <f t="shared" si="28"/>
        <v>5015</v>
      </c>
      <c r="AN42" s="1">
        <f t="shared" si="26"/>
        <v>2155</v>
      </c>
      <c r="AO42" s="1">
        <f t="shared" si="27"/>
        <v>1</v>
      </c>
    </row>
    <row r="43" spans="2:41" x14ac:dyDescent="0.25">
      <c r="B43" s="5">
        <v>9</v>
      </c>
      <c r="C43" s="5">
        <v>102</v>
      </c>
      <c r="D43" s="5">
        <v>104</v>
      </c>
      <c r="E43" s="5">
        <v>38</v>
      </c>
      <c r="F43" s="5">
        <v>22</v>
      </c>
      <c r="G43" s="5"/>
      <c r="H43" s="5"/>
      <c r="I43" s="5">
        <v>535</v>
      </c>
      <c r="J43" s="5">
        <v>590</v>
      </c>
      <c r="K43" s="5">
        <v>229</v>
      </c>
      <c r="L43" s="5">
        <v>258</v>
      </c>
      <c r="M43" s="5">
        <v>281</v>
      </c>
      <c r="N43" s="5">
        <v>289</v>
      </c>
      <c r="O43" s="5">
        <v>121</v>
      </c>
      <c r="P43" s="5">
        <v>129</v>
      </c>
      <c r="Q43" s="5">
        <v>6</v>
      </c>
      <c r="R43" s="5">
        <v>2</v>
      </c>
      <c r="S43" s="5">
        <v>367</v>
      </c>
      <c r="T43" s="5">
        <v>414</v>
      </c>
      <c r="U43" s="5">
        <v>183</v>
      </c>
      <c r="V43" s="5">
        <v>240</v>
      </c>
      <c r="W43" s="5">
        <v>892</v>
      </c>
      <c r="X43" s="5">
        <v>963</v>
      </c>
      <c r="Y43" s="5">
        <v>297</v>
      </c>
      <c r="Z43" s="5">
        <v>320</v>
      </c>
      <c r="AA43" s="5">
        <v>376</v>
      </c>
      <c r="AB43" s="5">
        <v>450</v>
      </c>
      <c r="AC43" s="5">
        <v>217</v>
      </c>
      <c r="AD43" s="5">
        <v>258</v>
      </c>
      <c r="AE43" s="5">
        <v>7683</v>
      </c>
      <c r="AG43" s="1">
        <f>SUM(S43,M43,I43,W43,AA43,C43)</f>
        <v>2553</v>
      </c>
      <c r="AH43" s="1">
        <f>SUM(T43,N43,J43,X43,AB43,D43)</f>
        <v>2810</v>
      </c>
      <c r="AI43" s="1">
        <f>SUM(U43,O43,K43,Y43,AC43,E43)</f>
        <v>1085</v>
      </c>
      <c r="AJ43" s="1">
        <f>SUM(V43,P43,L43,Z43,AD43,F43)</f>
        <v>1227</v>
      </c>
      <c r="AK43" s="1">
        <f>SUM(Q43,G43)</f>
        <v>6</v>
      </c>
      <c r="AL43" s="1">
        <f>SUM(R43,H43)</f>
        <v>2</v>
      </c>
      <c r="AM43" s="1">
        <f t="shared" si="28"/>
        <v>5363</v>
      </c>
      <c r="AN43" s="1">
        <f t="shared" si="26"/>
        <v>2312</v>
      </c>
      <c r="AO43" s="1">
        <f t="shared" si="27"/>
        <v>8</v>
      </c>
    </row>
    <row r="44" spans="2:41" x14ac:dyDescent="0.25">
      <c r="B44" s="5">
        <v>10</v>
      </c>
      <c r="C44" s="5">
        <v>109</v>
      </c>
      <c r="D44" s="5">
        <v>95</v>
      </c>
      <c r="E44" s="5">
        <v>43</v>
      </c>
      <c r="F44" s="5">
        <v>32</v>
      </c>
      <c r="G44" s="5"/>
      <c r="H44" s="5"/>
      <c r="I44" s="5">
        <v>483</v>
      </c>
      <c r="J44" s="5">
        <v>522</v>
      </c>
      <c r="K44" s="5">
        <v>263</v>
      </c>
      <c r="L44" s="5">
        <v>250</v>
      </c>
      <c r="M44" s="5">
        <v>260</v>
      </c>
      <c r="N44" s="5">
        <v>294</v>
      </c>
      <c r="O44" s="5">
        <v>123</v>
      </c>
      <c r="P44" s="5">
        <v>137</v>
      </c>
      <c r="Q44" s="5">
        <v>5</v>
      </c>
      <c r="R44" s="5">
        <v>3</v>
      </c>
      <c r="S44" s="5">
        <v>315</v>
      </c>
      <c r="T44" s="5">
        <v>355</v>
      </c>
      <c r="U44" s="5">
        <v>167</v>
      </c>
      <c r="V44" s="5">
        <v>192</v>
      </c>
      <c r="W44" s="5">
        <v>840</v>
      </c>
      <c r="X44" s="5">
        <v>917</v>
      </c>
      <c r="Y44" s="5">
        <v>227</v>
      </c>
      <c r="Z44" s="5">
        <v>270</v>
      </c>
      <c r="AA44" s="5">
        <v>319</v>
      </c>
      <c r="AB44" s="5">
        <v>416</v>
      </c>
      <c r="AC44" s="5">
        <v>210</v>
      </c>
      <c r="AD44" s="5">
        <v>254</v>
      </c>
      <c r="AE44" s="5">
        <v>7101</v>
      </c>
      <c r="AG44" s="1">
        <f>SUM(S44,M44,I44,W44,AA44,C44)</f>
        <v>2326</v>
      </c>
      <c r="AH44" s="1">
        <f>SUM(T44,N44,J44,X44,AB44,D44)</f>
        <v>2599</v>
      </c>
      <c r="AI44" s="1">
        <f>SUM(U44,O44,K44,Y44,AC44,E44)</f>
        <v>1033</v>
      </c>
      <c r="AJ44" s="1">
        <f>SUM(V44,P44,L44,Z44,AD44,F44)</f>
        <v>1135</v>
      </c>
      <c r="AK44" s="1">
        <f>SUM(Q44,G44)</f>
        <v>5</v>
      </c>
      <c r="AL44" s="1">
        <f>SUM(R44,H44)</f>
        <v>3</v>
      </c>
      <c r="AM44" s="1">
        <f t="shared" si="28"/>
        <v>4925</v>
      </c>
      <c r="AN44" s="1">
        <f t="shared" si="26"/>
        <v>2168</v>
      </c>
      <c r="AO44" s="1">
        <f t="shared" si="27"/>
        <v>8</v>
      </c>
    </row>
    <row r="45" spans="2:41" x14ac:dyDescent="0.25">
      <c r="B45" s="5">
        <v>11</v>
      </c>
      <c r="C45" s="5">
        <v>73</v>
      </c>
      <c r="D45" s="5">
        <v>90</v>
      </c>
      <c r="E45" s="5">
        <v>28</v>
      </c>
      <c r="F45" s="5">
        <v>32</v>
      </c>
      <c r="G45" s="5"/>
      <c r="H45" s="5"/>
      <c r="I45" s="5">
        <v>435</v>
      </c>
      <c r="J45" s="5">
        <v>511</v>
      </c>
      <c r="K45" s="5">
        <v>196</v>
      </c>
      <c r="L45" s="5">
        <v>244</v>
      </c>
      <c r="M45" s="5">
        <v>231</v>
      </c>
      <c r="N45" s="5">
        <v>271</v>
      </c>
      <c r="O45" s="5">
        <v>101</v>
      </c>
      <c r="P45" s="5">
        <v>120</v>
      </c>
      <c r="Q45" s="5">
        <v>3</v>
      </c>
      <c r="R45" s="5">
        <v>3</v>
      </c>
      <c r="S45" s="5">
        <v>274</v>
      </c>
      <c r="T45" s="5">
        <v>313</v>
      </c>
      <c r="U45" s="5">
        <v>160</v>
      </c>
      <c r="V45" s="5">
        <v>167</v>
      </c>
      <c r="W45" s="5">
        <v>649</v>
      </c>
      <c r="X45" s="5">
        <v>715</v>
      </c>
      <c r="Y45" s="5">
        <v>197</v>
      </c>
      <c r="Z45" s="5">
        <v>201</v>
      </c>
      <c r="AA45" s="5">
        <v>291</v>
      </c>
      <c r="AB45" s="5">
        <v>330</v>
      </c>
      <c r="AC45" s="5">
        <v>200</v>
      </c>
      <c r="AD45" s="5">
        <v>207</v>
      </c>
      <c r="AE45" s="5">
        <v>6042</v>
      </c>
      <c r="AG45" s="1">
        <f>SUM(S45,M45,I45,W45,AA45,C45)</f>
        <v>1953</v>
      </c>
      <c r="AH45" s="1">
        <f>SUM(T45,N45,J45,X45,AB45,D45)</f>
        <v>2230</v>
      </c>
      <c r="AI45" s="1">
        <f>SUM(U45,O45,K45,Y45,AC45,E45)</f>
        <v>882</v>
      </c>
      <c r="AJ45" s="1">
        <f>SUM(V45,P45,L45,Z45,AD45,F45)</f>
        <v>971</v>
      </c>
      <c r="AK45" s="1">
        <f>SUM(Q45,G45)</f>
        <v>3</v>
      </c>
      <c r="AL45" s="1">
        <f>SUM(R45,H45)</f>
        <v>3</v>
      </c>
      <c r="AM45" s="1">
        <f t="shared" si="28"/>
        <v>4183</v>
      </c>
      <c r="AN45" s="1">
        <f t="shared" si="26"/>
        <v>1853</v>
      </c>
      <c r="AO45" s="1">
        <f t="shared" si="27"/>
        <v>6</v>
      </c>
    </row>
    <row r="46" spans="2:41" x14ac:dyDescent="0.25">
      <c r="B46" s="5">
        <v>12</v>
      </c>
      <c r="C46" s="5">
        <v>83</v>
      </c>
      <c r="D46" s="5">
        <v>55</v>
      </c>
      <c r="E46" s="5">
        <v>29</v>
      </c>
      <c r="F46" s="5">
        <v>29</v>
      </c>
      <c r="G46" s="5"/>
      <c r="H46" s="5"/>
      <c r="I46" s="5">
        <v>293</v>
      </c>
      <c r="J46" s="5">
        <v>342</v>
      </c>
      <c r="K46" s="5">
        <v>150</v>
      </c>
      <c r="L46" s="5">
        <v>176</v>
      </c>
      <c r="M46" s="5">
        <v>171</v>
      </c>
      <c r="N46" s="5">
        <v>192</v>
      </c>
      <c r="O46" s="5">
        <v>99</v>
      </c>
      <c r="P46" s="5">
        <v>80</v>
      </c>
      <c r="Q46" s="5">
        <v>3</v>
      </c>
      <c r="R46" s="5">
        <v>5</v>
      </c>
      <c r="S46" s="5">
        <v>171</v>
      </c>
      <c r="T46" s="5">
        <v>242</v>
      </c>
      <c r="U46" s="5">
        <v>104</v>
      </c>
      <c r="V46" s="5">
        <v>144</v>
      </c>
      <c r="W46" s="5">
        <v>303</v>
      </c>
      <c r="X46" s="5">
        <v>376</v>
      </c>
      <c r="Y46" s="5">
        <v>77</v>
      </c>
      <c r="Z46" s="5">
        <v>121</v>
      </c>
      <c r="AA46" s="5">
        <v>216</v>
      </c>
      <c r="AB46" s="5">
        <v>299</v>
      </c>
      <c r="AC46" s="5">
        <v>143</v>
      </c>
      <c r="AD46" s="5">
        <v>188</v>
      </c>
      <c r="AE46" s="5">
        <v>4091</v>
      </c>
      <c r="AG46" s="1">
        <f>SUM(S46,M46,I46,W46,AA46,C46)</f>
        <v>1237</v>
      </c>
      <c r="AH46" s="1">
        <f>SUM(T46,N46,J46,X46,AB46,D46)</f>
        <v>1506</v>
      </c>
      <c r="AI46" s="1">
        <f>SUM(U46,O46,K46,Y46,AC46,E46)</f>
        <v>602</v>
      </c>
      <c r="AJ46" s="1">
        <f>SUM(V46,P46,L46,Z46,AD46,F46)</f>
        <v>738</v>
      </c>
      <c r="AK46" s="1">
        <f>SUM(Q46,G46)</f>
        <v>3</v>
      </c>
      <c r="AL46" s="1">
        <f>SUM(R46,H46)</f>
        <v>5</v>
      </c>
      <c r="AM46" s="1">
        <f t="shared" si="28"/>
        <v>2743</v>
      </c>
      <c r="AN46" s="1">
        <f t="shared" si="26"/>
        <v>1340</v>
      </c>
      <c r="AO46" s="1">
        <f t="shared" si="27"/>
        <v>8</v>
      </c>
    </row>
    <row r="47" spans="2:41" x14ac:dyDescent="0.25">
      <c r="B47" s="5">
        <v>13</v>
      </c>
      <c r="C47" s="5">
        <v>37</v>
      </c>
      <c r="D47" s="5">
        <v>39</v>
      </c>
      <c r="E47" s="5">
        <v>19</v>
      </c>
      <c r="F47" s="5">
        <v>13</v>
      </c>
      <c r="G47" s="5"/>
      <c r="H47" s="5"/>
      <c r="I47" s="5">
        <v>148</v>
      </c>
      <c r="J47" s="5">
        <v>196</v>
      </c>
      <c r="K47" s="5">
        <v>85</v>
      </c>
      <c r="L47" s="5">
        <v>103</v>
      </c>
      <c r="M47" s="5">
        <v>106</v>
      </c>
      <c r="N47" s="5">
        <v>129</v>
      </c>
      <c r="O47" s="5">
        <v>40</v>
      </c>
      <c r="P47" s="5">
        <v>50</v>
      </c>
      <c r="Q47" s="5"/>
      <c r="R47" s="5">
        <v>3</v>
      </c>
      <c r="S47" s="5">
        <v>76</v>
      </c>
      <c r="T47" s="5">
        <v>104</v>
      </c>
      <c r="U47" s="5">
        <v>74</v>
      </c>
      <c r="V47" s="5">
        <v>78</v>
      </c>
      <c r="W47" s="5">
        <v>157</v>
      </c>
      <c r="X47" s="5">
        <v>210</v>
      </c>
      <c r="Y47" s="5">
        <v>43</v>
      </c>
      <c r="Z47" s="5">
        <v>72</v>
      </c>
      <c r="AA47" s="5">
        <v>148</v>
      </c>
      <c r="AB47" s="5">
        <v>196</v>
      </c>
      <c r="AC47" s="5">
        <v>99</v>
      </c>
      <c r="AD47" s="5">
        <v>131</v>
      </c>
      <c r="AE47" s="5">
        <v>2356</v>
      </c>
      <c r="AG47" s="1">
        <f>SUM(S47,M47,I47,W47,AA47,C47)</f>
        <v>672</v>
      </c>
      <c r="AH47" s="1">
        <f>SUM(T47,N47,J47,X47,AB47,D47)</f>
        <v>874</v>
      </c>
      <c r="AI47" s="1">
        <f>SUM(U47,O47,K47,Y47,AC47,E47)</f>
        <v>360</v>
      </c>
      <c r="AJ47" s="1">
        <f>SUM(V47,P47,L47,Z47,AD47,F47)</f>
        <v>447</v>
      </c>
      <c r="AK47" s="1">
        <f>SUM(Q47,G47)</f>
        <v>0</v>
      </c>
      <c r="AL47" s="1">
        <f>SUM(R47,H47)</f>
        <v>3</v>
      </c>
      <c r="AM47" s="1">
        <f t="shared" si="28"/>
        <v>1546</v>
      </c>
      <c r="AN47" s="1">
        <f t="shared" si="26"/>
        <v>807</v>
      </c>
      <c r="AO47" s="1">
        <f t="shared" si="27"/>
        <v>3</v>
      </c>
    </row>
    <row r="48" spans="2:41" x14ac:dyDescent="0.25">
      <c r="B48" s="5">
        <v>14</v>
      </c>
      <c r="C48" s="5">
        <v>4</v>
      </c>
      <c r="D48" s="5">
        <v>10</v>
      </c>
      <c r="E48" s="5">
        <v>7</v>
      </c>
      <c r="F48" s="5">
        <v>12</v>
      </c>
      <c r="G48" s="5"/>
      <c r="H48" s="5"/>
      <c r="I48" s="5">
        <v>46</v>
      </c>
      <c r="J48" s="5">
        <v>64</v>
      </c>
      <c r="K48" s="5">
        <v>33</v>
      </c>
      <c r="L48" s="5">
        <v>49</v>
      </c>
      <c r="M48" s="5">
        <v>41</v>
      </c>
      <c r="N48" s="5">
        <v>53</v>
      </c>
      <c r="O48" s="5">
        <v>12</v>
      </c>
      <c r="P48" s="5">
        <v>25</v>
      </c>
      <c r="Q48" s="5">
        <v>1</v>
      </c>
      <c r="R48" s="5">
        <v>1</v>
      </c>
      <c r="S48" s="5">
        <v>16</v>
      </c>
      <c r="T48" s="5">
        <v>20</v>
      </c>
      <c r="U48" s="5">
        <v>27</v>
      </c>
      <c r="V48" s="5">
        <v>40</v>
      </c>
      <c r="W48" s="5">
        <v>27</v>
      </c>
      <c r="X48" s="5">
        <v>60</v>
      </c>
      <c r="Y48" s="5">
        <v>16</v>
      </c>
      <c r="Z48" s="5">
        <v>24</v>
      </c>
      <c r="AA48" s="5">
        <v>69</v>
      </c>
      <c r="AB48" s="5">
        <v>99</v>
      </c>
      <c r="AC48" s="5">
        <v>51</v>
      </c>
      <c r="AD48" s="5">
        <v>73</v>
      </c>
      <c r="AE48" s="5">
        <v>880</v>
      </c>
      <c r="AG48" s="1">
        <f>SUM(S48,M48,I48,W48,AA48,C48)</f>
        <v>203</v>
      </c>
      <c r="AH48" s="1">
        <f>SUM(T48,N48,J48,X48,AB48,D48)</f>
        <v>306</v>
      </c>
      <c r="AI48" s="1">
        <f>SUM(U48,O48,K48,Y48,AC48,E48)</f>
        <v>146</v>
      </c>
      <c r="AJ48" s="1">
        <f>SUM(V48,P48,L48,Z48,AD48,F48)</f>
        <v>223</v>
      </c>
      <c r="AK48" s="1">
        <f>SUM(Q48,G48)</f>
        <v>1</v>
      </c>
      <c r="AL48" s="1">
        <f>SUM(R48,H48)</f>
        <v>1</v>
      </c>
      <c r="AM48" s="1">
        <f t="shared" si="28"/>
        <v>509</v>
      </c>
      <c r="AN48" s="1">
        <f t="shared" si="26"/>
        <v>369</v>
      </c>
      <c r="AO48" s="1">
        <f t="shared" si="27"/>
        <v>2</v>
      </c>
    </row>
    <row r="49" spans="2:41" x14ac:dyDescent="0.25">
      <c r="B49" s="5">
        <v>15</v>
      </c>
      <c r="C49" s="5">
        <v>1</v>
      </c>
      <c r="D49" s="5">
        <v>6</v>
      </c>
      <c r="E49" s="5">
        <v>5</v>
      </c>
      <c r="F49" s="5">
        <v>2</v>
      </c>
      <c r="G49" s="5"/>
      <c r="H49" s="5"/>
      <c r="I49" s="5">
        <v>20</v>
      </c>
      <c r="J49" s="5">
        <v>24</v>
      </c>
      <c r="K49" s="5">
        <v>11</v>
      </c>
      <c r="L49" s="5">
        <v>21</v>
      </c>
      <c r="M49" s="5">
        <v>11</v>
      </c>
      <c r="N49" s="5">
        <v>13</v>
      </c>
      <c r="O49" s="5">
        <v>5</v>
      </c>
      <c r="P49" s="5">
        <v>5</v>
      </c>
      <c r="Q49" s="5"/>
      <c r="R49" s="5"/>
      <c r="S49" s="5">
        <v>6</v>
      </c>
      <c r="T49" s="5">
        <v>9</v>
      </c>
      <c r="U49" s="5">
        <v>4</v>
      </c>
      <c r="V49" s="5">
        <v>13</v>
      </c>
      <c r="W49" s="5">
        <v>13</v>
      </c>
      <c r="X49" s="5">
        <v>23</v>
      </c>
      <c r="Y49" s="5">
        <v>3</v>
      </c>
      <c r="Z49" s="5">
        <v>3</v>
      </c>
      <c r="AA49" s="5">
        <v>30</v>
      </c>
      <c r="AB49" s="5">
        <v>40</v>
      </c>
      <c r="AC49" s="5">
        <v>18</v>
      </c>
      <c r="AD49" s="5">
        <v>36</v>
      </c>
      <c r="AE49" s="5">
        <v>322</v>
      </c>
      <c r="AG49" s="1">
        <f>SUM(S49,M49,I49,W49,AA49,C49)</f>
        <v>81</v>
      </c>
      <c r="AH49" s="1">
        <f>SUM(T49,N49,J49,X49,AB49,D49)</f>
        <v>115</v>
      </c>
      <c r="AI49" s="1">
        <f>SUM(U49,O49,K49,Y49,AC49,E49)</f>
        <v>46</v>
      </c>
      <c r="AJ49" s="1">
        <f>SUM(V49,P49,L49,Z49,AD49,F49)</f>
        <v>80</v>
      </c>
      <c r="AK49" s="1">
        <f>SUM(Q49,G49)</f>
        <v>0</v>
      </c>
      <c r="AL49" s="1">
        <f>SUM(R49,H49)</f>
        <v>0</v>
      </c>
      <c r="AM49" s="1">
        <f t="shared" si="28"/>
        <v>196</v>
      </c>
      <c r="AN49" s="1">
        <f t="shared" si="26"/>
        <v>126</v>
      </c>
      <c r="AO49" s="1">
        <f t="shared" si="27"/>
        <v>0</v>
      </c>
    </row>
    <row r="50" spans="2:41" x14ac:dyDescent="0.25">
      <c r="B50" s="5">
        <v>16</v>
      </c>
      <c r="C50" s="5"/>
      <c r="D50" s="5">
        <v>1</v>
      </c>
      <c r="E50" s="5">
        <v>2</v>
      </c>
      <c r="F50" s="5">
        <v>4</v>
      </c>
      <c r="G50" s="5"/>
      <c r="H50" s="5"/>
      <c r="I50" s="5">
        <v>6</v>
      </c>
      <c r="J50" s="5">
        <v>4</v>
      </c>
      <c r="K50" s="5">
        <v>3</v>
      </c>
      <c r="L50" s="5">
        <v>9</v>
      </c>
      <c r="M50" s="5"/>
      <c r="N50" s="5">
        <v>2</v>
      </c>
      <c r="O50" s="5">
        <v>1</v>
      </c>
      <c r="P50" s="5">
        <v>1</v>
      </c>
      <c r="Q50" s="5"/>
      <c r="R50" s="5"/>
      <c r="S50" s="5"/>
      <c r="T50" s="5">
        <v>6</v>
      </c>
      <c r="U50" s="5">
        <v>2</v>
      </c>
      <c r="V50" s="5">
        <v>5</v>
      </c>
      <c r="W50" s="5">
        <v>3</v>
      </c>
      <c r="X50" s="5">
        <v>7</v>
      </c>
      <c r="Y50" s="5">
        <v>2</v>
      </c>
      <c r="Z50" s="5">
        <v>3</v>
      </c>
      <c r="AA50" s="5">
        <v>13</v>
      </c>
      <c r="AB50" s="5">
        <v>18</v>
      </c>
      <c r="AC50" s="5">
        <v>5</v>
      </c>
      <c r="AD50" s="5">
        <v>11</v>
      </c>
      <c r="AE50" s="5">
        <v>108</v>
      </c>
      <c r="AG50" s="1">
        <f>SUM(S50,M50,I50,W50,AA50,C50)</f>
        <v>22</v>
      </c>
      <c r="AH50" s="1">
        <f>SUM(T50,N50,J50,X50,AB50,D50)</f>
        <v>38</v>
      </c>
      <c r="AI50" s="1">
        <f>SUM(U50,O50,K50,Y50,AC50,E50)</f>
        <v>15</v>
      </c>
      <c r="AJ50" s="1">
        <f>SUM(V50,P50,L50,Z50,AD50,F50)</f>
        <v>33</v>
      </c>
      <c r="AK50" s="1">
        <f>SUM(Q50,G50)</f>
        <v>0</v>
      </c>
      <c r="AL50" s="1">
        <f>SUM(R50,H50)</f>
        <v>0</v>
      </c>
      <c r="AM50" s="1">
        <f t="shared" si="28"/>
        <v>60</v>
      </c>
      <c r="AN50" s="1">
        <f t="shared" si="26"/>
        <v>48</v>
      </c>
      <c r="AO50" s="1">
        <f t="shared" si="27"/>
        <v>0</v>
      </c>
    </row>
    <row r="51" spans="2:41" x14ac:dyDescent="0.25">
      <c r="B51" s="5">
        <v>17</v>
      </c>
      <c r="C51" s="5"/>
      <c r="D51" s="5"/>
      <c r="E51" s="5"/>
      <c r="F51" s="5"/>
      <c r="G51" s="5"/>
      <c r="H51" s="5"/>
      <c r="I51" s="5"/>
      <c r="J51" s="5">
        <v>6</v>
      </c>
      <c r="K51" s="5">
        <v>1</v>
      </c>
      <c r="L51" s="5">
        <v>3</v>
      </c>
      <c r="M51" s="5"/>
      <c r="N51" s="5"/>
      <c r="O51" s="5"/>
      <c r="P51" s="5"/>
      <c r="Q51" s="5"/>
      <c r="R51" s="5"/>
      <c r="S51" s="5"/>
      <c r="T51" s="5"/>
      <c r="U51" s="5"/>
      <c r="V51" s="5"/>
      <c r="W51" s="5">
        <v>5</v>
      </c>
      <c r="X51" s="5">
        <v>2</v>
      </c>
      <c r="Y51" s="5"/>
      <c r="Z51" s="5"/>
      <c r="AA51" s="5">
        <v>3</v>
      </c>
      <c r="AB51" s="5">
        <v>6</v>
      </c>
      <c r="AC51" s="5"/>
      <c r="AD51" s="5">
        <v>1</v>
      </c>
      <c r="AE51" s="5">
        <v>27</v>
      </c>
      <c r="AG51" s="1">
        <f>SUM(S51,M51,I51,W51,AA51,C51)</f>
        <v>8</v>
      </c>
      <c r="AH51" s="1">
        <f>SUM(T51,N51,J51,X51,AB51,D51)</f>
        <v>14</v>
      </c>
      <c r="AI51" s="1">
        <f>SUM(U51,O51,K51,Y51,AC51,E51)</f>
        <v>1</v>
      </c>
      <c r="AJ51" s="1">
        <f>SUM(V51,P51,L51,Z51,AD51,F51)</f>
        <v>4</v>
      </c>
      <c r="AK51" s="1">
        <f>SUM(Q51,G51)</f>
        <v>0</v>
      </c>
      <c r="AL51" s="1">
        <f>SUM(R51,H51)</f>
        <v>0</v>
      </c>
      <c r="AM51" s="1">
        <f t="shared" si="28"/>
        <v>22</v>
      </c>
      <c r="AN51" s="1">
        <f t="shared" si="26"/>
        <v>5</v>
      </c>
      <c r="AO51" s="1">
        <f t="shared" si="27"/>
        <v>0</v>
      </c>
    </row>
    <row r="52" spans="2:41" x14ac:dyDescent="0.25">
      <c r="B52" s="5">
        <v>18</v>
      </c>
      <c r="C52" s="5"/>
      <c r="D52" s="5"/>
      <c r="E52" s="5"/>
      <c r="F52" s="5"/>
      <c r="G52" s="5"/>
      <c r="H52" s="5"/>
      <c r="I52" s="5">
        <v>3</v>
      </c>
      <c r="J52" s="5">
        <v>1</v>
      </c>
      <c r="K52" s="5"/>
      <c r="L52" s="5"/>
      <c r="M52" s="5">
        <v>1</v>
      </c>
      <c r="N52" s="5"/>
      <c r="O52" s="5"/>
      <c r="P52" s="5"/>
      <c r="Q52" s="5"/>
      <c r="R52" s="5"/>
      <c r="S52" s="5"/>
      <c r="T52" s="5"/>
      <c r="U52" s="5"/>
      <c r="V52" s="5"/>
      <c r="W52" s="5">
        <v>2</v>
      </c>
      <c r="X52" s="5">
        <v>2</v>
      </c>
      <c r="Y52" s="5"/>
      <c r="Z52" s="5"/>
      <c r="AA52" s="5"/>
      <c r="AB52" s="5"/>
      <c r="AC52" s="5"/>
      <c r="AD52" s="5">
        <v>1</v>
      </c>
      <c r="AE52" s="5">
        <v>10</v>
      </c>
      <c r="AG52" s="1">
        <f>SUM(S52,M52,I52,W52,AA52,C52)</f>
        <v>6</v>
      </c>
      <c r="AH52" s="1">
        <f>SUM(T52,N52,J52,X52,AB52,D52)</f>
        <v>3</v>
      </c>
      <c r="AI52" s="1">
        <f>SUM(U52,O52,K52,Y52,AC52,E52)</f>
        <v>0</v>
      </c>
      <c r="AJ52" s="1">
        <f>SUM(V52,P52,L52,Z52,AD52,F52)</f>
        <v>1</v>
      </c>
      <c r="AK52" s="1">
        <f>SUM(Q52,G52)</f>
        <v>0</v>
      </c>
      <c r="AL52" s="1">
        <f>SUM(R52,H52)</f>
        <v>0</v>
      </c>
      <c r="AM52" s="1">
        <f t="shared" si="28"/>
        <v>9</v>
      </c>
      <c r="AN52" s="1">
        <f t="shared" si="26"/>
        <v>1</v>
      </c>
      <c r="AO52" s="1">
        <f t="shared" si="27"/>
        <v>0</v>
      </c>
    </row>
    <row r="53" spans="2:41" x14ac:dyDescent="0.25">
      <c r="B53" s="5">
        <v>19</v>
      </c>
      <c r="C53" s="5"/>
      <c r="D53" s="5"/>
      <c r="E53" s="5"/>
      <c r="F53" s="5"/>
      <c r="G53" s="5"/>
      <c r="H53" s="5"/>
      <c r="I53" s="5">
        <v>1</v>
      </c>
      <c r="J53" s="5">
        <v>1</v>
      </c>
      <c r="K53" s="5">
        <v>1</v>
      </c>
      <c r="L53" s="5"/>
      <c r="M53" s="5"/>
      <c r="N53" s="5"/>
      <c r="O53" s="5"/>
      <c r="P53" s="5"/>
      <c r="Q53" s="5"/>
      <c r="R53" s="5"/>
      <c r="S53" s="5"/>
      <c r="T53" s="5"/>
      <c r="U53" s="5"/>
      <c r="V53" s="5">
        <v>1</v>
      </c>
      <c r="W53" s="5"/>
      <c r="X53" s="5">
        <v>1</v>
      </c>
      <c r="Y53" s="5">
        <v>3</v>
      </c>
      <c r="Z53" s="5">
        <v>2</v>
      </c>
      <c r="AA53" s="5"/>
      <c r="AB53" s="5"/>
      <c r="AC53" s="5"/>
      <c r="AD53" s="5"/>
      <c r="AE53" s="5">
        <v>10</v>
      </c>
      <c r="AG53" s="1">
        <f>SUM(S53,M53,I53,W53,AA53,C53)</f>
        <v>1</v>
      </c>
      <c r="AH53" s="1">
        <f>SUM(T53,N53,J53,X53,AB53,D53)</f>
        <v>2</v>
      </c>
      <c r="AI53" s="1">
        <f>SUM(U53,O53,K53,Y53,AC53,E53)</f>
        <v>4</v>
      </c>
      <c r="AJ53" s="1">
        <f>SUM(V53,P53,L53,Z53,AD53,F53)</f>
        <v>3</v>
      </c>
      <c r="AK53" s="1">
        <f>SUM(Q53,G53)</f>
        <v>0</v>
      </c>
      <c r="AL53" s="1">
        <f>SUM(R53,H53)</f>
        <v>0</v>
      </c>
      <c r="AM53" s="1">
        <f t="shared" si="28"/>
        <v>3</v>
      </c>
      <c r="AN53" s="1">
        <f t="shared" si="26"/>
        <v>7</v>
      </c>
      <c r="AO53" s="1">
        <f t="shared" si="27"/>
        <v>0</v>
      </c>
    </row>
    <row r="54" spans="2:41" x14ac:dyDescent="0.25">
      <c r="B54" s="5">
        <v>20</v>
      </c>
      <c r="C54" s="5"/>
      <c r="D54" s="5"/>
      <c r="E54" s="5"/>
      <c r="F54" s="5"/>
      <c r="G54" s="5"/>
      <c r="H54" s="5"/>
      <c r="I54" s="5">
        <v>1</v>
      </c>
      <c r="J54" s="5"/>
      <c r="K54" s="5">
        <v>1</v>
      </c>
      <c r="L54" s="5"/>
      <c r="M54" s="5"/>
      <c r="N54" s="5"/>
      <c r="O54" s="5"/>
      <c r="P54" s="5"/>
      <c r="Q54" s="5"/>
      <c r="R54" s="5"/>
      <c r="S54" s="5"/>
      <c r="T54" s="5"/>
      <c r="U54" s="5"/>
      <c r="V54" s="5"/>
      <c r="W54" s="5"/>
      <c r="X54" s="5"/>
      <c r="Y54" s="5"/>
      <c r="Z54" s="5"/>
      <c r="AA54" s="5"/>
      <c r="AB54" s="5"/>
      <c r="AC54" s="5"/>
      <c r="AD54" s="5"/>
      <c r="AE54" s="5">
        <v>2</v>
      </c>
      <c r="AG54" s="1">
        <f>SUM(S54,M54,I54,W54,AA54,C54)</f>
        <v>1</v>
      </c>
      <c r="AH54" s="1">
        <f>SUM(T54,N54,J54,X54,AB54,D54)</f>
        <v>0</v>
      </c>
      <c r="AI54" s="1">
        <f>SUM(U54,O54,K54,Y54,AC54,E54)</f>
        <v>1</v>
      </c>
      <c r="AJ54" s="1">
        <f>SUM(V54,P54,L54,Z54,AD54,F54)</f>
        <v>0</v>
      </c>
      <c r="AK54" s="1">
        <f>SUM(Q54,G54)</f>
        <v>0</v>
      </c>
      <c r="AL54" s="1">
        <f>SUM(R54,H54)</f>
        <v>0</v>
      </c>
      <c r="AM54" s="1">
        <f t="shared" si="28"/>
        <v>1</v>
      </c>
      <c r="AN54" s="1">
        <f t="shared" si="26"/>
        <v>1</v>
      </c>
      <c r="AO54" s="1">
        <f t="shared" si="27"/>
        <v>0</v>
      </c>
    </row>
    <row r="55" spans="2:41" x14ac:dyDescent="0.25">
      <c r="B55" s="5" t="s">
        <v>6</v>
      </c>
      <c r="C55" s="5">
        <v>739</v>
      </c>
      <c r="D55" s="5">
        <v>731</v>
      </c>
      <c r="E55" s="5">
        <v>303</v>
      </c>
      <c r="F55" s="5">
        <v>263</v>
      </c>
      <c r="G55" s="5">
        <v>7</v>
      </c>
      <c r="H55" s="5">
        <v>4</v>
      </c>
      <c r="I55" s="5">
        <v>3985</v>
      </c>
      <c r="J55" s="5">
        <v>4329</v>
      </c>
      <c r="K55" s="5">
        <v>1899</v>
      </c>
      <c r="L55" s="5">
        <v>2061</v>
      </c>
      <c r="M55" s="5">
        <v>2040</v>
      </c>
      <c r="N55" s="5">
        <v>2280</v>
      </c>
      <c r="O55" s="5">
        <v>982</v>
      </c>
      <c r="P55" s="5">
        <v>1013</v>
      </c>
      <c r="Q55" s="5">
        <v>23</v>
      </c>
      <c r="R55" s="5">
        <v>27</v>
      </c>
      <c r="S55" s="5">
        <v>2577</v>
      </c>
      <c r="T55" s="5">
        <v>2831</v>
      </c>
      <c r="U55" s="5">
        <v>1481</v>
      </c>
      <c r="V55" s="5">
        <v>1665</v>
      </c>
      <c r="W55" s="5">
        <v>5907</v>
      </c>
      <c r="X55" s="5">
        <v>6480</v>
      </c>
      <c r="Y55" s="5">
        <v>1903</v>
      </c>
      <c r="Z55" s="5">
        <v>2086</v>
      </c>
      <c r="AA55" s="5">
        <v>3070</v>
      </c>
      <c r="AB55" s="5">
        <v>3517</v>
      </c>
      <c r="AC55" s="5">
        <v>1867</v>
      </c>
      <c r="AD55" s="5">
        <v>2198</v>
      </c>
      <c r="AE55" s="5">
        <v>56268</v>
      </c>
      <c r="AG55" s="1">
        <f>SUM(S55,M55,I55,W55,AA55,C55)</f>
        <v>18318</v>
      </c>
      <c r="AH55" s="1">
        <f>SUM(T55,N55,J55,X55,AB55,D55)</f>
        <v>20168</v>
      </c>
      <c r="AI55" s="1">
        <f>SUM(U55,O55,K55,Y55,AC55,E55)</f>
        <v>8435</v>
      </c>
      <c r="AJ55" s="1">
        <f>SUM(V55,P55,L55,Z55,AD55,F55)</f>
        <v>9286</v>
      </c>
      <c r="AK55" s="1">
        <f>SUM(Q55,G55)</f>
        <v>30</v>
      </c>
      <c r="AL55" s="1">
        <f>SUM(R55,H55)</f>
        <v>31</v>
      </c>
      <c r="AM55" s="1">
        <f t="shared" si="28"/>
        <v>38486</v>
      </c>
      <c r="AN55" s="1">
        <f t="shared" si="26"/>
        <v>17721</v>
      </c>
      <c r="AO55" s="1">
        <f t="shared" si="27"/>
        <v>61</v>
      </c>
    </row>
    <row r="56" spans="2:41" x14ac:dyDescent="0.25">
      <c r="AM56" s="15">
        <f>AM55/$AE55</f>
        <v>0.68397668301699011</v>
      </c>
      <c r="AN56" s="15">
        <f>AN55/$AE55</f>
        <v>0.3149392194497761</v>
      </c>
      <c r="AO56" s="15">
        <f>AO55/$AE55</f>
        <v>1.0840975332338096E-3</v>
      </c>
    </row>
    <row r="58" spans="2:41" x14ac:dyDescent="0.25">
      <c r="B58" s="2" t="s">
        <v>21</v>
      </c>
      <c r="C58" s="2">
        <f>SUM(C40:C45)</f>
        <v>577</v>
      </c>
      <c r="D58" s="2">
        <f>SUM(D40:D45)</f>
        <v>577</v>
      </c>
      <c r="E58" s="2">
        <f>SUM(E40:E45)</f>
        <v>227</v>
      </c>
      <c r="F58" s="2">
        <f>SUM(F40:F45)</f>
        <v>187</v>
      </c>
      <c r="G58" s="2">
        <f>SUM(G40:G45)</f>
        <v>2</v>
      </c>
      <c r="H58" s="2">
        <f>SUM(H40:H45)</f>
        <v>2</v>
      </c>
      <c r="I58" s="2">
        <f>SUM(I40:I45)</f>
        <v>3144</v>
      </c>
      <c r="J58" s="2">
        <f>SUM(J40:J45)</f>
        <v>3402</v>
      </c>
      <c r="K58" s="2">
        <f>SUM(K40:K45)</f>
        <v>1471</v>
      </c>
      <c r="L58" s="2">
        <f>SUM(L40:L45)</f>
        <v>1571</v>
      </c>
      <c r="M58" s="2">
        <f>SUM(M40:M45)</f>
        <v>1571</v>
      </c>
      <c r="N58" s="2">
        <f>SUM(N40:N45)</f>
        <v>1757</v>
      </c>
      <c r="O58" s="2">
        <f>SUM(O40:O45)</f>
        <v>741</v>
      </c>
      <c r="P58" s="2">
        <f>SUM(P40:P45)</f>
        <v>781</v>
      </c>
      <c r="Q58" s="2">
        <f>SUM(Q40:Q45)</f>
        <v>18</v>
      </c>
      <c r="R58" s="2">
        <f>SUM(R40:R45)</f>
        <v>16</v>
      </c>
      <c r="S58" s="2">
        <f>SUM(S40:S45)</f>
        <v>2119</v>
      </c>
      <c r="T58" s="2">
        <f>SUM(T40:T45)</f>
        <v>2256</v>
      </c>
      <c r="U58" s="2">
        <f>SUM(U40:U45)</f>
        <v>1165</v>
      </c>
      <c r="V58" s="2">
        <f>SUM(V40:V45)</f>
        <v>1282</v>
      </c>
      <c r="W58" s="2">
        <f>SUM(W40:W45)</f>
        <v>4906</v>
      </c>
      <c r="X58" s="2">
        <f>SUM(X40:X45)</f>
        <v>5335</v>
      </c>
      <c r="Y58" s="2">
        <f>SUM(Y40:Y45)</f>
        <v>1561</v>
      </c>
      <c r="Z58" s="2">
        <f>SUM(Z40:Z45)</f>
        <v>1668</v>
      </c>
      <c r="AA58" s="2">
        <f>SUM(AA40:AA45)</f>
        <v>2293</v>
      </c>
      <c r="AB58" s="2">
        <f>SUM(AB40:AB45)</f>
        <v>2571</v>
      </c>
      <c r="AC58" s="2">
        <f>SUM(AC40:AC45)</f>
        <v>1362</v>
      </c>
      <c r="AD58" s="2">
        <f>SUM(AD40:AD45)</f>
        <v>1548</v>
      </c>
      <c r="AE58" s="2">
        <f t="shared" ref="AD58:AE58" si="29">SUM(AE40:AE45)</f>
        <v>44110</v>
      </c>
      <c r="AF58" s="2"/>
      <c r="AG58" s="2">
        <f t="shared" ref="AG58:AO58" si="30">SUM(AG40:AG45)</f>
        <v>14610</v>
      </c>
      <c r="AH58" s="2">
        <f t="shared" si="30"/>
        <v>15898</v>
      </c>
      <c r="AI58" s="2">
        <f t="shared" si="30"/>
        <v>6527</v>
      </c>
      <c r="AJ58" s="2">
        <f t="shared" si="30"/>
        <v>7037</v>
      </c>
      <c r="AK58" s="2">
        <f t="shared" si="30"/>
        <v>20</v>
      </c>
      <c r="AL58" s="2">
        <f t="shared" si="30"/>
        <v>18</v>
      </c>
      <c r="AM58" s="2">
        <f t="shared" si="30"/>
        <v>30508</v>
      </c>
      <c r="AN58" s="2">
        <f t="shared" si="30"/>
        <v>13564</v>
      </c>
      <c r="AO58" s="2">
        <f t="shared" si="30"/>
        <v>38</v>
      </c>
    </row>
    <row r="59" spans="2:41" x14ac:dyDescent="0.25">
      <c r="B59" s="2" t="s">
        <v>20</v>
      </c>
      <c r="C59" s="2">
        <f>C55-C58</f>
        <v>162</v>
      </c>
      <c r="D59" s="2">
        <f>D55-D58</f>
        <v>154</v>
      </c>
      <c r="E59" s="2">
        <f>E55-E58</f>
        <v>76</v>
      </c>
      <c r="F59" s="2">
        <f>F55-F58</f>
        <v>76</v>
      </c>
      <c r="G59" s="2">
        <f>G55-G58</f>
        <v>5</v>
      </c>
      <c r="H59" s="2">
        <f>H55-H58</f>
        <v>2</v>
      </c>
      <c r="I59" s="2">
        <f>I55-I58</f>
        <v>841</v>
      </c>
      <c r="J59" s="2">
        <f>J55-J58</f>
        <v>927</v>
      </c>
      <c r="K59" s="2">
        <f>K55-K58</f>
        <v>428</v>
      </c>
      <c r="L59" s="2">
        <f>L55-L58</f>
        <v>490</v>
      </c>
      <c r="M59" s="2">
        <f>M55-M58</f>
        <v>469</v>
      </c>
      <c r="N59" s="2">
        <f>N55-N58</f>
        <v>523</v>
      </c>
      <c r="O59" s="2">
        <f>O55-O58</f>
        <v>241</v>
      </c>
      <c r="P59" s="2">
        <f>P55-P58</f>
        <v>232</v>
      </c>
      <c r="Q59" s="2">
        <f>Q55-Q58</f>
        <v>5</v>
      </c>
      <c r="R59" s="2">
        <f>R55-R58</f>
        <v>11</v>
      </c>
      <c r="S59" s="2">
        <f>S55-S58</f>
        <v>458</v>
      </c>
      <c r="T59" s="2">
        <f>T55-T58</f>
        <v>575</v>
      </c>
      <c r="U59" s="2">
        <f>U55-U58</f>
        <v>316</v>
      </c>
      <c r="V59" s="2">
        <f>V55-V58</f>
        <v>383</v>
      </c>
      <c r="W59" s="2">
        <f>W55-W58</f>
        <v>1001</v>
      </c>
      <c r="X59" s="2">
        <f>X55-X58</f>
        <v>1145</v>
      </c>
      <c r="Y59" s="2">
        <f>Y55-Y58</f>
        <v>342</v>
      </c>
      <c r="Z59" s="2">
        <f>Z55-Z58</f>
        <v>418</v>
      </c>
      <c r="AA59" s="2">
        <f>AA55-AA58</f>
        <v>777</v>
      </c>
      <c r="AB59" s="2">
        <f>AB55-AB58</f>
        <v>946</v>
      </c>
      <c r="AC59" s="2">
        <f>AC55-AC58</f>
        <v>505</v>
      </c>
      <c r="AD59" s="2">
        <f>AD55-AD58</f>
        <v>650</v>
      </c>
      <c r="AE59" s="2">
        <f t="shared" ref="D59:AE59" si="31">AE55-AE58</f>
        <v>12158</v>
      </c>
      <c r="AF59" s="2"/>
      <c r="AG59" s="2">
        <f t="shared" ref="AG59" si="32">AG55-AG58</f>
        <v>3708</v>
      </c>
      <c r="AH59" s="2">
        <f t="shared" ref="AH59" si="33">AH55-AH58</f>
        <v>4270</v>
      </c>
      <c r="AI59" s="2">
        <f t="shared" ref="AI59" si="34">AI55-AI58</f>
        <v>1908</v>
      </c>
      <c r="AJ59" s="2">
        <f t="shared" ref="AJ59" si="35">AJ55-AJ58</f>
        <v>2249</v>
      </c>
      <c r="AK59" s="2">
        <f t="shared" ref="AK59" si="36">AK55-AK58</f>
        <v>10</v>
      </c>
      <c r="AL59" s="2">
        <f t="shared" ref="AL59" si="37">AL55-AL58</f>
        <v>13</v>
      </c>
      <c r="AM59" s="2">
        <f t="shared" ref="AM59" si="38">AM55-AM58</f>
        <v>7978</v>
      </c>
      <c r="AN59" s="2">
        <f t="shared" ref="AN59" si="39">AN55-AN58</f>
        <v>4157</v>
      </c>
      <c r="AO59" s="2">
        <f t="shared" ref="AO59" si="40">AO55-AO58</f>
        <v>23</v>
      </c>
    </row>
    <row r="60" spans="2:41" x14ac:dyDescent="0.25">
      <c r="B60" s="2"/>
      <c r="C60" s="24">
        <f>C58/C55</f>
        <v>0.78078484438430307</v>
      </c>
      <c r="D60" s="24">
        <f>D58/D55</f>
        <v>0.78932968536251713</v>
      </c>
      <c r="E60" s="24">
        <f>E58/E55</f>
        <v>0.74917491749174914</v>
      </c>
      <c r="F60" s="24">
        <f>F58/F55</f>
        <v>0.71102661596958172</v>
      </c>
      <c r="G60" s="24">
        <f>G58/G55</f>
        <v>0.2857142857142857</v>
      </c>
      <c r="H60" s="24">
        <f>H58/H55</f>
        <v>0.5</v>
      </c>
      <c r="I60" s="24">
        <f>I58/I55</f>
        <v>0.78895859473023844</v>
      </c>
      <c r="J60" s="24">
        <f>J58/J55</f>
        <v>0.78586278586278591</v>
      </c>
      <c r="K60" s="24">
        <f>K58/K55</f>
        <v>0.77461822011585046</v>
      </c>
      <c r="L60" s="24">
        <f>L58/L55</f>
        <v>0.76225133430373604</v>
      </c>
      <c r="M60" s="24">
        <f>M58/M55</f>
        <v>0.77009803921568631</v>
      </c>
      <c r="N60" s="24">
        <f>N58/N55</f>
        <v>0.77061403508771931</v>
      </c>
      <c r="O60" s="24">
        <f>O58/O55</f>
        <v>0.75458248472505096</v>
      </c>
      <c r="P60" s="24">
        <f>P58/P55</f>
        <v>0.77097729516288249</v>
      </c>
      <c r="Q60" s="24">
        <f>Q58/Q55</f>
        <v>0.78260869565217395</v>
      </c>
      <c r="R60" s="24">
        <f>R58/R55</f>
        <v>0.59259259259259256</v>
      </c>
      <c r="S60" s="24">
        <f>S58/S55</f>
        <v>0.82227396197128444</v>
      </c>
      <c r="T60" s="24">
        <f>T58/T55</f>
        <v>0.796891557753444</v>
      </c>
      <c r="U60" s="24">
        <f>U58/U55</f>
        <v>0.78663065496286289</v>
      </c>
      <c r="V60" s="24">
        <f>V58/V55</f>
        <v>0.76996996996997003</v>
      </c>
      <c r="W60" s="24">
        <f>W58/W55</f>
        <v>0.83054003724394787</v>
      </c>
      <c r="X60" s="24">
        <f>X58/X55</f>
        <v>0.82330246913580252</v>
      </c>
      <c r="Y60" s="24">
        <f>Y58/Y55</f>
        <v>0.82028376248029422</v>
      </c>
      <c r="Z60" s="24">
        <f>Z58/Z55</f>
        <v>0.79961649089165865</v>
      </c>
      <c r="AA60" s="24">
        <f>AA58/AA55</f>
        <v>0.74690553745928334</v>
      </c>
      <c r="AB60" s="24">
        <f>AB58/AB55</f>
        <v>0.73102075632641461</v>
      </c>
      <c r="AC60" s="24">
        <f>AC58/AC55</f>
        <v>0.7295125870380289</v>
      </c>
      <c r="AD60" s="24">
        <f>AD58/AD55</f>
        <v>0.70427661510464057</v>
      </c>
      <c r="AE60" s="24">
        <f t="shared" ref="AD60:AE60" si="41">AE58/AE55</f>
        <v>0.78392692116300566</v>
      </c>
      <c r="AF60" s="24"/>
      <c r="AG60" s="24">
        <f t="shared" ref="AG60:AO60" si="42">AG58/AG55</f>
        <v>0.7975761546020308</v>
      </c>
      <c r="AH60" s="24">
        <f t="shared" si="42"/>
        <v>0.78827846092820308</v>
      </c>
      <c r="AI60" s="24">
        <f t="shared" si="42"/>
        <v>0.77379964433906345</v>
      </c>
      <c r="AJ60" s="24">
        <f t="shared" si="42"/>
        <v>0.75780745207839761</v>
      </c>
      <c r="AK60" s="24">
        <f t="shared" si="42"/>
        <v>0.66666666666666663</v>
      </c>
      <c r="AL60" s="24">
        <f t="shared" si="42"/>
        <v>0.58064516129032262</v>
      </c>
      <c r="AM60" s="24">
        <f t="shared" si="42"/>
        <v>0.79270384035753261</v>
      </c>
      <c r="AN60" s="24">
        <f t="shared" si="42"/>
        <v>0.76541955871564815</v>
      </c>
      <c r="AO60" s="24">
        <f t="shared" si="42"/>
        <v>0.62295081967213117</v>
      </c>
    </row>
  </sheetData>
  <mergeCells count="51">
    <mergeCell ref="C34:D34"/>
    <mergeCell ref="E34:F34"/>
    <mergeCell ref="G34:H34"/>
    <mergeCell ref="M33:R33"/>
    <mergeCell ref="I33:L33"/>
    <mergeCell ref="W33:Z33"/>
    <mergeCell ref="AA33:AD33"/>
    <mergeCell ref="C33:H33"/>
    <mergeCell ref="I34:J34"/>
    <mergeCell ref="K34:L34"/>
    <mergeCell ref="W34:X34"/>
    <mergeCell ref="Y34:Z34"/>
    <mergeCell ref="AA34:AB34"/>
    <mergeCell ref="AC34:AD34"/>
    <mergeCell ref="Q34:R34"/>
    <mergeCell ref="S34:T34"/>
    <mergeCell ref="S33:V33"/>
    <mergeCell ref="U34:V34"/>
    <mergeCell ref="M34:N34"/>
    <mergeCell ref="O34:P34"/>
    <mergeCell ref="Y4:Z4"/>
    <mergeCell ref="AA4:AB4"/>
    <mergeCell ref="AC4:AD4"/>
    <mergeCell ref="AE4:AF4"/>
    <mergeCell ref="Y3:AF3"/>
    <mergeCell ref="AG3:AL3"/>
    <mergeCell ref="C3:F3"/>
    <mergeCell ref="G3:N3"/>
    <mergeCell ref="O3:R3"/>
    <mergeCell ref="S3:X3"/>
    <mergeCell ref="U4:V4"/>
    <mergeCell ref="W4:X4"/>
    <mergeCell ref="C4:D4"/>
    <mergeCell ref="E4:F4"/>
    <mergeCell ref="G4:H4"/>
    <mergeCell ref="I4:J4"/>
    <mergeCell ref="K4:L4"/>
    <mergeCell ref="M4:N4"/>
    <mergeCell ref="O4:P4"/>
    <mergeCell ref="Q4:R4"/>
    <mergeCell ref="S4:T4"/>
    <mergeCell ref="AO4:AP4"/>
    <mergeCell ref="AQ4:AR4"/>
    <mergeCell ref="AS4:AT4"/>
    <mergeCell ref="AU4:AV4"/>
    <mergeCell ref="AG34:AH34"/>
    <mergeCell ref="AI34:AJ34"/>
    <mergeCell ref="AK34:AL34"/>
    <mergeCell ref="AG4:AH4"/>
    <mergeCell ref="AI4:AJ4"/>
    <mergeCell ref="AK4:AL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14AAD-7EC3-484D-B781-D36B2896D269}">
  <dimension ref="B2:EC94"/>
  <sheetViews>
    <sheetView topLeftCell="A28" zoomScale="60" zoomScaleNormal="60" workbookViewId="0">
      <selection activeCell="CI55" sqref="CI55"/>
    </sheetView>
  </sheetViews>
  <sheetFormatPr defaultColWidth="8.85546875" defaultRowHeight="15" x14ac:dyDescent="0.25"/>
  <cols>
    <col min="1" max="61" width="8.85546875" style="1"/>
    <col min="62" max="62" width="13.28515625" style="1" bestFit="1" customWidth="1"/>
    <col min="63" max="63" width="10.7109375" style="1" customWidth="1"/>
    <col min="64" max="64" width="12.42578125" style="1" bestFit="1" customWidth="1"/>
    <col min="65" max="66" width="8.85546875" style="1"/>
    <col min="67" max="67" width="12.42578125" style="1" bestFit="1" customWidth="1"/>
    <col min="68" max="16384" width="8.85546875" style="1"/>
  </cols>
  <sheetData>
    <row r="2" spans="2:133" x14ac:dyDescent="0.25">
      <c r="B2" s="44" t="s">
        <v>5</v>
      </c>
      <c r="C2" s="44"/>
      <c r="D2" s="44"/>
      <c r="E2" s="44"/>
      <c r="F2" s="44"/>
      <c r="G2" s="44"/>
      <c r="H2" s="44" t="s">
        <v>2</v>
      </c>
      <c r="I2" s="44"/>
      <c r="J2" s="44"/>
      <c r="K2" s="44"/>
      <c r="L2" s="44"/>
      <c r="M2" s="44"/>
      <c r="N2" s="44"/>
      <c r="O2" s="44"/>
      <c r="P2" s="44"/>
      <c r="Q2" s="44"/>
      <c r="R2" s="44"/>
      <c r="S2" s="44" t="s">
        <v>1</v>
      </c>
      <c r="T2" s="44"/>
      <c r="U2" s="44"/>
      <c r="V2" s="44"/>
      <c r="W2" s="44"/>
      <c r="X2" s="44"/>
      <c r="Y2" s="44"/>
      <c r="Z2" s="44"/>
      <c r="AA2" s="44"/>
      <c r="AB2" s="44"/>
      <c r="AC2" s="44" t="s">
        <v>0</v>
      </c>
      <c r="AD2" s="44"/>
      <c r="AE2" s="44"/>
      <c r="AF2" s="44"/>
      <c r="AG2" s="44"/>
      <c r="AH2" s="44"/>
      <c r="AI2" s="44"/>
      <c r="AJ2" s="44"/>
      <c r="AK2" s="44"/>
      <c r="AL2" s="44" t="s">
        <v>3</v>
      </c>
      <c r="AM2" s="44"/>
      <c r="AN2" s="44"/>
      <c r="AO2" s="44"/>
      <c r="AP2" s="44"/>
      <c r="AQ2" s="44"/>
      <c r="AR2" s="44"/>
      <c r="AS2" s="44"/>
      <c r="AT2" s="44"/>
      <c r="AU2" s="44"/>
      <c r="AV2" s="44"/>
      <c r="AW2" s="44"/>
      <c r="AX2" s="44"/>
      <c r="AY2" s="44"/>
      <c r="AZ2" s="44" t="s">
        <v>4</v>
      </c>
      <c r="BA2" s="44"/>
      <c r="BB2" s="44"/>
      <c r="BC2" s="44"/>
      <c r="BD2" s="44"/>
      <c r="BE2" s="44"/>
      <c r="BF2" s="44"/>
      <c r="BG2" s="44"/>
      <c r="BH2" s="44"/>
      <c r="BI2" s="44"/>
      <c r="BJ2" s="36" t="s">
        <v>6</v>
      </c>
    </row>
    <row r="3" spans="2:133" ht="53.45" customHeight="1" x14ac:dyDescent="0.25">
      <c r="B3" s="44" t="s">
        <v>10</v>
      </c>
      <c r="C3" s="44"/>
      <c r="D3" s="44" t="s">
        <v>11</v>
      </c>
      <c r="E3" s="44"/>
      <c r="F3" s="44"/>
      <c r="G3" s="44"/>
      <c r="H3" s="44" t="s">
        <v>10</v>
      </c>
      <c r="I3" s="44"/>
      <c r="J3" s="44"/>
      <c r="K3" s="44"/>
      <c r="L3" s="46" t="s">
        <v>12</v>
      </c>
      <c r="M3" s="46"/>
      <c r="N3" s="44" t="s">
        <v>11</v>
      </c>
      <c r="O3" s="44"/>
      <c r="P3" s="44"/>
      <c r="Q3" s="44"/>
      <c r="R3" s="36" t="s">
        <v>13</v>
      </c>
      <c r="S3" s="44" t="s">
        <v>10</v>
      </c>
      <c r="T3" s="44"/>
      <c r="U3" s="44"/>
      <c r="V3" s="44"/>
      <c r="W3" s="44"/>
      <c r="X3" s="44"/>
      <c r="Y3" s="44" t="s">
        <v>11</v>
      </c>
      <c r="Z3" s="44"/>
      <c r="AA3" s="44"/>
      <c r="AB3" s="44"/>
      <c r="AC3" s="36"/>
      <c r="AD3" s="44" t="s">
        <v>10</v>
      </c>
      <c r="AE3" s="44"/>
      <c r="AF3" s="44"/>
      <c r="AG3" s="44"/>
      <c r="AH3" s="44" t="s">
        <v>11</v>
      </c>
      <c r="AI3" s="44"/>
      <c r="AJ3" s="44"/>
      <c r="AK3" s="44"/>
      <c r="AL3" s="44" t="s">
        <v>10</v>
      </c>
      <c r="AM3" s="44"/>
      <c r="AN3" s="44"/>
      <c r="AO3" s="44"/>
      <c r="AP3" s="44" t="s">
        <v>12</v>
      </c>
      <c r="AQ3" s="44"/>
      <c r="AR3" s="44" t="s">
        <v>11</v>
      </c>
      <c r="AS3" s="44"/>
      <c r="AT3" s="44"/>
      <c r="AU3" s="44"/>
      <c r="AV3" s="44" t="s">
        <v>13</v>
      </c>
      <c r="AW3" s="44"/>
      <c r="AX3" s="44"/>
      <c r="AY3" s="44"/>
      <c r="AZ3" s="44" t="s">
        <v>10</v>
      </c>
      <c r="BA3" s="44"/>
      <c r="BB3" s="44"/>
      <c r="BC3" s="44"/>
      <c r="BD3" s="44" t="s">
        <v>11</v>
      </c>
      <c r="BE3" s="44"/>
      <c r="BF3" s="44"/>
      <c r="BG3" s="44"/>
      <c r="BH3" s="44" t="s">
        <v>13</v>
      </c>
      <c r="BI3" s="44"/>
      <c r="BJ3" s="36"/>
      <c r="BM3" s="44" t="s">
        <v>25</v>
      </c>
      <c r="BN3" s="44"/>
      <c r="BO3" s="44"/>
      <c r="BP3" s="44"/>
      <c r="BQ3" s="44"/>
      <c r="BR3" s="44"/>
      <c r="BS3" s="46" t="s">
        <v>24</v>
      </c>
      <c r="BT3" s="46"/>
      <c r="BU3" s="44" t="s">
        <v>11</v>
      </c>
      <c r="BV3" s="44"/>
      <c r="BW3" s="44"/>
      <c r="BX3" s="44"/>
      <c r="BY3" s="44"/>
      <c r="BZ3" s="44"/>
      <c r="CA3" s="46" t="s">
        <v>13</v>
      </c>
      <c r="CB3" s="46"/>
      <c r="CC3" s="46"/>
      <c r="CD3" s="46"/>
      <c r="CE3" s="28"/>
      <c r="CF3" s="44" t="s">
        <v>5</v>
      </c>
      <c r="CG3" s="44"/>
      <c r="CH3" s="44"/>
      <c r="CI3" s="44"/>
      <c r="CJ3" s="44"/>
      <c r="CK3" s="44"/>
      <c r="CL3" s="44"/>
      <c r="CM3" s="44"/>
      <c r="CN3" s="44" t="s">
        <v>2</v>
      </c>
      <c r="CO3" s="44"/>
      <c r="CP3" s="44"/>
      <c r="CQ3" s="44"/>
      <c r="CR3" s="44"/>
      <c r="CS3" s="44"/>
      <c r="CT3" s="44"/>
      <c r="CU3" s="44"/>
      <c r="CV3" s="44" t="s">
        <v>1</v>
      </c>
      <c r="CW3" s="44"/>
      <c r="CX3" s="44"/>
      <c r="CY3" s="44"/>
      <c r="CZ3" s="44"/>
      <c r="DA3" s="44"/>
      <c r="DB3" s="44"/>
      <c r="DC3" s="44"/>
      <c r="DD3" s="44"/>
      <c r="DE3" s="44"/>
      <c r="DF3" s="44" t="s">
        <v>0</v>
      </c>
      <c r="DG3" s="44"/>
      <c r="DH3" s="44"/>
      <c r="DI3" s="44"/>
      <c r="DJ3" s="44"/>
      <c r="DK3" s="44"/>
      <c r="DL3" s="44"/>
      <c r="DM3" s="44"/>
      <c r="DN3" s="44" t="s">
        <v>3</v>
      </c>
      <c r="DO3" s="44"/>
      <c r="DP3" s="44"/>
      <c r="DQ3" s="44"/>
      <c r="DR3" s="44"/>
      <c r="DS3" s="44"/>
      <c r="DT3" s="44"/>
      <c r="DU3" s="44"/>
      <c r="DV3" s="44" t="s">
        <v>4</v>
      </c>
      <c r="DW3" s="44"/>
      <c r="DX3" s="44"/>
      <c r="DY3" s="44"/>
      <c r="DZ3" s="44"/>
      <c r="EA3" s="44"/>
      <c r="EB3" s="44"/>
      <c r="EC3" s="44"/>
    </row>
    <row r="4" spans="2:133" x14ac:dyDescent="0.25">
      <c r="B4" s="36" t="s">
        <v>14</v>
      </c>
      <c r="C4" s="36"/>
      <c r="D4" s="36" t="s">
        <v>14</v>
      </c>
      <c r="E4" s="36"/>
      <c r="F4" s="36" t="s">
        <v>15</v>
      </c>
      <c r="G4" s="36"/>
      <c r="H4" s="36" t="s">
        <v>14</v>
      </c>
      <c r="I4" s="36"/>
      <c r="J4" s="36" t="s">
        <v>15</v>
      </c>
      <c r="K4" s="36"/>
      <c r="L4" s="36" t="s">
        <v>14</v>
      </c>
      <c r="M4" s="36"/>
      <c r="N4" s="36" t="s">
        <v>14</v>
      </c>
      <c r="O4" s="36"/>
      <c r="P4" s="36" t="s">
        <v>15</v>
      </c>
      <c r="Q4" s="36"/>
      <c r="R4" s="36" t="s">
        <v>14</v>
      </c>
      <c r="S4" s="36" t="s">
        <v>14</v>
      </c>
      <c r="T4" s="36"/>
      <c r="U4" s="36" t="s">
        <v>15</v>
      </c>
      <c r="V4" s="36"/>
      <c r="W4" s="36" t="s">
        <v>16</v>
      </c>
      <c r="X4" s="36"/>
      <c r="Y4" s="36" t="s">
        <v>14</v>
      </c>
      <c r="Z4" s="36"/>
      <c r="AA4" s="36" t="s">
        <v>15</v>
      </c>
      <c r="AB4" s="36"/>
      <c r="AC4" s="36"/>
      <c r="AD4" s="36" t="s">
        <v>14</v>
      </c>
      <c r="AE4" s="36"/>
      <c r="AF4" s="36" t="s">
        <v>15</v>
      </c>
      <c r="AG4" s="36"/>
      <c r="AH4" s="36" t="s">
        <v>14</v>
      </c>
      <c r="AI4" s="36"/>
      <c r="AJ4" s="36" t="s">
        <v>15</v>
      </c>
      <c r="AK4" s="36"/>
      <c r="AL4" s="36" t="s">
        <v>14</v>
      </c>
      <c r="AM4" s="36"/>
      <c r="AN4" s="36" t="s">
        <v>15</v>
      </c>
      <c r="AO4" s="36"/>
      <c r="AP4" s="36" t="s">
        <v>14</v>
      </c>
      <c r="AQ4" s="36"/>
      <c r="AR4" s="36" t="s">
        <v>14</v>
      </c>
      <c r="AS4" s="36"/>
      <c r="AT4" s="36" t="s">
        <v>15</v>
      </c>
      <c r="AU4" s="36"/>
      <c r="AV4" s="36" t="s">
        <v>14</v>
      </c>
      <c r="AW4" s="36"/>
      <c r="AX4" s="36" t="s">
        <v>15</v>
      </c>
      <c r="AY4" s="36"/>
      <c r="AZ4" s="36" t="s">
        <v>14</v>
      </c>
      <c r="BA4" s="36"/>
      <c r="BB4" s="36" t="s">
        <v>15</v>
      </c>
      <c r="BC4" s="36"/>
      <c r="BD4" s="36" t="s">
        <v>14</v>
      </c>
      <c r="BE4" s="36"/>
      <c r="BF4" s="36" t="s">
        <v>15</v>
      </c>
      <c r="BG4" s="36"/>
      <c r="BH4" s="36" t="s">
        <v>14</v>
      </c>
      <c r="BI4" s="36"/>
      <c r="BJ4" s="36"/>
      <c r="BM4" s="52" t="s">
        <v>14</v>
      </c>
      <c r="BN4" s="18"/>
      <c r="BO4" s="18" t="s">
        <v>15</v>
      </c>
      <c r="BP4" s="18"/>
      <c r="BQ4" s="18" t="s">
        <v>16</v>
      </c>
      <c r="BR4" s="18"/>
      <c r="BS4" s="18" t="s">
        <v>14</v>
      </c>
      <c r="BT4" s="18"/>
      <c r="BU4" s="18" t="s">
        <v>14</v>
      </c>
      <c r="BV4" s="18"/>
      <c r="BW4" s="18" t="s">
        <v>15</v>
      </c>
      <c r="BX4" s="18"/>
      <c r="BY4" s="18" t="s">
        <v>16</v>
      </c>
      <c r="BZ4" s="18"/>
      <c r="CA4" s="18" t="s">
        <v>14</v>
      </c>
      <c r="CB4" s="18"/>
      <c r="CC4" s="18" t="s">
        <v>15</v>
      </c>
      <c r="CD4" s="53"/>
      <c r="CF4" s="60" t="s">
        <v>22</v>
      </c>
      <c r="CG4" s="61"/>
      <c r="CH4" s="61" t="s">
        <v>11</v>
      </c>
      <c r="CI4" s="61"/>
      <c r="CJ4" s="61"/>
      <c r="CK4" s="61"/>
      <c r="CL4" s="61"/>
      <c r="CM4" s="61"/>
      <c r="CN4" s="61" t="s">
        <v>22</v>
      </c>
      <c r="CO4" s="61"/>
      <c r="CP4" s="61"/>
      <c r="CQ4" s="61"/>
      <c r="CR4" s="61" t="s">
        <v>11</v>
      </c>
      <c r="CS4" s="61"/>
      <c r="CT4" s="61"/>
      <c r="CU4" s="61"/>
      <c r="CV4" s="61" t="s">
        <v>22</v>
      </c>
      <c r="CW4" s="61"/>
      <c r="CX4" s="61"/>
      <c r="CY4" s="61"/>
      <c r="CZ4" s="61"/>
      <c r="DA4" s="61"/>
      <c r="DB4" s="61" t="s">
        <v>11</v>
      </c>
      <c r="DC4" s="61"/>
      <c r="DD4" s="61"/>
      <c r="DE4" s="61"/>
      <c r="DF4" s="61" t="s">
        <v>22</v>
      </c>
      <c r="DG4" s="61"/>
      <c r="DH4" s="61"/>
      <c r="DI4" s="61"/>
      <c r="DJ4" s="61" t="s">
        <v>11</v>
      </c>
      <c r="DK4" s="61"/>
      <c r="DL4" s="61"/>
      <c r="DM4" s="61"/>
      <c r="DN4" s="61" t="s">
        <v>22</v>
      </c>
      <c r="DO4" s="61"/>
      <c r="DP4" s="61"/>
      <c r="DQ4" s="61"/>
      <c r="DR4" s="61" t="s">
        <v>11</v>
      </c>
      <c r="DS4" s="61"/>
      <c r="DT4" s="61"/>
      <c r="DU4" s="61"/>
      <c r="DV4" s="61" t="s">
        <v>22</v>
      </c>
      <c r="DW4" s="61"/>
      <c r="DX4" s="61"/>
      <c r="DY4" s="61"/>
      <c r="DZ4" s="61" t="s">
        <v>11</v>
      </c>
      <c r="EA4" s="61"/>
      <c r="EB4" s="61"/>
      <c r="EC4" s="62"/>
    </row>
    <row r="5" spans="2:133" x14ac:dyDescent="0.25">
      <c r="B5" s="36" t="s">
        <v>8</v>
      </c>
      <c r="C5" s="36" t="s">
        <v>9</v>
      </c>
      <c r="D5" s="36" t="s">
        <v>8</v>
      </c>
      <c r="E5" s="36" t="s">
        <v>9</v>
      </c>
      <c r="F5" s="36" t="s">
        <v>8</v>
      </c>
      <c r="G5" s="36" t="s">
        <v>9</v>
      </c>
      <c r="H5" s="36" t="s">
        <v>8</v>
      </c>
      <c r="I5" s="36" t="s">
        <v>9</v>
      </c>
      <c r="J5" s="36" t="s">
        <v>8</v>
      </c>
      <c r="K5" s="36" t="s">
        <v>9</v>
      </c>
      <c r="L5" s="36" t="s">
        <v>8</v>
      </c>
      <c r="M5" s="36" t="s">
        <v>9</v>
      </c>
      <c r="N5" s="36" t="s">
        <v>8</v>
      </c>
      <c r="O5" s="36" t="s">
        <v>9</v>
      </c>
      <c r="P5" s="36" t="s">
        <v>8</v>
      </c>
      <c r="Q5" s="36" t="s">
        <v>9</v>
      </c>
      <c r="R5" s="36" t="s">
        <v>9</v>
      </c>
      <c r="S5" s="36" t="s">
        <v>8</v>
      </c>
      <c r="T5" s="36" t="s">
        <v>9</v>
      </c>
      <c r="U5" s="36" t="s">
        <v>8</v>
      </c>
      <c r="V5" s="36" t="s">
        <v>9</v>
      </c>
      <c r="W5" s="36" t="s">
        <v>8</v>
      </c>
      <c r="X5" s="36" t="s">
        <v>9</v>
      </c>
      <c r="Y5" s="36" t="s">
        <v>8</v>
      </c>
      <c r="Z5" s="36" t="s">
        <v>9</v>
      </c>
      <c r="AA5" s="36" t="s">
        <v>8</v>
      </c>
      <c r="AB5" s="36" t="s">
        <v>9</v>
      </c>
      <c r="AC5" s="36" t="s">
        <v>7</v>
      </c>
      <c r="AD5" s="36" t="s">
        <v>8</v>
      </c>
      <c r="AE5" s="36" t="s">
        <v>9</v>
      </c>
      <c r="AF5" s="36" t="s">
        <v>8</v>
      </c>
      <c r="AG5" s="36" t="s">
        <v>9</v>
      </c>
      <c r="AH5" s="36" t="s">
        <v>8</v>
      </c>
      <c r="AI5" s="36" t="s">
        <v>9</v>
      </c>
      <c r="AJ5" s="36" t="s">
        <v>8</v>
      </c>
      <c r="AK5" s="36" t="s">
        <v>9</v>
      </c>
      <c r="AL5" s="36" t="s">
        <v>8</v>
      </c>
      <c r="AM5" s="36" t="s">
        <v>9</v>
      </c>
      <c r="AN5" s="36" t="s">
        <v>8</v>
      </c>
      <c r="AO5" s="36" t="s">
        <v>9</v>
      </c>
      <c r="AP5" s="36" t="s">
        <v>8</v>
      </c>
      <c r="AQ5" s="36" t="s">
        <v>9</v>
      </c>
      <c r="AR5" s="36" t="s">
        <v>8</v>
      </c>
      <c r="AS5" s="36" t="s">
        <v>9</v>
      </c>
      <c r="AT5" s="36" t="s">
        <v>8</v>
      </c>
      <c r="AU5" s="36" t="s">
        <v>9</v>
      </c>
      <c r="AV5" s="36" t="s">
        <v>8</v>
      </c>
      <c r="AW5" s="36" t="s">
        <v>9</v>
      </c>
      <c r="AX5" s="36" t="s">
        <v>8</v>
      </c>
      <c r="AY5" s="36" t="s">
        <v>9</v>
      </c>
      <c r="AZ5" s="36" t="s">
        <v>8</v>
      </c>
      <c r="BA5" s="36" t="s">
        <v>9</v>
      </c>
      <c r="BB5" s="36" t="s">
        <v>8</v>
      </c>
      <c r="BC5" s="36" t="s">
        <v>9</v>
      </c>
      <c r="BD5" s="36" t="s">
        <v>8</v>
      </c>
      <c r="BE5" s="36" t="s">
        <v>9</v>
      </c>
      <c r="BF5" s="36" t="s">
        <v>8</v>
      </c>
      <c r="BG5" s="36" t="s">
        <v>9</v>
      </c>
      <c r="BH5" s="36" t="s">
        <v>8</v>
      </c>
      <c r="BI5" s="36" t="s">
        <v>9</v>
      </c>
      <c r="BJ5" s="36"/>
      <c r="BM5" s="52" t="s">
        <v>8</v>
      </c>
      <c r="BN5" s="18" t="s">
        <v>9</v>
      </c>
      <c r="BO5" s="18" t="s">
        <v>8</v>
      </c>
      <c r="BP5" s="18" t="s">
        <v>9</v>
      </c>
      <c r="BQ5" s="18" t="s">
        <v>8</v>
      </c>
      <c r="BR5" s="18" t="s">
        <v>9</v>
      </c>
      <c r="BS5" s="18"/>
      <c r="BT5" s="18"/>
      <c r="BU5" s="18" t="s">
        <v>8</v>
      </c>
      <c r="BV5" s="18" t="s">
        <v>9</v>
      </c>
      <c r="BW5" s="18" t="s">
        <v>8</v>
      </c>
      <c r="BX5" s="18" t="s">
        <v>9</v>
      </c>
      <c r="BY5" s="18"/>
      <c r="BZ5" s="18"/>
      <c r="CA5" s="18" t="s">
        <v>8</v>
      </c>
      <c r="CB5" s="18" t="s">
        <v>9</v>
      </c>
      <c r="CC5" s="18" t="s">
        <v>8</v>
      </c>
      <c r="CD5" s="53" t="s">
        <v>9</v>
      </c>
      <c r="CF5" s="52" t="s">
        <v>14</v>
      </c>
      <c r="CG5" s="18"/>
      <c r="CH5" s="18" t="s">
        <v>14</v>
      </c>
      <c r="CI5" s="18"/>
      <c r="CJ5" s="18" t="s">
        <v>15</v>
      </c>
      <c r="CK5" s="18"/>
      <c r="CL5" s="18" t="s">
        <v>16</v>
      </c>
      <c r="CM5" s="18"/>
      <c r="CN5" s="18" t="s">
        <v>14</v>
      </c>
      <c r="CO5" s="18"/>
      <c r="CP5" s="18" t="s">
        <v>15</v>
      </c>
      <c r="CQ5" s="18"/>
      <c r="CR5" s="18" t="s">
        <v>14</v>
      </c>
      <c r="CS5" s="18"/>
      <c r="CT5" s="18" t="s">
        <v>15</v>
      </c>
      <c r="CU5" s="18"/>
      <c r="CV5" s="18" t="s">
        <v>14</v>
      </c>
      <c r="CW5" s="18"/>
      <c r="CX5" s="18" t="s">
        <v>15</v>
      </c>
      <c r="CY5" s="18"/>
      <c r="CZ5" s="18" t="s">
        <v>16</v>
      </c>
      <c r="DA5" s="18"/>
      <c r="DB5" s="18" t="s">
        <v>14</v>
      </c>
      <c r="DC5" s="18"/>
      <c r="DD5" s="18" t="s">
        <v>15</v>
      </c>
      <c r="DE5" s="18"/>
      <c r="DF5" s="18" t="s">
        <v>14</v>
      </c>
      <c r="DG5" s="18"/>
      <c r="DH5" s="18" t="s">
        <v>15</v>
      </c>
      <c r="DI5" s="18"/>
      <c r="DJ5" s="18" t="s">
        <v>14</v>
      </c>
      <c r="DK5" s="18"/>
      <c r="DL5" s="18" t="s">
        <v>15</v>
      </c>
      <c r="DM5" s="18"/>
      <c r="DN5" s="18" t="s">
        <v>14</v>
      </c>
      <c r="DO5" s="18"/>
      <c r="DP5" s="18" t="s">
        <v>15</v>
      </c>
      <c r="DQ5" s="18"/>
      <c r="DR5" s="18" t="s">
        <v>14</v>
      </c>
      <c r="DS5" s="18"/>
      <c r="DT5" s="18" t="s">
        <v>15</v>
      </c>
      <c r="DU5" s="18"/>
      <c r="DV5" s="18" t="s">
        <v>14</v>
      </c>
      <c r="DW5" s="18"/>
      <c r="DX5" s="18" t="s">
        <v>15</v>
      </c>
      <c r="DY5" s="18"/>
      <c r="DZ5" s="18" t="s">
        <v>14</v>
      </c>
      <c r="EA5" s="18"/>
      <c r="EB5" s="18" t="s">
        <v>15</v>
      </c>
      <c r="EC5" s="53"/>
    </row>
    <row r="6" spans="2:133" x14ac:dyDescent="0.25">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v>0</v>
      </c>
      <c r="AD6" s="36"/>
      <c r="AE6" s="36"/>
      <c r="AF6" s="36"/>
      <c r="AG6" s="36"/>
      <c r="AH6" s="36"/>
      <c r="AI6" s="36"/>
      <c r="AJ6" s="36"/>
      <c r="AK6" s="36"/>
      <c r="AL6" s="36"/>
      <c r="AM6" s="36"/>
      <c r="AN6" s="36"/>
      <c r="AO6" s="36"/>
      <c r="AP6" s="36"/>
      <c r="AQ6" s="36"/>
      <c r="AR6" s="36"/>
      <c r="AS6" s="36"/>
      <c r="AT6" s="36"/>
      <c r="AU6" s="36"/>
      <c r="AV6" s="36"/>
      <c r="AW6" s="36"/>
      <c r="AX6" s="36"/>
      <c r="AY6" s="36"/>
      <c r="AZ6" s="36"/>
      <c r="BA6" s="36"/>
      <c r="BB6" s="36">
        <v>1</v>
      </c>
      <c r="BC6" s="36"/>
      <c r="BD6" s="36"/>
      <c r="BE6" s="36"/>
      <c r="BF6" s="36"/>
      <c r="BG6" s="36"/>
      <c r="BH6" s="36"/>
      <c r="BI6" s="36"/>
      <c r="BJ6" s="36">
        <v>1</v>
      </c>
      <c r="BM6" s="52"/>
      <c r="BN6" s="18"/>
      <c r="BO6" s="18">
        <v>1</v>
      </c>
      <c r="BP6" s="18"/>
      <c r="BQ6" s="18"/>
      <c r="BR6" s="18"/>
      <c r="BS6" s="18"/>
      <c r="BT6" s="18"/>
      <c r="BU6" s="18"/>
      <c r="BV6" s="18"/>
      <c r="BW6" s="18"/>
      <c r="BX6" s="18"/>
      <c r="BY6" s="18"/>
      <c r="BZ6" s="18"/>
      <c r="CA6" s="18"/>
      <c r="CB6" s="18"/>
      <c r="CC6" s="18"/>
      <c r="CD6" s="53"/>
      <c r="CF6" s="52" t="s">
        <v>8</v>
      </c>
      <c r="CG6" s="18" t="s">
        <v>9</v>
      </c>
      <c r="CH6" s="18" t="s">
        <v>8</v>
      </c>
      <c r="CI6" s="18" t="s">
        <v>9</v>
      </c>
      <c r="CJ6" s="18" t="s">
        <v>8</v>
      </c>
      <c r="CK6" s="18" t="s">
        <v>9</v>
      </c>
      <c r="CL6" s="18" t="s">
        <v>8</v>
      </c>
      <c r="CM6" s="18" t="s">
        <v>9</v>
      </c>
      <c r="CN6" s="18" t="s">
        <v>8</v>
      </c>
      <c r="CO6" s="18" t="s">
        <v>9</v>
      </c>
      <c r="CP6" s="18" t="s">
        <v>8</v>
      </c>
      <c r="CQ6" s="18" t="s">
        <v>9</v>
      </c>
      <c r="CR6" s="18" t="s">
        <v>8</v>
      </c>
      <c r="CS6" s="18" t="s">
        <v>9</v>
      </c>
      <c r="CT6" s="18" t="s">
        <v>8</v>
      </c>
      <c r="CU6" s="18" t="s">
        <v>9</v>
      </c>
      <c r="CV6" s="18" t="s">
        <v>8</v>
      </c>
      <c r="CW6" s="18" t="s">
        <v>9</v>
      </c>
      <c r="CX6" s="18" t="s">
        <v>8</v>
      </c>
      <c r="CY6" s="18" t="s">
        <v>9</v>
      </c>
      <c r="CZ6" s="18" t="s">
        <v>8</v>
      </c>
      <c r="DA6" s="18" t="s">
        <v>9</v>
      </c>
      <c r="DB6" s="18" t="s">
        <v>8</v>
      </c>
      <c r="DC6" s="18" t="s">
        <v>9</v>
      </c>
      <c r="DD6" s="18" t="s">
        <v>8</v>
      </c>
      <c r="DE6" s="18" t="s">
        <v>9</v>
      </c>
      <c r="DF6" s="18" t="s">
        <v>8</v>
      </c>
      <c r="DG6" s="18" t="s">
        <v>9</v>
      </c>
      <c r="DH6" s="18" t="s">
        <v>8</v>
      </c>
      <c r="DI6" s="18" t="s">
        <v>9</v>
      </c>
      <c r="DJ6" s="18" t="s">
        <v>8</v>
      </c>
      <c r="DK6" s="18" t="s">
        <v>9</v>
      </c>
      <c r="DL6" s="18" t="s">
        <v>8</v>
      </c>
      <c r="DM6" s="18" t="s">
        <v>9</v>
      </c>
      <c r="DN6" s="18" t="s">
        <v>8</v>
      </c>
      <c r="DO6" s="18" t="s">
        <v>9</v>
      </c>
      <c r="DP6" s="18" t="s">
        <v>8</v>
      </c>
      <c r="DQ6" s="18" t="s">
        <v>9</v>
      </c>
      <c r="DR6" s="18" t="s">
        <v>8</v>
      </c>
      <c r="DS6" s="18" t="s">
        <v>9</v>
      </c>
      <c r="DT6" s="18" t="s">
        <v>8</v>
      </c>
      <c r="DU6" s="18" t="s">
        <v>9</v>
      </c>
      <c r="DV6" s="18" t="s">
        <v>8</v>
      </c>
      <c r="DW6" s="18" t="s">
        <v>9</v>
      </c>
      <c r="DX6" s="18" t="s">
        <v>8</v>
      </c>
      <c r="DY6" s="18" t="s">
        <v>9</v>
      </c>
      <c r="DZ6" s="18" t="s">
        <v>8</v>
      </c>
      <c r="EA6" s="18" t="s">
        <v>9</v>
      </c>
      <c r="EB6" s="18" t="s">
        <v>8</v>
      </c>
      <c r="EC6" s="53" t="s">
        <v>9</v>
      </c>
    </row>
    <row r="7" spans="2:133" x14ac:dyDescent="0.25">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v>1</v>
      </c>
      <c r="AD7" s="36"/>
      <c r="AE7" s="36"/>
      <c r="AF7" s="36"/>
      <c r="AG7" s="36"/>
      <c r="AH7" s="36">
        <v>1</v>
      </c>
      <c r="AI7" s="36">
        <v>1</v>
      </c>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v>2</v>
      </c>
      <c r="BM7" s="52"/>
      <c r="BN7" s="18"/>
      <c r="BO7" s="18"/>
      <c r="BP7" s="18"/>
      <c r="BQ7" s="18"/>
      <c r="BR7" s="18"/>
      <c r="BS7" s="18"/>
      <c r="BT7" s="18"/>
      <c r="BU7" s="18">
        <v>1</v>
      </c>
      <c r="BV7" s="18">
        <v>1</v>
      </c>
      <c r="BW7" s="18"/>
      <c r="BX7" s="18"/>
      <c r="BY7" s="18"/>
      <c r="BZ7" s="18"/>
      <c r="CA7" s="18"/>
      <c r="CB7" s="18"/>
      <c r="CC7" s="18"/>
      <c r="CD7" s="53"/>
      <c r="CF7" s="54">
        <v>268</v>
      </c>
      <c r="CG7" s="23">
        <v>258</v>
      </c>
      <c r="CH7" s="23">
        <v>265</v>
      </c>
      <c r="CI7" s="23">
        <v>281</v>
      </c>
      <c r="CJ7" s="23">
        <v>205</v>
      </c>
      <c r="CK7" s="23">
        <v>174</v>
      </c>
      <c r="CL7" s="18"/>
      <c r="CM7" s="18"/>
      <c r="CN7" s="23">
        <v>503</v>
      </c>
      <c r="CO7" s="23">
        <v>574</v>
      </c>
      <c r="CP7" s="23">
        <v>891</v>
      </c>
      <c r="CQ7" s="23">
        <v>980</v>
      </c>
      <c r="CR7" s="23">
        <v>2108</v>
      </c>
      <c r="CS7" s="23">
        <v>2312</v>
      </c>
      <c r="CT7" s="23">
        <v>486</v>
      </c>
      <c r="CU7" s="23">
        <v>502</v>
      </c>
      <c r="CV7" s="23">
        <v>457</v>
      </c>
      <c r="CW7" s="23">
        <v>515</v>
      </c>
      <c r="CX7" s="23">
        <v>592</v>
      </c>
      <c r="CY7" s="23">
        <v>636</v>
      </c>
      <c r="CZ7" s="23">
        <v>23</v>
      </c>
      <c r="DA7" s="23">
        <v>19</v>
      </c>
      <c r="DB7" s="23">
        <v>1209</v>
      </c>
      <c r="DC7" s="23">
        <v>1293</v>
      </c>
      <c r="DD7" s="23">
        <v>209</v>
      </c>
      <c r="DE7" s="23">
        <v>203</v>
      </c>
      <c r="DF7" s="23">
        <v>181</v>
      </c>
      <c r="DG7" s="23">
        <v>229</v>
      </c>
      <c r="DH7" s="23">
        <v>797</v>
      </c>
      <c r="DI7" s="23">
        <v>874</v>
      </c>
      <c r="DJ7" s="23">
        <v>1736</v>
      </c>
      <c r="DK7" s="23">
        <v>1880</v>
      </c>
      <c r="DL7" s="23">
        <v>318</v>
      </c>
      <c r="DM7" s="23">
        <v>354</v>
      </c>
      <c r="DN7" s="23">
        <v>648</v>
      </c>
      <c r="DO7" s="23">
        <v>751</v>
      </c>
      <c r="DP7" s="23">
        <v>662</v>
      </c>
      <c r="DQ7" s="23">
        <v>637</v>
      </c>
      <c r="DR7" s="23">
        <v>2998</v>
      </c>
      <c r="DS7" s="23">
        <v>3298</v>
      </c>
      <c r="DT7" s="23">
        <v>697</v>
      </c>
      <c r="DU7" s="23">
        <v>837</v>
      </c>
      <c r="DV7" s="23">
        <v>314</v>
      </c>
      <c r="DW7" s="23">
        <v>359</v>
      </c>
      <c r="DX7" s="23">
        <v>676</v>
      </c>
      <c r="DY7" s="23">
        <v>745</v>
      </c>
      <c r="DZ7" s="23">
        <v>1492</v>
      </c>
      <c r="EA7" s="23">
        <v>1936</v>
      </c>
      <c r="EB7" s="23">
        <v>603</v>
      </c>
      <c r="EC7" s="55">
        <v>755</v>
      </c>
    </row>
    <row r="8" spans="2:133" x14ac:dyDescent="0.25">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v>2</v>
      </c>
      <c r="AD8" s="36"/>
      <c r="AE8" s="36"/>
      <c r="AF8" s="36">
        <v>1</v>
      </c>
      <c r="AG8" s="36"/>
      <c r="AH8" s="36"/>
      <c r="AI8" s="36"/>
      <c r="AJ8" s="36"/>
      <c r="AK8" s="36"/>
      <c r="AL8" s="36"/>
      <c r="AM8" s="36"/>
      <c r="AN8" s="36"/>
      <c r="AO8" s="36"/>
      <c r="AP8" s="36"/>
      <c r="AQ8" s="36"/>
      <c r="AR8" s="36"/>
      <c r="AS8" s="36"/>
      <c r="AT8" s="36"/>
      <c r="AU8" s="36">
        <v>1</v>
      </c>
      <c r="AV8" s="36"/>
      <c r="AW8" s="36"/>
      <c r="AX8" s="36"/>
      <c r="AY8" s="36"/>
      <c r="AZ8" s="36"/>
      <c r="BA8" s="36"/>
      <c r="BB8" s="36"/>
      <c r="BC8" s="36"/>
      <c r="BD8" s="36">
        <v>1</v>
      </c>
      <c r="BE8" s="36"/>
      <c r="BF8" s="36">
        <v>1</v>
      </c>
      <c r="BG8" s="36">
        <v>1</v>
      </c>
      <c r="BH8" s="36"/>
      <c r="BI8" s="36"/>
      <c r="BJ8" s="36">
        <v>5</v>
      </c>
      <c r="BM8" s="52"/>
      <c r="BN8" s="18"/>
      <c r="BO8" s="18">
        <v>1</v>
      </c>
      <c r="BP8" s="18"/>
      <c r="BQ8" s="18"/>
      <c r="BR8" s="18"/>
      <c r="BS8" s="18"/>
      <c r="BT8" s="18"/>
      <c r="BU8" s="18">
        <v>1</v>
      </c>
      <c r="BV8" s="18"/>
      <c r="BW8" s="18">
        <v>1</v>
      </c>
      <c r="BX8" s="18">
        <v>2</v>
      </c>
      <c r="BY8" s="18"/>
      <c r="BZ8" s="18"/>
      <c r="CA8" s="18"/>
      <c r="CB8" s="18"/>
      <c r="CC8" s="18"/>
      <c r="CD8" s="53"/>
      <c r="CF8" s="54">
        <v>107</v>
      </c>
      <c r="CG8" s="23">
        <v>119</v>
      </c>
      <c r="CH8" s="23">
        <v>93</v>
      </c>
      <c r="CI8" s="23">
        <v>92</v>
      </c>
      <c r="CJ8" s="23">
        <v>73</v>
      </c>
      <c r="CK8" s="23">
        <v>84</v>
      </c>
      <c r="CL8" s="18"/>
      <c r="CM8" s="18"/>
      <c r="CN8" s="23">
        <v>153</v>
      </c>
      <c r="CO8" s="23">
        <v>187</v>
      </c>
      <c r="CP8" s="23">
        <v>341</v>
      </c>
      <c r="CQ8" s="23">
        <v>381</v>
      </c>
      <c r="CR8" s="23">
        <v>536</v>
      </c>
      <c r="CS8" s="23">
        <v>657</v>
      </c>
      <c r="CT8" s="23">
        <v>152</v>
      </c>
      <c r="CU8" s="23">
        <v>187</v>
      </c>
      <c r="CV8" s="23">
        <v>150</v>
      </c>
      <c r="CW8" s="23">
        <v>190</v>
      </c>
      <c r="CX8" s="23">
        <v>215</v>
      </c>
      <c r="CY8" s="23">
        <v>216</v>
      </c>
      <c r="CZ8" s="23">
        <v>7</v>
      </c>
      <c r="DA8" s="23">
        <v>9</v>
      </c>
      <c r="DB8" s="23">
        <v>344</v>
      </c>
      <c r="DC8" s="23">
        <v>441</v>
      </c>
      <c r="DD8" s="23">
        <v>55</v>
      </c>
      <c r="DE8" s="23">
        <v>71</v>
      </c>
      <c r="DF8" s="23">
        <v>52</v>
      </c>
      <c r="DG8" s="23">
        <v>66</v>
      </c>
      <c r="DH8" s="23">
        <v>224</v>
      </c>
      <c r="DI8" s="23">
        <v>297</v>
      </c>
      <c r="DJ8" s="23">
        <v>456</v>
      </c>
      <c r="DK8" s="23">
        <v>551</v>
      </c>
      <c r="DL8" s="23">
        <v>107</v>
      </c>
      <c r="DM8" s="23">
        <v>124</v>
      </c>
      <c r="DN8" s="23">
        <v>145</v>
      </c>
      <c r="DO8" s="23">
        <v>159</v>
      </c>
      <c r="DP8" s="23">
        <v>137</v>
      </c>
      <c r="DQ8" s="23">
        <v>143</v>
      </c>
      <c r="DR8" s="23">
        <v>634</v>
      </c>
      <c r="DS8" s="23">
        <v>748</v>
      </c>
      <c r="DT8" s="23">
        <v>174</v>
      </c>
      <c r="DU8" s="23">
        <v>251</v>
      </c>
      <c r="DV8" s="23">
        <v>126</v>
      </c>
      <c r="DW8" s="23">
        <v>161</v>
      </c>
      <c r="DX8" s="23">
        <v>309</v>
      </c>
      <c r="DY8" s="23">
        <v>367</v>
      </c>
      <c r="DZ8" s="23">
        <v>653</v>
      </c>
      <c r="EA8" s="23">
        <v>803</v>
      </c>
      <c r="EB8" s="23">
        <v>258</v>
      </c>
      <c r="EC8" s="55">
        <v>341</v>
      </c>
    </row>
    <row r="9" spans="2:133" x14ac:dyDescent="0.25">
      <c r="B9" s="36">
        <v>1</v>
      </c>
      <c r="C9" s="36"/>
      <c r="D9" s="36">
        <v>1</v>
      </c>
      <c r="E9" s="36">
        <v>1</v>
      </c>
      <c r="F9" s="36"/>
      <c r="G9" s="36"/>
      <c r="H9" s="36"/>
      <c r="I9" s="36"/>
      <c r="J9" s="36">
        <v>1</v>
      </c>
      <c r="K9" s="36">
        <v>1</v>
      </c>
      <c r="L9" s="36"/>
      <c r="M9" s="36"/>
      <c r="N9" s="36">
        <v>6</v>
      </c>
      <c r="O9" s="36">
        <v>2</v>
      </c>
      <c r="P9" s="36"/>
      <c r="Q9" s="36"/>
      <c r="R9" s="36"/>
      <c r="S9" s="36"/>
      <c r="T9" s="36"/>
      <c r="U9" s="36"/>
      <c r="V9" s="36">
        <v>2</v>
      </c>
      <c r="W9" s="36"/>
      <c r="X9" s="36">
        <v>1</v>
      </c>
      <c r="Y9" s="36">
        <v>3</v>
      </c>
      <c r="Z9" s="36"/>
      <c r="AA9" s="36"/>
      <c r="AB9" s="36"/>
      <c r="AC9" s="36">
        <v>3</v>
      </c>
      <c r="AD9" s="36"/>
      <c r="AE9" s="36"/>
      <c r="AF9" s="36">
        <v>1</v>
      </c>
      <c r="AG9" s="36"/>
      <c r="AH9" s="36"/>
      <c r="AI9" s="36">
        <v>1</v>
      </c>
      <c r="AJ9" s="36"/>
      <c r="AK9" s="36"/>
      <c r="AL9" s="36">
        <v>1</v>
      </c>
      <c r="AM9" s="36"/>
      <c r="AN9" s="36">
        <v>1</v>
      </c>
      <c r="AO9" s="36">
        <v>2</v>
      </c>
      <c r="AP9" s="36"/>
      <c r="AQ9" s="36"/>
      <c r="AR9" s="36">
        <v>2</v>
      </c>
      <c r="AS9" s="36"/>
      <c r="AT9" s="36">
        <v>1</v>
      </c>
      <c r="AU9" s="36">
        <v>1</v>
      </c>
      <c r="AV9" s="36">
        <v>1</v>
      </c>
      <c r="AW9" s="36"/>
      <c r="AX9" s="36"/>
      <c r="AY9" s="36"/>
      <c r="AZ9" s="36">
        <v>1</v>
      </c>
      <c r="BA9" s="36"/>
      <c r="BB9" s="36">
        <v>10</v>
      </c>
      <c r="BC9" s="36">
        <v>2</v>
      </c>
      <c r="BD9" s="36">
        <v>1</v>
      </c>
      <c r="BE9" s="36">
        <v>3</v>
      </c>
      <c r="BF9" s="36"/>
      <c r="BG9" s="36"/>
      <c r="BH9" s="36">
        <v>2</v>
      </c>
      <c r="BI9" s="36">
        <v>1</v>
      </c>
      <c r="BJ9" s="36">
        <v>50</v>
      </c>
      <c r="BM9" s="52">
        <v>3</v>
      </c>
      <c r="BN9" s="18"/>
      <c r="BO9" s="18">
        <v>13</v>
      </c>
      <c r="BP9" s="18">
        <v>7</v>
      </c>
      <c r="BQ9" s="18"/>
      <c r="BR9" s="18">
        <v>1</v>
      </c>
      <c r="BS9" s="18"/>
      <c r="BT9" s="18">
        <v>1</v>
      </c>
      <c r="BU9" s="18">
        <v>13</v>
      </c>
      <c r="BV9" s="18">
        <v>7</v>
      </c>
      <c r="BW9" s="18">
        <v>1</v>
      </c>
      <c r="BX9" s="18">
        <v>1</v>
      </c>
      <c r="BY9" s="18"/>
      <c r="BZ9" s="18"/>
      <c r="CA9" s="18">
        <v>3</v>
      </c>
      <c r="CB9" s="18">
        <v>1</v>
      </c>
      <c r="CC9" s="18"/>
      <c r="CD9" s="53"/>
      <c r="CF9" s="63">
        <v>0.71466666666666667</v>
      </c>
      <c r="CG9" s="64">
        <v>0.68435013262599464</v>
      </c>
      <c r="CH9" s="64">
        <v>0.74022346368715086</v>
      </c>
      <c r="CI9" s="64">
        <v>0.7533512064343163</v>
      </c>
      <c r="CJ9" s="64">
        <v>0.73741007194244601</v>
      </c>
      <c r="CK9" s="64">
        <v>0.67441860465116277</v>
      </c>
      <c r="CL9" s="18"/>
      <c r="CM9" s="18"/>
      <c r="CN9" s="64">
        <v>0.76676829268292679</v>
      </c>
      <c r="CO9" s="64">
        <v>0.75427069645203682</v>
      </c>
      <c r="CP9" s="64">
        <v>0.7232142857142857</v>
      </c>
      <c r="CQ9" s="64">
        <v>0.7200587803085966</v>
      </c>
      <c r="CR9" s="64">
        <v>0.79727685325264752</v>
      </c>
      <c r="CS9" s="64">
        <v>0.77871337150555742</v>
      </c>
      <c r="CT9" s="64">
        <v>0.76175548589341691</v>
      </c>
      <c r="CU9" s="64">
        <v>0.72859216255442671</v>
      </c>
      <c r="CV9" s="64">
        <v>0.75288303130148271</v>
      </c>
      <c r="CW9" s="64">
        <v>0.73049645390070927</v>
      </c>
      <c r="CX9" s="64">
        <v>0.73358116480793056</v>
      </c>
      <c r="CY9" s="64">
        <v>0.74647887323943662</v>
      </c>
      <c r="CZ9" s="64">
        <v>0.76666666666666672</v>
      </c>
      <c r="DA9" s="64">
        <v>0.6785714285714286</v>
      </c>
      <c r="DB9" s="64">
        <v>0.77849323889246624</v>
      </c>
      <c r="DC9" s="64">
        <v>0.74567474048442905</v>
      </c>
      <c r="DD9" s="64">
        <v>0.79166666666666663</v>
      </c>
      <c r="DE9" s="64">
        <v>0.74087591240875916</v>
      </c>
      <c r="DF9" s="64">
        <v>0.77682403433476399</v>
      </c>
      <c r="DG9" s="64">
        <v>0.77627118644067794</v>
      </c>
      <c r="DH9" s="64">
        <v>0.78060724779627821</v>
      </c>
      <c r="DI9" s="64">
        <v>0.74637062339880444</v>
      </c>
      <c r="DJ9" s="64">
        <v>0.79197080291970801</v>
      </c>
      <c r="DK9" s="64">
        <v>0.77334430275606747</v>
      </c>
      <c r="DL9" s="64">
        <v>0.74823529411764711</v>
      </c>
      <c r="DM9" s="64">
        <v>0.7405857740585774</v>
      </c>
      <c r="DN9" s="64">
        <v>0.81715006305170235</v>
      </c>
      <c r="DO9" s="64">
        <v>0.82527472527472523</v>
      </c>
      <c r="DP9" s="64">
        <v>0.82853566958698377</v>
      </c>
      <c r="DQ9" s="64">
        <v>0.81666666666666665</v>
      </c>
      <c r="DR9" s="64">
        <v>0.82544052863436124</v>
      </c>
      <c r="DS9" s="64">
        <v>0.81512605042016806</v>
      </c>
      <c r="DT9" s="64">
        <v>0.80022962112514351</v>
      </c>
      <c r="DU9" s="64">
        <v>0.76930147058823528</v>
      </c>
      <c r="DV9" s="64">
        <v>0.71363636363636362</v>
      </c>
      <c r="DW9" s="64">
        <v>0.69038461538461537</v>
      </c>
      <c r="DX9" s="64">
        <v>0.68629441624365484</v>
      </c>
      <c r="DY9" s="64">
        <v>0.66996402877697847</v>
      </c>
      <c r="DZ9" s="64">
        <v>0.69557109557109553</v>
      </c>
      <c r="EA9" s="64">
        <v>0.70682730923694781</v>
      </c>
      <c r="EB9" s="64">
        <v>0.70034843205574915</v>
      </c>
      <c r="EC9" s="65">
        <v>0.68886861313868608</v>
      </c>
    </row>
    <row r="10" spans="2:133" x14ac:dyDescent="0.25">
      <c r="B10" s="36">
        <v>4</v>
      </c>
      <c r="C10" s="36">
        <v>2</v>
      </c>
      <c r="D10" s="36">
        <v>2</v>
      </c>
      <c r="E10" s="36">
        <v>3</v>
      </c>
      <c r="F10" s="36">
        <v>1</v>
      </c>
      <c r="G10" s="36">
        <v>1</v>
      </c>
      <c r="H10" s="36"/>
      <c r="I10" s="36">
        <v>1</v>
      </c>
      <c r="J10" s="36">
        <v>9</v>
      </c>
      <c r="K10" s="36">
        <v>3</v>
      </c>
      <c r="L10" s="36"/>
      <c r="M10" s="36">
        <v>1</v>
      </c>
      <c r="N10" s="36">
        <v>12</v>
      </c>
      <c r="O10" s="36">
        <v>21</v>
      </c>
      <c r="P10" s="36">
        <v>2</v>
      </c>
      <c r="Q10" s="36">
        <v>2</v>
      </c>
      <c r="R10" s="36"/>
      <c r="S10" s="36">
        <v>7</v>
      </c>
      <c r="T10" s="36">
        <v>2</v>
      </c>
      <c r="U10" s="36">
        <v>8</v>
      </c>
      <c r="V10" s="36">
        <v>4</v>
      </c>
      <c r="W10" s="36">
        <v>1</v>
      </c>
      <c r="X10" s="36"/>
      <c r="Y10" s="36">
        <v>6</v>
      </c>
      <c r="Z10" s="36">
        <v>2</v>
      </c>
      <c r="AA10" s="36"/>
      <c r="AB10" s="36">
        <v>1</v>
      </c>
      <c r="AC10" s="36">
        <v>4</v>
      </c>
      <c r="AD10" s="36">
        <v>1</v>
      </c>
      <c r="AE10" s="36">
        <v>1</v>
      </c>
      <c r="AF10" s="36">
        <v>3</v>
      </c>
      <c r="AG10" s="36">
        <v>3</v>
      </c>
      <c r="AH10" s="36">
        <v>4</v>
      </c>
      <c r="AI10" s="36">
        <v>7</v>
      </c>
      <c r="AJ10" s="36"/>
      <c r="AK10" s="36">
        <v>1</v>
      </c>
      <c r="AL10" s="36">
        <v>4</v>
      </c>
      <c r="AM10" s="36">
        <v>4</v>
      </c>
      <c r="AN10" s="36">
        <v>5</v>
      </c>
      <c r="AO10" s="36">
        <v>9</v>
      </c>
      <c r="AP10" s="36"/>
      <c r="AQ10" s="36"/>
      <c r="AR10" s="36">
        <v>15</v>
      </c>
      <c r="AS10" s="36">
        <v>15</v>
      </c>
      <c r="AT10" s="36">
        <v>4</v>
      </c>
      <c r="AU10" s="36">
        <v>2</v>
      </c>
      <c r="AV10" s="36"/>
      <c r="AW10" s="36">
        <v>1</v>
      </c>
      <c r="AX10" s="36">
        <v>11</v>
      </c>
      <c r="AY10" s="36">
        <v>6</v>
      </c>
      <c r="AZ10" s="36">
        <v>5</v>
      </c>
      <c r="BA10" s="36">
        <v>7</v>
      </c>
      <c r="BB10" s="36">
        <v>12</v>
      </c>
      <c r="BC10" s="36">
        <v>10</v>
      </c>
      <c r="BD10" s="36">
        <v>21</v>
      </c>
      <c r="BE10" s="36">
        <v>19</v>
      </c>
      <c r="BF10" s="36">
        <v>19</v>
      </c>
      <c r="BG10" s="36">
        <v>10</v>
      </c>
      <c r="BH10" s="36"/>
      <c r="BI10" s="36"/>
      <c r="BJ10" s="36">
        <v>294</v>
      </c>
      <c r="BM10" s="52">
        <v>21</v>
      </c>
      <c r="BN10" s="18">
        <v>17</v>
      </c>
      <c r="BO10" s="18">
        <v>37</v>
      </c>
      <c r="BP10" s="18">
        <v>29</v>
      </c>
      <c r="BQ10" s="18">
        <v>1</v>
      </c>
      <c r="BR10" s="18"/>
      <c r="BS10" s="18">
        <v>3</v>
      </c>
      <c r="BT10" s="18">
        <v>2</v>
      </c>
      <c r="BU10" s="18">
        <v>60</v>
      </c>
      <c r="BV10" s="18">
        <v>67</v>
      </c>
      <c r="BW10" s="18">
        <v>26</v>
      </c>
      <c r="BX10" s="18">
        <v>17</v>
      </c>
      <c r="BY10" s="18"/>
      <c r="BZ10" s="18"/>
      <c r="CA10" s="18"/>
      <c r="CB10" s="18">
        <v>1</v>
      </c>
      <c r="CC10" s="18">
        <v>11</v>
      </c>
      <c r="CD10" s="53">
        <v>6</v>
      </c>
      <c r="CF10" s="52"/>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53"/>
    </row>
    <row r="11" spans="2:133" x14ac:dyDescent="0.25">
      <c r="B11" s="36">
        <v>43</v>
      </c>
      <c r="C11" s="36">
        <v>30</v>
      </c>
      <c r="D11" s="36">
        <v>23</v>
      </c>
      <c r="E11" s="36">
        <v>24</v>
      </c>
      <c r="F11" s="36">
        <v>20</v>
      </c>
      <c r="G11" s="36">
        <v>17</v>
      </c>
      <c r="H11" s="36">
        <v>46</v>
      </c>
      <c r="I11" s="36">
        <v>55</v>
      </c>
      <c r="J11" s="36">
        <v>117</v>
      </c>
      <c r="K11" s="36">
        <v>90</v>
      </c>
      <c r="L11" s="36"/>
      <c r="M11" s="36"/>
      <c r="N11" s="36">
        <v>174</v>
      </c>
      <c r="O11" s="36">
        <v>155</v>
      </c>
      <c r="P11" s="36">
        <v>57</v>
      </c>
      <c r="Q11" s="36">
        <v>67</v>
      </c>
      <c r="R11" s="36"/>
      <c r="S11" s="36">
        <v>41</v>
      </c>
      <c r="T11" s="36">
        <v>42</v>
      </c>
      <c r="U11" s="36">
        <v>84</v>
      </c>
      <c r="V11" s="36">
        <v>79</v>
      </c>
      <c r="W11" s="36"/>
      <c r="X11" s="36">
        <v>2</v>
      </c>
      <c r="Y11" s="36">
        <v>92</v>
      </c>
      <c r="Z11" s="36">
        <v>109</v>
      </c>
      <c r="AA11" s="36">
        <v>23</v>
      </c>
      <c r="AB11" s="36">
        <v>26</v>
      </c>
      <c r="AC11" s="36">
        <v>5</v>
      </c>
      <c r="AD11" s="36">
        <v>23</v>
      </c>
      <c r="AE11" s="36">
        <v>13</v>
      </c>
      <c r="AF11" s="36">
        <v>91</v>
      </c>
      <c r="AG11" s="36">
        <v>107</v>
      </c>
      <c r="AH11" s="36">
        <v>180</v>
      </c>
      <c r="AI11" s="36">
        <v>170</v>
      </c>
      <c r="AJ11" s="36">
        <v>29</v>
      </c>
      <c r="AK11" s="36">
        <v>42</v>
      </c>
      <c r="AL11" s="36">
        <v>33</v>
      </c>
      <c r="AM11" s="36">
        <v>43</v>
      </c>
      <c r="AN11" s="36">
        <v>49</v>
      </c>
      <c r="AO11" s="36">
        <v>40</v>
      </c>
      <c r="AP11" s="36">
        <v>3</v>
      </c>
      <c r="AQ11" s="36">
        <v>2</v>
      </c>
      <c r="AR11" s="36">
        <v>254</v>
      </c>
      <c r="AS11" s="36">
        <v>231</v>
      </c>
      <c r="AT11" s="36">
        <v>57</v>
      </c>
      <c r="AU11" s="36">
        <v>71</v>
      </c>
      <c r="AV11" s="36">
        <v>9</v>
      </c>
      <c r="AW11" s="36">
        <v>9</v>
      </c>
      <c r="AX11" s="36">
        <v>23</v>
      </c>
      <c r="AY11" s="36">
        <v>18</v>
      </c>
      <c r="AZ11" s="36">
        <v>44</v>
      </c>
      <c r="BA11" s="36">
        <v>43</v>
      </c>
      <c r="BB11" s="36">
        <v>95</v>
      </c>
      <c r="BC11" s="36">
        <v>86</v>
      </c>
      <c r="BD11" s="36">
        <v>206</v>
      </c>
      <c r="BE11" s="36">
        <v>243</v>
      </c>
      <c r="BF11" s="36">
        <v>78</v>
      </c>
      <c r="BG11" s="36">
        <v>105</v>
      </c>
      <c r="BH11" s="36">
        <v>2</v>
      </c>
      <c r="BI11" s="36">
        <v>6</v>
      </c>
      <c r="BJ11" s="36">
        <v>3821</v>
      </c>
      <c r="BM11" s="52">
        <v>230</v>
      </c>
      <c r="BN11" s="18">
        <v>226</v>
      </c>
      <c r="BO11" s="18">
        <v>436</v>
      </c>
      <c r="BP11" s="18">
        <v>402</v>
      </c>
      <c r="BQ11" s="18"/>
      <c r="BR11" s="18">
        <v>2</v>
      </c>
      <c r="BS11" s="18">
        <v>19</v>
      </c>
      <c r="BT11" s="18">
        <v>7</v>
      </c>
      <c r="BU11" s="18">
        <v>929</v>
      </c>
      <c r="BV11" s="18">
        <v>932</v>
      </c>
      <c r="BW11" s="18">
        <v>264</v>
      </c>
      <c r="BX11" s="18">
        <v>328</v>
      </c>
      <c r="BY11" s="18"/>
      <c r="BZ11" s="18"/>
      <c r="CA11" s="18">
        <v>11</v>
      </c>
      <c r="CB11" s="18">
        <v>15</v>
      </c>
      <c r="CC11" s="18">
        <v>23</v>
      </c>
      <c r="CD11" s="53">
        <v>18</v>
      </c>
      <c r="CF11" s="52"/>
      <c r="CG11" s="18"/>
      <c r="CH11" s="18"/>
      <c r="CI11" s="18"/>
      <c r="CJ11" s="18"/>
      <c r="CK11" s="18"/>
      <c r="CL11" s="18"/>
      <c r="CM11" s="18"/>
      <c r="CN11" s="18"/>
      <c r="CO11" s="18"/>
      <c r="CP11" s="18"/>
      <c r="CQ11" s="18"/>
      <c r="CR11" s="18"/>
      <c r="CS11" s="18"/>
      <c r="CT11" s="18"/>
      <c r="CU11" s="18"/>
      <c r="CV11" s="66"/>
      <c r="CW11" s="66"/>
      <c r="CX11" s="66"/>
      <c r="CY11" s="66"/>
      <c r="CZ11" s="66"/>
      <c r="DA11" s="66"/>
      <c r="DB11" s="66"/>
      <c r="DC11" s="66"/>
      <c r="DD11" s="66"/>
      <c r="DE11" s="66"/>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53"/>
    </row>
    <row r="12" spans="2:133" x14ac:dyDescent="0.25">
      <c r="B12" s="36">
        <v>28</v>
      </c>
      <c r="C12" s="36">
        <v>29</v>
      </c>
      <c r="D12" s="36">
        <v>30</v>
      </c>
      <c r="E12" s="36">
        <v>32</v>
      </c>
      <c r="F12" s="36">
        <v>36</v>
      </c>
      <c r="G12" s="36">
        <v>27</v>
      </c>
      <c r="H12" s="36">
        <v>78</v>
      </c>
      <c r="I12" s="36">
        <v>99</v>
      </c>
      <c r="J12" s="36">
        <v>128</v>
      </c>
      <c r="K12" s="36">
        <v>159</v>
      </c>
      <c r="L12" s="36">
        <v>1</v>
      </c>
      <c r="M12" s="36"/>
      <c r="N12" s="36">
        <v>350</v>
      </c>
      <c r="O12" s="36">
        <v>383</v>
      </c>
      <c r="P12" s="36">
        <v>99</v>
      </c>
      <c r="Q12" s="36">
        <v>100</v>
      </c>
      <c r="R12" s="36"/>
      <c r="S12" s="36">
        <v>67</v>
      </c>
      <c r="T12" s="36">
        <v>75</v>
      </c>
      <c r="U12" s="36">
        <v>88</v>
      </c>
      <c r="V12" s="36">
        <v>99</v>
      </c>
      <c r="W12" s="36">
        <v>1</v>
      </c>
      <c r="X12" s="36">
        <v>1</v>
      </c>
      <c r="Y12" s="36">
        <v>187</v>
      </c>
      <c r="Z12" s="36">
        <v>200</v>
      </c>
      <c r="AA12" s="36">
        <v>32</v>
      </c>
      <c r="AB12" s="36">
        <v>33</v>
      </c>
      <c r="AC12" s="36">
        <v>6</v>
      </c>
      <c r="AD12" s="36">
        <v>43</v>
      </c>
      <c r="AE12" s="36">
        <v>42</v>
      </c>
      <c r="AF12" s="36">
        <v>156</v>
      </c>
      <c r="AG12" s="36">
        <v>148</v>
      </c>
      <c r="AH12" s="36">
        <v>303</v>
      </c>
      <c r="AI12" s="36">
        <v>289</v>
      </c>
      <c r="AJ12" s="36">
        <v>55</v>
      </c>
      <c r="AK12" s="36">
        <v>59</v>
      </c>
      <c r="AL12" s="36">
        <v>97</v>
      </c>
      <c r="AM12" s="36">
        <v>107</v>
      </c>
      <c r="AN12" s="36">
        <v>85</v>
      </c>
      <c r="AO12" s="36">
        <v>91</v>
      </c>
      <c r="AP12" s="36">
        <v>18</v>
      </c>
      <c r="AQ12" s="36">
        <v>7</v>
      </c>
      <c r="AR12" s="36">
        <v>444</v>
      </c>
      <c r="AS12" s="36">
        <v>504</v>
      </c>
      <c r="AT12" s="36">
        <v>107</v>
      </c>
      <c r="AU12" s="36">
        <v>130</v>
      </c>
      <c r="AV12" s="36">
        <v>40</v>
      </c>
      <c r="AW12" s="36">
        <v>43</v>
      </c>
      <c r="AX12" s="36">
        <v>24</v>
      </c>
      <c r="AY12" s="36">
        <v>21</v>
      </c>
      <c r="AZ12" s="36">
        <v>58</v>
      </c>
      <c r="BA12" s="36">
        <v>69</v>
      </c>
      <c r="BB12" s="36">
        <v>92</v>
      </c>
      <c r="BC12" s="36">
        <v>84</v>
      </c>
      <c r="BD12" s="36">
        <v>223</v>
      </c>
      <c r="BE12" s="36">
        <v>280</v>
      </c>
      <c r="BF12" s="36">
        <v>77</v>
      </c>
      <c r="BG12" s="36">
        <v>123</v>
      </c>
      <c r="BH12" s="36"/>
      <c r="BI12" s="36">
        <v>3</v>
      </c>
      <c r="BJ12" s="36">
        <v>6184</v>
      </c>
      <c r="BM12" s="52">
        <v>371</v>
      </c>
      <c r="BN12" s="18">
        <v>421</v>
      </c>
      <c r="BO12" s="18">
        <v>549</v>
      </c>
      <c r="BP12" s="18">
        <v>581</v>
      </c>
      <c r="BQ12" s="18">
        <v>1</v>
      </c>
      <c r="BR12" s="18">
        <v>1</v>
      </c>
      <c r="BS12" s="18">
        <v>11</v>
      </c>
      <c r="BT12" s="18">
        <v>14</v>
      </c>
      <c r="BU12" s="18">
        <v>1537</v>
      </c>
      <c r="BV12" s="18">
        <v>1688</v>
      </c>
      <c r="BW12" s="18">
        <v>406</v>
      </c>
      <c r="BX12" s="18">
        <v>472</v>
      </c>
      <c r="BY12" s="18"/>
      <c r="BZ12" s="18"/>
      <c r="CA12" s="18">
        <v>40</v>
      </c>
      <c r="CB12" s="18">
        <v>46</v>
      </c>
      <c r="CC12" s="18">
        <v>24</v>
      </c>
      <c r="CD12" s="53">
        <v>21</v>
      </c>
      <c r="CF12" s="52" t="s">
        <v>14</v>
      </c>
      <c r="CG12" s="18"/>
      <c r="CH12" s="18" t="s">
        <v>14</v>
      </c>
      <c r="CI12" s="18"/>
      <c r="CJ12" s="18" t="s">
        <v>15</v>
      </c>
      <c r="CK12" s="18"/>
      <c r="CL12" s="18" t="s">
        <v>16</v>
      </c>
      <c r="CM12" s="18"/>
      <c r="CN12" s="18" t="s">
        <v>14</v>
      </c>
      <c r="CO12" s="18"/>
      <c r="CP12" s="18" t="s">
        <v>15</v>
      </c>
      <c r="CQ12" s="18"/>
      <c r="CR12" s="18" t="s">
        <v>14</v>
      </c>
      <c r="CS12" s="18"/>
      <c r="CT12" s="18" t="s">
        <v>15</v>
      </c>
      <c r="CU12" s="18"/>
      <c r="CV12" s="18" t="s">
        <v>14</v>
      </c>
      <c r="CW12" s="18"/>
      <c r="CX12" s="18" t="s">
        <v>15</v>
      </c>
      <c r="CY12" s="18"/>
      <c r="CZ12" s="18" t="s">
        <v>16</v>
      </c>
      <c r="DA12" s="18"/>
      <c r="DB12" s="18" t="s">
        <v>14</v>
      </c>
      <c r="DC12" s="18"/>
      <c r="DD12" s="18" t="s">
        <v>15</v>
      </c>
      <c r="DE12" s="18"/>
      <c r="DF12" s="18" t="s">
        <v>14</v>
      </c>
      <c r="DG12" s="18"/>
      <c r="DH12" s="18" t="s">
        <v>15</v>
      </c>
      <c r="DI12" s="18"/>
      <c r="DJ12" s="18" t="s">
        <v>14</v>
      </c>
      <c r="DK12" s="18"/>
      <c r="DL12" s="18" t="s">
        <v>15</v>
      </c>
      <c r="DM12" s="18"/>
      <c r="DN12" s="18" t="s">
        <v>14</v>
      </c>
      <c r="DO12" s="18"/>
      <c r="DP12" s="18" t="s">
        <v>15</v>
      </c>
      <c r="DQ12" s="18"/>
      <c r="DR12" s="18" t="s">
        <v>14</v>
      </c>
      <c r="DS12" s="18"/>
      <c r="DT12" s="18" t="s">
        <v>15</v>
      </c>
      <c r="DU12" s="18"/>
      <c r="DV12" s="18" t="s">
        <v>14</v>
      </c>
      <c r="DW12" s="18"/>
      <c r="DX12" s="18" t="s">
        <v>15</v>
      </c>
      <c r="DY12" s="18"/>
      <c r="DZ12" s="18" t="s">
        <v>14</v>
      </c>
      <c r="EA12" s="18"/>
      <c r="EB12" s="18" t="s">
        <v>15</v>
      </c>
      <c r="EC12" s="53"/>
    </row>
    <row r="13" spans="2:133" x14ac:dyDescent="0.25">
      <c r="B13" s="36">
        <v>48</v>
      </c>
      <c r="C13" s="36">
        <v>48</v>
      </c>
      <c r="D13" s="36">
        <v>35</v>
      </c>
      <c r="E13" s="36">
        <v>53</v>
      </c>
      <c r="F13" s="36">
        <v>37</v>
      </c>
      <c r="G13" s="36">
        <v>26</v>
      </c>
      <c r="H13" s="36">
        <v>101</v>
      </c>
      <c r="I13" s="36">
        <v>119</v>
      </c>
      <c r="J13" s="36">
        <v>145</v>
      </c>
      <c r="K13" s="36">
        <v>157</v>
      </c>
      <c r="L13" s="36">
        <v>2</v>
      </c>
      <c r="M13" s="36">
        <v>4</v>
      </c>
      <c r="N13" s="36">
        <v>366</v>
      </c>
      <c r="O13" s="36">
        <v>433</v>
      </c>
      <c r="P13" s="36">
        <v>90</v>
      </c>
      <c r="Q13" s="36">
        <v>110</v>
      </c>
      <c r="R13" s="36"/>
      <c r="S13" s="36">
        <v>85</v>
      </c>
      <c r="T13" s="36">
        <v>94</v>
      </c>
      <c r="U13" s="36">
        <v>94</v>
      </c>
      <c r="V13" s="36">
        <v>125</v>
      </c>
      <c r="W13" s="36">
        <v>6</v>
      </c>
      <c r="X13" s="36">
        <v>3</v>
      </c>
      <c r="Y13" s="36">
        <v>219</v>
      </c>
      <c r="Z13" s="36">
        <v>213</v>
      </c>
      <c r="AA13" s="36">
        <v>44</v>
      </c>
      <c r="AB13" s="36">
        <v>31</v>
      </c>
      <c r="AC13" s="36">
        <v>7</v>
      </c>
      <c r="AD13" s="36">
        <v>20</v>
      </c>
      <c r="AE13" s="36">
        <v>50</v>
      </c>
      <c r="AF13" s="36">
        <v>137</v>
      </c>
      <c r="AG13" s="36">
        <v>159</v>
      </c>
      <c r="AH13" s="36">
        <v>308</v>
      </c>
      <c r="AI13" s="36">
        <v>348</v>
      </c>
      <c r="AJ13" s="36">
        <v>64</v>
      </c>
      <c r="AK13" s="36">
        <v>82</v>
      </c>
      <c r="AL13" s="36">
        <v>113</v>
      </c>
      <c r="AM13" s="36">
        <v>150</v>
      </c>
      <c r="AN13" s="36">
        <v>133</v>
      </c>
      <c r="AO13" s="36">
        <v>127</v>
      </c>
      <c r="AP13" s="36">
        <v>9</v>
      </c>
      <c r="AQ13" s="36">
        <v>10</v>
      </c>
      <c r="AR13" s="36">
        <v>576</v>
      </c>
      <c r="AS13" s="36">
        <v>614</v>
      </c>
      <c r="AT13" s="36">
        <v>142</v>
      </c>
      <c r="AU13" s="36">
        <v>174</v>
      </c>
      <c r="AV13" s="36">
        <v>65</v>
      </c>
      <c r="AW13" s="36">
        <v>59</v>
      </c>
      <c r="AX13" s="36">
        <v>16</v>
      </c>
      <c r="AY13" s="36">
        <v>20</v>
      </c>
      <c r="AZ13" s="36">
        <v>61</v>
      </c>
      <c r="BA13" s="36">
        <v>63</v>
      </c>
      <c r="BB13" s="36">
        <v>107</v>
      </c>
      <c r="BC13" s="36">
        <v>129</v>
      </c>
      <c r="BD13" s="36">
        <v>284</v>
      </c>
      <c r="BE13" s="36">
        <v>396</v>
      </c>
      <c r="BF13" s="36">
        <v>123</v>
      </c>
      <c r="BG13" s="36">
        <v>133</v>
      </c>
      <c r="BH13" s="36">
        <v>2</v>
      </c>
      <c r="BI13" s="36">
        <v>3</v>
      </c>
      <c r="BJ13" s="36">
        <v>7365</v>
      </c>
      <c r="BM13" s="52">
        <v>428</v>
      </c>
      <c r="BN13" s="18">
        <v>524</v>
      </c>
      <c r="BO13" s="18">
        <v>616</v>
      </c>
      <c r="BP13" s="18">
        <v>697</v>
      </c>
      <c r="BQ13" s="18">
        <v>6</v>
      </c>
      <c r="BR13" s="18">
        <v>3</v>
      </c>
      <c r="BS13" s="18">
        <v>17</v>
      </c>
      <c r="BT13" s="18">
        <v>16</v>
      </c>
      <c r="BU13" s="18">
        <v>1788</v>
      </c>
      <c r="BV13" s="18">
        <v>2057</v>
      </c>
      <c r="BW13" s="18">
        <v>500</v>
      </c>
      <c r="BX13" s="18">
        <v>556</v>
      </c>
      <c r="BY13" s="18"/>
      <c r="BZ13" s="18"/>
      <c r="CA13" s="18">
        <v>67</v>
      </c>
      <c r="CB13" s="18">
        <v>62</v>
      </c>
      <c r="CC13" s="18">
        <v>16</v>
      </c>
      <c r="CD13" s="53">
        <v>20</v>
      </c>
      <c r="CF13" s="52" t="s">
        <v>8</v>
      </c>
      <c r="CG13" s="18" t="s">
        <v>9</v>
      </c>
      <c r="CH13" s="18" t="s">
        <v>8</v>
      </c>
      <c r="CI13" s="18" t="s">
        <v>9</v>
      </c>
      <c r="CJ13" s="18" t="s">
        <v>8</v>
      </c>
      <c r="CK13" s="18" t="s">
        <v>9</v>
      </c>
      <c r="CL13" s="18" t="s">
        <v>8</v>
      </c>
      <c r="CM13" s="18" t="s">
        <v>9</v>
      </c>
      <c r="CN13" s="18" t="s">
        <v>8</v>
      </c>
      <c r="CO13" s="18" t="s">
        <v>9</v>
      </c>
      <c r="CP13" s="18" t="s">
        <v>8</v>
      </c>
      <c r="CQ13" s="18" t="s">
        <v>9</v>
      </c>
      <c r="CR13" s="18" t="s">
        <v>8</v>
      </c>
      <c r="CS13" s="18" t="s">
        <v>9</v>
      </c>
      <c r="CT13" s="18" t="s">
        <v>8</v>
      </c>
      <c r="CU13" s="18" t="s">
        <v>9</v>
      </c>
      <c r="CV13" s="18" t="s">
        <v>8</v>
      </c>
      <c r="CW13" s="18" t="s">
        <v>9</v>
      </c>
      <c r="CX13" s="18" t="s">
        <v>8</v>
      </c>
      <c r="CY13" s="18" t="s">
        <v>9</v>
      </c>
      <c r="CZ13" s="18" t="s">
        <v>8</v>
      </c>
      <c r="DA13" s="18" t="s">
        <v>9</v>
      </c>
      <c r="DB13" s="18" t="s">
        <v>8</v>
      </c>
      <c r="DC13" s="18" t="s">
        <v>9</v>
      </c>
      <c r="DD13" s="18" t="s">
        <v>8</v>
      </c>
      <c r="DE13" s="18" t="s">
        <v>9</v>
      </c>
      <c r="DF13" s="18" t="s">
        <v>8</v>
      </c>
      <c r="DG13" s="18" t="s">
        <v>9</v>
      </c>
      <c r="DH13" s="18" t="s">
        <v>8</v>
      </c>
      <c r="DI13" s="18" t="s">
        <v>9</v>
      </c>
      <c r="DJ13" s="18" t="s">
        <v>8</v>
      </c>
      <c r="DK13" s="18" t="s">
        <v>9</v>
      </c>
      <c r="DL13" s="18" t="s">
        <v>8</v>
      </c>
      <c r="DM13" s="18" t="s">
        <v>9</v>
      </c>
      <c r="DN13" s="18" t="s">
        <v>8</v>
      </c>
      <c r="DO13" s="18" t="s">
        <v>9</v>
      </c>
      <c r="DP13" s="18" t="s">
        <v>8</v>
      </c>
      <c r="DQ13" s="18" t="s">
        <v>9</v>
      </c>
      <c r="DR13" s="18" t="s">
        <v>8</v>
      </c>
      <c r="DS13" s="18" t="s">
        <v>9</v>
      </c>
      <c r="DT13" s="18" t="s">
        <v>8</v>
      </c>
      <c r="DU13" s="18" t="s">
        <v>9</v>
      </c>
      <c r="DV13" s="18" t="s">
        <v>8</v>
      </c>
      <c r="DW13" s="18" t="s">
        <v>9</v>
      </c>
      <c r="DX13" s="18" t="s">
        <v>8</v>
      </c>
      <c r="DY13" s="18" t="s">
        <v>9</v>
      </c>
      <c r="DZ13" s="18" t="s">
        <v>8</v>
      </c>
      <c r="EA13" s="18" t="s">
        <v>9</v>
      </c>
      <c r="EB13" s="18" t="s">
        <v>8</v>
      </c>
      <c r="EC13" s="53" t="s">
        <v>9</v>
      </c>
    </row>
    <row r="14" spans="2:133" x14ac:dyDescent="0.25">
      <c r="B14" s="36">
        <v>43</v>
      </c>
      <c r="C14" s="36">
        <v>34</v>
      </c>
      <c r="D14" s="36">
        <v>49</v>
      </c>
      <c r="E14" s="36">
        <v>55</v>
      </c>
      <c r="F14" s="36">
        <v>40</v>
      </c>
      <c r="G14" s="36">
        <v>32</v>
      </c>
      <c r="H14" s="36">
        <v>78</v>
      </c>
      <c r="I14" s="36">
        <v>103</v>
      </c>
      <c r="J14" s="36">
        <v>184</v>
      </c>
      <c r="K14" s="36">
        <v>168</v>
      </c>
      <c r="L14" s="36">
        <v>4</v>
      </c>
      <c r="M14" s="36">
        <v>10</v>
      </c>
      <c r="N14" s="36">
        <v>371</v>
      </c>
      <c r="O14" s="36">
        <v>383</v>
      </c>
      <c r="P14" s="36">
        <v>94</v>
      </c>
      <c r="Q14" s="36">
        <v>94</v>
      </c>
      <c r="R14" s="36"/>
      <c r="S14" s="36">
        <v>84</v>
      </c>
      <c r="T14" s="36">
        <v>76</v>
      </c>
      <c r="U14" s="36">
        <v>114</v>
      </c>
      <c r="V14" s="36">
        <v>109</v>
      </c>
      <c r="W14" s="36">
        <v>5</v>
      </c>
      <c r="X14" s="36">
        <v>4</v>
      </c>
      <c r="Y14" s="36">
        <v>197</v>
      </c>
      <c r="Z14" s="36">
        <v>261</v>
      </c>
      <c r="AA14" s="36">
        <v>30</v>
      </c>
      <c r="AB14" s="36">
        <v>48</v>
      </c>
      <c r="AC14" s="36">
        <v>8</v>
      </c>
      <c r="AD14" s="36">
        <v>33</v>
      </c>
      <c r="AE14" s="36">
        <v>32</v>
      </c>
      <c r="AF14" s="36">
        <v>118</v>
      </c>
      <c r="AG14" s="36">
        <v>137</v>
      </c>
      <c r="AH14" s="36">
        <v>291</v>
      </c>
      <c r="AI14" s="36">
        <v>323</v>
      </c>
      <c r="AJ14" s="36">
        <v>53</v>
      </c>
      <c r="AK14" s="36">
        <v>74</v>
      </c>
      <c r="AL14" s="36">
        <v>126</v>
      </c>
      <c r="AM14" s="36">
        <v>138</v>
      </c>
      <c r="AN14" s="36">
        <v>121</v>
      </c>
      <c r="AO14" s="36">
        <v>119</v>
      </c>
      <c r="AP14" s="36">
        <v>13</v>
      </c>
      <c r="AQ14" s="36">
        <v>6</v>
      </c>
      <c r="AR14" s="36">
        <v>556</v>
      </c>
      <c r="AS14" s="36">
        <v>570</v>
      </c>
      <c r="AT14" s="36">
        <v>112</v>
      </c>
      <c r="AU14" s="36">
        <v>152</v>
      </c>
      <c r="AV14" s="36">
        <v>49</v>
      </c>
      <c r="AW14" s="36">
        <v>81</v>
      </c>
      <c r="AX14" s="36">
        <v>20</v>
      </c>
      <c r="AY14" s="36">
        <v>21</v>
      </c>
      <c r="AZ14" s="36">
        <v>53</v>
      </c>
      <c r="BA14" s="36">
        <v>63</v>
      </c>
      <c r="BB14" s="36">
        <v>132</v>
      </c>
      <c r="BC14" s="36">
        <v>135</v>
      </c>
      <c r="BD14" s="36">
        <v>234</v>
      </c>
      <c r="BE14" s="36">
        <v>339</v>
      </c>
      <c r="BF14" s="36">
        <v>88</v>
      </c>
      <c r="BG14" s="36">
        <v>132</v>
      </c>
      <c r="BH14" s="36">
        <v>9</v>
      </c>
      <c r="BI14" s="36">
        <v>9</v>
      </c>
      <c r="BJ14" s="36">
        <v>7009</v>
      </c>
      <c r="BM14" s="52">
        <v>417</v>
      </c>
      <c r="BN14" s="18">
        <v>446</v>
      </c>
      <c r="BO14" s="18">
        <v>669</v>
      </c>
      <c r="BP14" s="18">
        <v>668</v>
      </c>
      <c r="BQ14" s="18">
        <v>5</v>
      </c>
      <c r="BR14" s="18">
        <v>4</v>
      </c>
      <c r="BS14" s="18">
        <v>6</v>
      </c>
      <c r="BT14" s="18">
        <v>15</v>
      </c>
      <c r="BU14" s="18">
        <v>1698</v>
      </c>
      <c r="BV14" s="18">
        <v>1931</v>
      </c>
      <c r="BW14" s="18">
        <v>417</v>
      </c>
      <c r="BX14" s="18">
        <v>532</v>
      </c>
      <c r="BY14" s="18"/>
      <c r="BZ14" s="18"/>
      <c r="CA14" s="18">
        <v>58</v>
      </c>
      <c r="CB14" s="18">
        <v>90</v>
      </c>
      <c r="CC14" s="18">
        <v>20</v>
      </c>
      <c r="CD14" s="53">
        <v>21</v>
      </c>
      <c r="CF14" s="54">
        <v>291</v>
      </c>
      <c r="CG14" s="23">
        <v>254</v>
      </c>
      <c r="CH14" s="23">
        <v>301</v>
      </c>
      <c r="CI14" s="23">
        <v>297</v>
      </c>
      <c r="CJ14" s="23">
        <v>233</v>
      </c>
      <c r="CK14" s="23">
        <v>199</v>
      </c>
      <c r="CL14" s="18"/>
      <c r="CM14" s="18"/>
      <c r="CN14" s="23">
        <v>563</v>
      </c>
      <c r="CO14" s="23">
        <v>646</v>
      </c>
      <c r="CP14" s="23">
        <v>918</v>
      </c>
      <c r="CQ14" s="23">
        <v>1043</v>
      </c>
      <c r="CR14" s="23">
        <v>2415</v>
      </c>
      <c r="CS14" s="23">
        <v>2592</v>
      </c>
      <c r="CT14" s="23">
        <v>571</v>
      </c>
      <c r="CU14" s="23">
        <v>597</v>
      </c>
      <c r="CV14" s="23">
        <v>357</v>
      </c>
      <c r="CW14" s="23">
        <v>411</v>
      </c>
      <c r="CX14" s="23">
        <v>567</v>
      </c>
      <c r="CY14" s="23">
        <v>601</v>
      </c>
      <c r="CZ14" s="23">
        <v>22</v>
      </c>
      <c r="DA14" s="23">
        <v>23</v>
      </c>
      <c r="DB14" s="23">
        <v>1037</v>
      </c>
      <c r="DC14" s="23">
        <v>1091</v>
      </c>
      <c r="DD14" s="23">
        <v>157</v>
      </c>
      <c r="DE14" s="23">
        <v>176</v>
      </c>
      <c r="DF14" s="23">
        <v>189</v>
      </c>
      <c r="DG14" s="23">
        <v>231</v>
      </c>
      <c r="DH14" s="23">
        <v>816</v>
      </c>
      <c r="DI14" s="23">
        <v>882</v>
      </c>
      <c r="DJ14" s="23">
        <v>1830</v>
      </c>
      <c r="DK14" s="23">
        <v>1958</v>
      </c>
      <c r="DL14" s="23">
        <v>307</v>
      </c>
      <c r="DM14" s="23">
        <v>368</v>
      </c>
      <c r="DN14" s="23">
        <v>685</v>
      </c>
      <c r="DO14" s="23">
        <v>757</v>
      </c>
      <c r="DP14" s="23">
        <v>710</v>
      </c>
      <c r="DQ14" s="23">
        <v>700</v>
      </c>
      <c r="DR14" s="23">
        <v>3094</v>
      </c>
      <c r="DS14" s="23">
        <v>3405</v>
      </c>
      <c r="DT14" s="23">
        <v>680</v>
      </c>
      <c r="DU14" s="23">
        <v>835</v>
      </c>
      <c r="DV14" s="23">
        <v>364</v>
      </c>
      <c r="DW14" s="23">
        <v>377</v>
      </c>
      <c r="DX14" s="23">
        <v>730</v>
      </c>
      <c r="DY14" s="23">
        <v>773</v>
      </c>
      <c r="DZ14" s="23">
        <v>1665</v>
      </c>
      <c r="EA14" s="23">
        <v>2028</v>
      </c>
      <c r="EB14" s="23">
        <v>584</v>
      </c>
      <c r="EC14" s="55">
        <v>757</v>
      </c>
    </row>
    <row r="15" spans="2:133" x14ac:dyDescent="0.25">
      <c r="B15" s="36">
        <v>44</v>
      </c>
      <c r="C15" s="36">
        <v>56</v>
      </c>
      <c r="D15" s="36">
        <v>41</v>
      </c>
      <c r="E15" s="36">
        <v>46</v>
      </c>
      <c r="F15" s="36">
        <v>35</v>
      </c>
      <c r="G15" s="36">
        <v>34</v>
      </c>
      <c r="H15" s="36">
        <v>85</v>
      </c>
      <c r="I15" s="36">
        <v>86</v>
      </c>
      <c r="J15" s="36">
        <v>146</v>
      </c>
      <c r="K15" s="36">
        <v>196</v>
      </c>
      <c r="L15" s="36">
        <v>1</v>
      </c>
      <c r="M15" s="36">
        <v>5</v>
      </c>
      <c r="N15" s="36">
        <v>351</v>
      </c>
      <c r="O15" s="36">
        <v>402</v>
      </c>
      <c r="P15" s="36">
        <v>67</v>
      </c>
      <c r="Q15" s="36">
        <v>72</v>
      </c>
      <c r="R15" s="36"/>
      <c r="S15" s="36">
        <v>69</v>
      </c>
      <c r="T15" s="36">
        <v>101</v>
      </c>
      <c r="U15" s="36">
        <v>106</v>
      </c>
      <c r="V15" s="36">
        <v>118</v>
      </c>
      <c r="W15" s="36">
        <v>5</v>
      </c>
      <c r="X15" s="36">
        <v>2</v>
      </c>
      <c r="Y15" s="36">
        <v>194</v>
      </c>
      <c r="Z15" s="36">
        <v>212</v>
      </c>
      <c r="AA15" s="36">
        <v>29</v>
      </c>
      <c r="AB15" s="36">
        <v>29</v>
      </c>
      <c r="AC15" s="36">
        <v>9</v>
      </c>
      <c r="AD15" s="36">
        <v>29</v>
      </c>
      <c r="AE15" s="36">
        <v>26</v>
      </c>
      <c r="AF15" s="36">
        <v>144</v>
      </c>
      <c r="AG15" s="36">
        <v>146</v>
      </c>
      <c r="AH15" s="36">
        <v>270</v>
      </c>
      <c r="AI15" s="36">
        <v>308</v>
      </c>
      <c r="AJ15" s="36">
        <v>46</v>
      </c>
      <c r="AK15" s="36">
        <v>43</v>
      </c>
      <c r="AL15" s="36">
        <v>123</v>
      </c>
      <c r="AM15" s="36">
        <v>124</v>
      </c>
      <c r="AN15" s="36">
        <v>120</v>
      </c>
      <c r="AO15" s="36">
        <v>122</v>
      </c>
      <c r="AP15" s="36">
        <v>5</v>
      </c>
      <c r="AQ15" s="36">
        <v>10</v>
      </c>
      <c r="AR15" s="36">
        <v>503</v>
      </c>
      <c r="AS15" s="36">
        <v>552</v>
      </c>
      <c r="AT15" s="36">
        <v>130</v>
      </c>
      <c r="AU15" s="36">
        <v>133</v>
      </c>
      <c r="AV15" s="36">
        <v>38</v>
      </c>
      <c r="AW15" s="36">
        <v>29</v>
      </c>
      <c r="AX15" s="36">
        <v>25</v>
      </c>
      <c r="AY15" s="36">
        <v>30</v>
      </c>
      <c r="AZ15" s="36">
        <v>51</v>
      </c>
      <c r="BA15" s="36">
        <v>46</v>
      </c>
      <c r="BB15" s="36">
        <v>127</v>
      </c>
      <c r="BC15" s="36">
        <v>118</v>
      </c>
      <c r="BD15" s="36">
        <v>280</v>
      </c>
      <c r="BE15" s="36">
        <v>302</v>
      </c>
      <c r="BF15" s="36">
        <v>103</v>
      </c>
      <c r="BG15" s="36">
        <v>119</v>
      </c>
      <c r="BH15" s="36">
        <v>7</v>
      </c>
      <c r="BI15" s="36">
        <v>10</v>
      </c>
      <c r="BJ15" s="36">
        <v>6651</v>
      </c>
      <c r="BM15" s="52">
        <v>401</v>
      </c>
      <c r="BN15" s="18">
        <v>439</v>
      </c>
      <c r="BO15" s="18">
        <v>643</v>
      </c>
      <c r="BP15" s="18">
        <v>700</v>
      </c>
      <c r="BQ15" s="18">
        <v>5</v>
      </c>
      <c r="BR15" s="18">
        <v>2</v>
      </c>
      <c r="BS15" s="18">
        <v>9</v>
      </c>
      <c r="BT15" s="18">
        <v>9</v>
      </c>
      <c r="BU15" s="18">
        <v>1639</v>
      </c>
      <c r="BV15" s="18">
        <v>1822</v>
      </c>
      <c r="BW15" s="18">
        <v>410</v>
      </c>
      <c r="BX15" s="18">
        <v>430</v>
      </c>
      <c r="BY15" s="18"/>
      <c r="BZ15" s="18"/>
      <c r="CA15" s="18">
        <v>45</v>
      </c>
      <c r="CB15" s="18">
        <v>39</v>
      </c>
      <c r="CC15" s="18">
        <v>25</v>
      </c>
      <c r="CD15" s="53">
        <v>30</v>
      </c>
      <c r="CF15" s="54">
        <v>85</v>
      </c>
      <c r="CG15" s="23">
        <v>90</v>
      </c>
      <c r="CH15" s="23">
        <v>87</v>
      </c>
      <c r="CI15" s="23">
        <v>86</v>
      </c>
      <c r="CJ15" s="23">
        <v>68</v>
      </c>
      <c r="CK15" s="23">
        <v>78</v>
      </c>
      <c r="CL15" s="18"/>
      <c r="CM15" s="18"/>
      <c r="CN15" s="23">
        <v>168</v>
      </c>
      <c r="CO15" s="23">
        <v>209</v>
      </c>
      <c r="CP15" s="23">
        <v>301</v>
      </c>
      <c r="CQ15" s="23">
        <v>367</v>
      </c>
      <c r="CR15" s="23">
        <v>593</v>
      </c>
      <c r="CS15" s="23">
        <v>744</v>
      </c>
      <c r="CT15" s="23">
        <v>178</v>
      </c>
      <c r="CU15" s="23">
        <v>161</v>
      </c>
      <c r="CV15" s="23">
        <v>125</v>
      </c>
      <c r="CW15" s="23">
        <v>150</v>
      </c>
      <c r="CX15" s="23">
        <v>176</v>
      </c>
      <c r="CY15" s="23">
        <v>201</v>
      </c>
      <c r="CZ15" s="23">
        <v>10</v>
      </c>
      <c r="DA15" s="23">
        <v>11</v>
      </c>
      <c r="DB15" s="23">
        <v>311</v>
      </c>
      <c r="DC15" s="23">
        <v>371</v>
      </c>
      <c r="DD15" s="23">
        <v>64</v>
      </c>
      <c r="DE15" s="23">
        <v>58</v>
      </c>
      <c r="DF15" s="23">
        <v>59</v>
      </c>
      <c r="DG15" s="23">
        <v>59</v>
      </c>
      <c r="DH15" s="23">
        <v>244</v>
      </c>
      <c r="DI15" s="23">
        <v>276</v>
      </c>
      <c r="DJ15" s="23">
        <v>436</v>
      </c>
      <c r="DK15" s="23">
        <v>555</v>
      </c>
      <c r="DL15" s="23">
        <v>104</v>
      </c>
      <c r="DM15" s="23">
        <v>115</v>
      </c>
      <c r="DN15" s="23">
        <v>176</v>
      </c>
      <c r="DO15" s="23">
        <v>174</v>
      </c>
      <c r="DP15" s="23">
        <v>147</v>
      </c>
      <c r="DQ15" s="23">
        <v>171</v>
      </c>
      <c r="DR15" s="23">
        <v>675</v>
      </c>
      <c r="DS15" s="23">
        <v>804</v>
      </c>
      <c r="DT15" s="23">
        <v>220</v>
      </c>
      <c r="DU15" s="23">
        <v>266</v>
      </c>
      <c r="DV15" s="23">
        <v>142</v>
      </c>
      <c r="DW15" s="23">
        <v>174</v>
      </c>
      <c r="DX15" s="23">
        <v>323</v>
      </c>
      <c r="DY15" s="23">
        <v>398</v>
      </c>
      <c r="DZ15" s="23">
        <v>720</v>
      </c>
      <c r="EA15" s="23">
        <v>854</v>
      </c>
      <c r="EB15" s="23">
        <v>236</v>
      </c>
      <c r="EC15" s="55">
        <v>321</v>
      </c>
    </row>
    <row r="16" spans="2:133" x14ac:dyDescent="0.25">
      <c r="B16" s="36">
        <v>64</v>
      </c>
      <c r="C16" s="36">
        <v>47</v>
      </c>
      <c r="D16" s="36">
        <v>61</v>
      </c>
      <c r="E16" s="36">
        <v>48</v>
      </c>
      <c r="F16" s="36">
        <v>30</v>
      </c>
      <c r="G16" s="36">
        <v>37</v>
      </c>
      <c r="H16" s="36">
        <v>69</v>
      </c>
      <c r="I16" s="36">
        <v>88</v>
      </c>
      <c r="J16" s="36">
        <v>144</v>
      </c>
      <c r="K16" s="36">
        <v>172</v>
      </c>
      <c r="L16" s="36"/>
      <c r="M16" s="36">
        <v>3</v>
      </c>
      <c r="N16" s="36">
        <v>354</v>
      </c>
      <c r="O16" s="36">
        <v>352</v>
      </c>
      <c r="P16" s="36">
        <v>68</v>
      </c>
      <c r="Q16" s="36">
        <v>63</v>
      </c>
      <c r="R16" s="36"/>
      <c r="S16" s="36">
        <v>72</v>
      </c>
      <c r="T16" s="36">
        <v>90</v>
      </c>
      <c r="U16" s="36">
        <v>111</v>
      </c>
      <c r="V16" s="36">
        <v>90</v>
      </c>
      <c r="W16" s="36">
        <v>3</v>
      </c>
      <c r="X16" s="36">
        <v>4</v>
      </c>
      <c r="Y16" s="36">
        <v>204</v>
      </c>
      <c r="Z16" s="36">
        <v>191</v>
      </c>
      <c r="AA16" s="36">
        <v>37</v>
      </c>
      <c r="AB16" s="36">
        <v>25</v>
      </c>
      <c r="AC16" s="36">
        <v>10</v>
      </c>
      <c r="AD16" s="36">
        <v>21</v>
      </c>
      <c r="AE16" s="36">
        <v>42</v>
      </c>
      <c r="AF16" s="36">
        <v>127</v>
      </c>
      <c r="AG16" s="36">
        <v>154</v>
      </c>
      <c r="AH16" s="36">
        <v>302</v>
      </c>
      <c r="AI16" s="36">
        <v>315</v>
      </c>
      <c r="AJ16" s="36">
        <v>48</v>
      </c>
      <c r="AK16" s="36">
        <v>44</v>
      </c>
      <c r="AL16" s="36">
        <v>86</v>
      </c>
      <c r="AM16" s="36">
        <v>133</v>
      </c>
      <c r="AN16" s="36">
        <v>115</v>
      </c>
      <c r="AO16" s="36">
        <v>104</v>
      </c>
      <c r="AP16" s="36">
        <v>9</v>
      </c>
      <c r="AQ16" s="36">
        <v>6</v>
      </c>
      <c r="AR16" s="36">
        <v>466</v>
      </c>
      <c r="AS16" s="36">
        <v>538</v>
      </c>
      <c r="AT16" s="36">
        <v>100</v>
      </c>
      <c r="AU16" s="36">
        <v>138</v>
      </c>
      <c r="AV16" s="36">
        <v>27</v>
      </c>
      <c r="AW16" s="36">
        <v>32</v>
      </c>
      <c r="AX16" s="36">
        <v>22</v>
      </c>
      <c r="AY16" s="36">
        <v>12</v>
      </c>
      <c r="AZ16" s="36">
        <v>49</v>
      </c>
      <c r="BA16" s="36">
        <v>43</v>
      </c>
      <c r="BB16" s="36">
        <v>118</v>
      </c>
      <c r="BC16" s="36">
        <v>154</v>
      </c>
      <c r="BD16" s="36">
        <v>228</v>
      </c>
      <c r="BE16" s="36">
        <v>315</v>
      </c>
      <c r="BF16" s="36">
        <v>101</v>
      </c>
      <c r="BG16" s="36">
        <v>130</v>
      </c>
      <c r="BH16" s="36">
        <v>5</v>
      </c>
      <c r="BI16" s="36">
        <v>6</v>
      </c>
      <c r="BJ16" s="36">
        <v>6417</v>
      </c>
      <c r="BM16" s="52">
        <v>361</v>
      </c>
      <c r="BN16" s="18">
        <v>443</v>
      </c>
      <c r="BO16" s="18">
        <v>615</v>
      </c>
      <c r="BP16" s="18">
        <v>674</v>
      </c>
      <c r="BQ16" s="18">
        <v>3</v>
      </c>
      <c r="BR16" s="18">
        <v>4</v>
      </c>
      <c r="BS16" s="18">
        <v>8</v>
      </c>
      <c r="BT16" s="18">
        <v>14</v>
      </c>
      <c r="BU16" s="18">
        <v>1615</v>
      </c>
      <c r="BV16" s="18">
        <v>1759</v>
      </c>
      <c r="BW16" s="18">
        <v>384</v>
      </c>
      <c r="BX16" s="18">
        <v>437</v>
      </c>
      <c r="BY16" s="18"/>
      <c r="BZ16" s="18"/>
      <c r="CA16" s="18">
        <v>32</v>
      </c>
      <c r="CB16" s="18">
        <v>38</v>
      </c>
      <c r="CC16" s="18">
        <v>22</v>
      </c>
      <c r="CD16" s="53">
        <v>12</v>
      </c>
      <c r="CF16" s="63">
        <v>0.77393617021276595</v>
      </c>
      <c r="CG16" s="64">
        <v>0.73837209302325579</v>
      </c>
      <c r="CH16" s="64">
        <v>0.77577319587628868</v>
      </c>
      <c r="CI16" s="64">
        <v>0.77545691906005221</v>
      </c>
      <c r="CJ16" s="64">
        <v>0.77408637873754149</v>
      </c>
      <c r="CK16" s="64">
        <v>0.71841155234657039</v>
      </c>
      <c r="CL16" s="18"/>
      <c r="CM16" s="18"/>
      <c r="CN16" s="64">
        <v>0.77017783857729138</v>
      </c>
      <c r="CO16" s="64">
        <v>0.75555555555555554</v>
      </c>
      <c r="CP16" s="64">
        <v>0.75307629204265791</v>
      </c>
      <c r="CQ16" s="64">
        <v>0.7397163120567376</v>
      </c>
      <c r="CR16" s="64">
        <v>0.80285904255319152</v>
      </c>
      <c r="CS16" s="64">
        <v>0.7769784172661871</v>
      </c>
      <c r="CT16" s="64">
        <v>0.76234979973297734</v>
      </c>
      <c r="CU16" s="64">
        <v>0.78759894459102897</v>
      </c>
      <c r="CV16" s="64">
        <v>0.74066390041493779</v>
      </c>
      <c r="CW16" s="64">
        <v>0.73262032085561501</v>
      </c>
      <c r="CX16" s="64">
        <v>0.76312247644683717</v>
      </c>
      <c r="CY16" s="64">
        <v>0.74937655860349128</v>
      </c>
      <c r="CZ16" s="64">
        <v>0.6875</v>
      </c>
      <c r="DA16" s="64">
        <v>0.67647058823529416</v>
      </c>
      <c r="DB16" s="64">
        <v>0.76928783382789323</v>
      </c>
      <c r="DC16" s="64">
        <v>0.74623803009575929</v>
      </c>
      <c r="DD16" s="64">
        <v>0.71040723981900455</v>
      </c>
      <c r="DE16" s="64">
        <v>0.75213675213675213</v>
      </c>
      <c r="DF16" s="64">
        <v>0.76209677419354838</v>
      </c>
      <c r="DG16" s="64">
        <v>0.79655172413793107</v>
      </c>
      <c r="DH16" s="64">
        <v>0.76981132075471703</v>
      </c>
      <c r="DI16" s="64">
        <v>0.76165803108808294</v>
      </c>
      <c r="DJ16" s="64">
        <v>0.8075904677846425</v>
      </c>
      <c r="DK16" s="64">
        <v>0.77914842817349783</v>
      </c>
      <c r="DL16" s="64">
        <v>0.74695863746958635</v>
      </c>
      <c r="DM16" s="64">
        <v>0.76190476190476186</v>
      </c>
      <c r="DN16" s="64">
        <v>0.79558652729384438</v>
      </c>
      <c r="DO16" s="64">
        <v>0.81310418904403869</v>
      </c>
      <c r="DP16" s="64">
        <v>0.8284714119019837</v>
      </c>
      <c r="DQ16" s="64">
        <v>0.80367393800229625</v>
      </c>
      <c r="DR16" s="64">
        <v>0.82090740249403027</v>
      </c>
      <c r="DS16" s="64">
        <v>0.80898075552387738</v>
      </c>
      <c r="DT16" s="64">
        <v>0.75555555555555554</v>
      </c>
      <c r="DU16" s="64">
        <v>0.75840145322434149</v>
      </c>
      <c r="DV16" s="64">
        <v>0.71936758893280628</v>
      </c>
      <c r="DW16" s="64">
        <v>0.68421052631578949</v>
      </c>
      <c r="DX16" s="64">
        <v>0.69325735992402659</v>
      </c>
      <c r="DY16" s="64">
        <v>0.66011955593509819</v>
      </c>
      <c r="DZ16" s="64">
        <v>0.69811320754716977</v>
      </c>
      <c r="EA16" s="64">
        <v>0.70367800138792502</v>
      </c>
      <c r="EB16" s="64">
        <v>0.71219512195121948</v>
      </c>
      <c r="EC16" s="65">
        <v>0.70222634508348791</v>
      </c>
    </row>
    <row r="17" spans="2:133" x14ac:dyDescent="0.25">
      <c r="B17" s="36">
        <v>41</v>
      </c>
      <c r="C17" s="36">
        <v>44</v>
      </c>
      <c r="D17" s="36">
        <v>49</v>
      </c>
      <c r="E17" s="36">
        <v>47</v>
      </c>
      <c r="F17" s="36">
        <v>27</v>
      </c>
      <c r="G17" s="36">
        <v>18</v>
      </c>
      <c r="H17" s="36">
        <v>92</v>
      </c>
      <c r="I17" s="36">
        <v>79</v>
      </c>
      <c r="J17" s="36">
        <v>144</v>
      </c>
      <c r="K17" s="36">
        <v>128</v>
      </c>
      <c r="L17" s="36">
        <v>3</v>
      </c>
      <c r="M17" s="36">
        <v>5</v>
      </c>
      <c r="N17" s="36">
        <v>316</v>
      </c>
      <c r="O17" s="36">
        <v>359</v>
      </c>
      <c r="P17" s="36">
        <v>68</v>
      </c>
      <c r="Q17" s="36">
        <v>63</v>
      </c>
      <c r="R17" s="36"/>
      <c r="S17" s="36">
        <v>80</v>
      </c>
      <c r="T17" s="36">
        <v>79</v>
      </c>
      <c r="U17" s="36">
        <v>79</v>
      </c>
      <c r="V17" s="36">
        <v>95</v>
      </c>
      <c r="W17" s="36">
        <v>3</v>
      </c>
      <c r="X17" s="36">
        <v>5</v>
      </c>
      <c r="Y17" s="36">
        <v>208</v>
      </c>
      <c r="Z17" s="36">
        <v>216</v>
      </c>
      <c r="AA17" s="36">
        <v>37</v>
      </c>
      <c r="AB17" s="36">
        <v>37</v>
      </c>
      <c r="AC17" s="36">
        <v>11</v>
      </c>
      <c r="AD17" s="36">
        <v>35</v>
      </c>
      <c r="AE17" s="36">
        <v>37</v>
      </c>
      <c r="AF17" s="36">
        <v>115</v>
      </c>
      <c r="AG17" s="36">
        <v>130</v>
      </c>
      <c r="AH17" s="36">
        <v>262</v>
      </c>
      <c r="AI17" s="36">
        <v>297</v>
      </c>
      <c r="AJ17" s="36">
        <v>52</v>
      </c>
      <c r="AK17" s="36">
        <v>52</v>
      </c>
      <c r="AL17" s="36">
        <v>103</v>
      </c>
      <c r="AM17" s="36">
        <v>99</v>
      </c>
      <c r="AN17" s="36">
        <v>88</v>
      </c>
      <c r="AO17" s="36">
        <v>74</v>
      </c>
      <c r="AP17" s="36">
        <v>5</v>
      </c>
      <c r="AQ17" s="36">
        <v>9</v>
      </c>
      <c r="AR17" s="36">
        <v>453</v>
      </c>
      <c r="AS17" s="36">
        <v>520</v>
      </c>
      <c r="AT17" s="36">
        <v>106</v>
      </c>
      <c r="AU17" s="36">
        <v>110</v>
      </c>
      <c r="AV17" s="36">
        <v>11</v>
      </c>
      <c r="AW17" s="36">
        <v>29</v>
      </c>
      <c r="AX17" s="36"/>
      <c r="AY17" s="36"/>
      <c r="AZ17" s="36">
        <v>42</v>
      </c>
      <c r="BA17" s="36">
        <v>75</v>
      </c>
      <c r="BB17" s="36">
        <v>100</v>
      </c>
      <c r="BC17" s="36">
        <v>125</v>
      </c>
      <c r="BD17" s="36">
        <v>243</v>
      </c>
      <c r="BE17" s="36">
        <v>304</v>
      </c>
      <c r="BF17" s="36">
        <v>111</v>
      </c>
      <c r="BG17" s="36">
        <v>118</v>
      </c>
      <c r="BH17" s="36">
        <v>7</v>
      </c>
      <c r="BI17" s="36">
        <v>5</v>
      </c>
      <c r="BJ17" s="36">
        <v>6039</v>
      </c>
      <c r="BM17" s="52">
        <v>393</v>
      </c>
      <c r="BN17" s="18">
        <v>413</v>
      </c>
      <c r="BO17" s="18">
        <v>526</v>
      </c>
      <c r="BP17" s="18">
        <v>552</v>
      </c>
      <c r="BQ17" s="18">
        <v>3</v>
      </c>
      <c r="BR17" s="18">
        <v>5</v>
      </c>
      <c r="BS17" s="18">
        <v>3</v>
      </c>
      <c r="BT17" s="18">
        <v>1</v>
      </c>
      <c r="BU17" s="18">
        <v>1531</v>
      </c>
      <c r="BV17" s="18">
        <v>1743</v>
      </c>
      <c r="BW17" s="18">
        <v>401</v>
      </c>
      <c r="BX17" s="18">
        <v>398</v>
      </c>
      <c r="BY17" s="18"/>
      <c r="BZ17" s="18"/>
      <c r="CA17" s="18">
        <v>18</v>
      </c>
      <c r="CB17" s="18">
        <v>34</v>
      </c>
      <c r="CC17" s="18"/>
      <c r="CD17" s="53"/>
      <c r="CF17" s="52"/>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53"/>
    </row>
    <row r="18" spans="2:133" x14ac:dyDescent="0.25">
      <c r="B18" s="36">
        <v>24</v>
      </c>
      <c r="C18" s="36">
        <v>28</v>
      </c>
      <c r="D18" s="36">
        <v>34</v>
      </c>
      <c r="E18" s="36">
        <v>24</v>
      </c>
      <c r="F18" s="36">
        <v>25</v>
      </c>
      <c r="G18" s="36">
        <v>19</v>
      </c>
      <c r="H18" s="36">
        <v>55</v>
      </c>
      <c r="I18" s="36">
        <v>64</v>
      </c>
      <c r="J18" s="36">
        <v>92</v>
      </c>
      <c r="K18" s="36">
        <v>116</v>
      </c>
      <c r="L18" s="36">
        <v>3</v>
      </c>
      <c r="M18" s="36">
        <v>1</v>
      </c>
      <c r="N18" s="36">
        <v>186</v>
      </c>
      <c r="O18" s="36">
        <v>267</v>
      </c>
      <c r="P18" s="36">
        <v>52</v>
      </c>
      <c r="Q18" s="36">
        <v>50</v>
      </c>
      <c r="R18" s="36"/>
      <c r="S18" s="36">
        <v>47</v>
      </c>
      <c r="T18" s="36">
        <v>62</v>
      </c>
      <c r="U18" s="36">
        <v>66</v>
      </c>
      <c r="V18" s="36">
        <v>74</v>
      </c>
      <c r="W18" s="36">
        <v>2</v>
      </c>
      <c r="X18" s="36">
        <v>3</v>
      </c>
      <c r="Y18" s="36">
        <v>154</v>
      </c>
      <c r="Z18" s="36">
        <v>159</v>
      </c>
      <c r="AA18" s="36">
        <v>11</v>
      </c>
      <c r="AB18" s="36">
        <v>24</v>
      </c>
      <c r="AC18" s="36">
        <v>12</v>
      </c>
      <c r="AD18" s="36">
        <v>15</v>
      </c>
      <c r="AE18" s="36">
        <v>27</v>
      </c>
      <c r="AF18" s="36">
        <v>71</v>
      </c>
      <c r="AG18" s="36">
        <v>91</v>
      </c>
      <c r="AH18" s="36">
        <v>179</v>
      </c>
      <c r="AI18" s="36">
        <v>196</v>
      </c>
      <c r="AJ18" s="36">
        <v>37</v>
      </c>
      <c r="AK18" s="36">
        <v>31</v>
      </c>
      <c r="AL18" s="36">
        <v>51</v>
      </c>
      <c r="AM18" s="36">
        <v>61</v>
      </c>
      <c r="AN18" s="36">
        <v>54</v>
      </c>
      <c r="AO18" s="36">
        <v>55</v>
      </c>
      <c r="AP18" s="36"/>
      <c r="AQ18" s="36"/>
      <c r="AR18" s="36">
        <v>216</v>
      </c>
      <c r="AS18" s="36">
        <v>273</v>
      </c>
      <c r="AT18" s="36">
        <v>74</v>
      </c>
      <c r="AU18" s="36">
        <v>105</v>
      </c>
      <c r="AV18" s="36">
        <v>16</v>
      </c>
      <c r="AW18" s="36">
        <v>15</v>
      </c>
      <c r="AX18" s="36"/>
      <c r="AY18" s="36"/>
      <c r="AZ18" s="36">
        <v>34</v>
      </c>
      <c r="BA18" s="36">
        <v>49</v>
      </c>
      <c r="BB18" s="36">
        <v>70</v>
      </c>
      <c r="BC18" s="36">
        <v>113</v>
      </c>
      <c r="BD18" s="36">
        <v>166</v>
      </c>
      <c r="BE18" s="36">
        <v>186</v>
      </c>
      <c r="BF18" s="36">
        <v>81</v>
      </c>
      <c r="BG18" s="36">
        <v>86</v>
      </c>
      <c r="BH18" s="36">
        <v>8</v>
      </c>
      <c r="BI18" s="36">
        <v>6</v>
      </c>
      <c r="BJ18" s="36">
        <v>4008</v>
      </c>
      <c r="BM18" s="52">
        <v>226</v>
      </c>
      <c r="BN18" s="18">
        <v>291</v>
      </c>
      <c r="BO18" s="18">
        <v>353</v>
      </c>
      <c r="BP18" s="18">
        <v>449</v>
      </c>
      <c r="BQ18" s="18">
        <v>2</v>
      </c>
      <c r="BR18" s="18">
        <v>3</v>
      </c>
      <c r="BS18" s="18"/>
      <c r="BT18" s="18"/>
      <c r="BU18" s="18">
        <v>935</v>
      </c>
      <c r="BV18" s="18">
        <v>1105</v>
      </c>
      <c r="BW18" s="18">
        <v>280</v>
      </c>
      <c r="BX18" s="18">
        <v>315</v>
      </c>
      <c r="BY18" s="18"/>
      <c r="BZ18" s="18"/>
      <c r="CA18" s="18">
        <v>24</v>
      </c>
      <c r="CB18" s="18">
        <v>21</v>
      </c>
      <c r="CC18" s="18"/>
      <c r="CD18" s="53"/>
      <c r="CF18" s="52"/>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53"/>
    </row>
    <row r="19" spans="2:133" x14ac:dyDescent="0.25">
      <c r="B19" s="36">
        <v>29</v>
      </c>
      <c r="C19" s="36">
        <v>38</v>
      </c>
      <c r="D19" s="36">
        <v>19</v>
      </c>
      <c r="E19" s="36">
        <v>19</v>
      </c>
      <c r="F19" s="36">
        <v>12</v>
      </c>
      <c r="G19" s="36">
        <v>25</v>
      </c>
      <c r="H19" s="36">
        <v>33</v>
      </c>
      <c r="I19" s="36">
        <v>42</v>
      </c>
      <c r="J19" s="36">
        <v>63</v>
      </c>
      <c r="K19" s="36">
        <v>84</v>
      </c>
      <c r="L19" s="36"/>
      <c r="M19" s="36"/>
      <c r="N19" s="36">
        <v>92</v>
      </c>
      <c r="O19" s="36">
        <v>117</v>
      </c>
      <c r="P19" s="36">
        <v>29</v>
      </c>
      <c r="Q19" s="36">
        <v>35</v>
      </c>
      <c r="R19" s="36">
        <v>1</v>
      </c>
      <c r="S19" s="36">
        <v>35</v>
      </c>
      <c r="T19" s="36">
        <v>45</v>
      </c>
      <c r="U19" s="36">
        <v>44</v>
      </c>
      <c r="V19" s="36">
        <v>32</v>
      </c>
      <c r="W19" s="36">
        <v>1</v>
      </c>
      <c r="X19" s="36"/>
      <c r="Y19" s="36">
        <v>61</v>
      </c>
      <c r="Z19" s="36">
        <v>109</v>
      </c>
      <c r="AA19" s="36">
        <v>17</v>
      </c>
      <c r="AB19" s="36">
        <v>13</v>
      </c>
      <c r="AC19" s="36">
        <v>13</v>
      </c>
      <c r="AD19" s="36">
        <v>7</v>
      </c>
      <c r="AE19" s="36">
        <v>10</v>
      </c>
      <c r="AF19" s="36">
        <v>43</v>
      </c>
      <c r="AG19" s="36">
        <v>57</v>
      </c>
      <c r="AH19" s="36">
        <v>65</v>
      </c>
      <c r="AI19" s="36">
        <v>106</v>
      </c>
      <c r="AJ19" s="36">
        <v>25</v>
      </c>
      <c r="AK19" s="36">
        <v>30</v>
      </c>
      <c r="AL19" s="36">
        <v>39</v>
      </c>
      <c r="AM19" s="36">
        <v>33</v>
      </c>
      <c r="AN19" s="36">
        <v>13</v>
      </c>
      <c r="AO19" s="36">
        <v>20</v>
      </c>
      <c r="AP19" s="36"/>
      <c r="AQ19" s="36"/>
      <c r="AR19" s="36">
        <v>95</v>
      </c>
      <c r="AS19" s="36">
        <v>146</v>
      </c>
      <c r="AT19" s="36">
        <v>25</v>
      </c>
      <c r="AU19" s="36">
        <v>42</v>
      </c>
      <c r="AV19" s="36">
        <v>2</v>
      </c>
      <c r="AW19" s="36">
        <v>7</v>
      </c>
      <c r="AX19" s="36"/>
      <c r="AY19" s="36"/>
      <c r="AZ19" s="36">
        <v>17</v>
      </c>
      <c r="BA19" s="36">
        <v>23</v>
      </c>
      <c r="BB19" s="36">
        <v>61</v>
      </c>
      <c r="BC19" s="36">
        <v>63</v>
      </c>
      <c r="BD19" s="36">
        <v>119</v>
      </c>
      <c r="BE19" s="36">
        <v>151</v>
      </c>
      <c r="BF19" s="36">
        <v>41</v>
      </c>
      <c r="BG19" s="36">
        <v>58</v>
      </c>
      <c r="BH19" s="36">
        <v>11</v>
      </c>
      <c r="BI19" s="36">
        <v>20</v>
      </c>
      <c r="BJ19" s="36">
        <v>2324</v>
      </c>
      <c r="BM19" s="52">
        <v>160</v>
      </c>
      <c r="BN19" s="18">
        <v>191</v>
      </c>
      <c r="BO19" s="18">
        <v>224</v>
      </c>
      <c r="BP19" s="18">
        <v>256</v>
      </c>
      <c r="BQ19" s="18">
        <v>1</v>
      </c>
      <c r="BR19" s="18"/>
      <c r="BS19" s="18">
        <v>3</v>
      </c>
      <c r="BT19" s="18">
        <v>2</v>
      </c>
      <c r="BU19" s="18">
        <v>451</v>
      </c>
      <c r="BV19" s="18">
        <v>648</v>
      </c>
      <c r="BW19" s="18">
        <v>149</v>
      </c>
      <c r="BX19" s="18">
        <v>203</v>
      </c>
      <c r="BY19" s="18"/>
      <c r="BZ19" s="18"/>
      <c r="CA19" s="18">
        <v>13</v>
      </c>
      <c r="CB19" s="18">
        <v>28</v>
      </c>
      <c r="CC19" s="18"/>
      <c r="CD19" s="53"/>
      <c r="CF19" s="52" t="s">
        <v>14</v>
      </c>
      <c r="CG19" s="18"/>
      <c r="CH19" s="18" t="s">
        <v>14</v>
      </c>
      <c r="CI19" s="18"/>
      <c r="CJ19" s="18" t="s">
        <v>15</v>
      </c>
      <c r="CK19" s="18"/>
      <c r="CL19" s="18" t="s">
        <v>16</v>
      </c>
      <c r="CM19" s="18"/>
      <c r="CN19" s="18" t="s">
        <v>14</v>
      </c>
      <c r="CO19" s="18"/>
      <c r="CP19" s="18" t="s">
        <v>15</v>
      </c>
      <c r="CQ19" s="18"/>
      <c r="CR19" s="18" t="s">
        <v>14</v>
      </c>
      <c r="CS19" s="18"/>
      <c r="CT19" s="18" t="s">
        <v>15</v>
      </c>
      <c r="CU19" s="18"/>
      <c r="CV19" s="18" t="s">
        <v>14</v>
      </c>
      <c r="CW19" s="18"/>
      <c r="CX19" s="18" t="s">
        <v>15</v>
      </c>
      <c r="CY19" s="18"/>
      <c r="CZ19" s="18" t="s">
        <v>16</v>
      </c>
      <c r="DA19" s="18"/>
      <c r="DB19" s="18" t="s">
        <v>14</v>
      </c>
      <c r="DC19" s="18"/>
      <c r="DD19" s="18" t="s">
        <v>15</v>
      </c>
      <c r="DE19" s="18"/>
      <c r="DF19" s="18" t="s">
        <v>14</v>
      </c>
      <c r="DG19" s="18"/>
      <c r="DH19" s="18" t="s">
        <v>15</v>
      </c>
      <c r="DI19" s="18"/>
      <c r="DJ19" s="18" t="s">
        <v>14</v>
      </c>
      <c r="DK19" s="18"/>
      <c r="DL19" s="18" t="s">
        <v>15</v>
      </c>
      <c r="DM19" s="18"/>
      <c r="DN19" s="18" t="s">
        <v>14</v>
      </c>
      <c r="DO19" s="18"/>
      <c r="DP19" s="18" t="s">
        <v>15</v>
      </c>
      <c r="DQ19" s="18"/>
      <c r="DR19" s="18" t="s">
        <v>14</v>
      </c>
      <c r="DS19" s="18"/>
      <c r="DT19" s="18" t="s">
        <v>15</v>
      </c>
      <c r="DU19" s="18"/>
      <c r="DV19" s="18" t="s">
        <v>14</v>
      </c>
      <c r="DW19" s="18"/>
      <c r="DX19" s="18" t="s">
        <v>15</v>
      </c>
      <c r="DY19" s="18"/>
      <c r="DZ19" s="18" t="s">
        <v>14</v>
      </c>
      <c r="EA19" s="18"/>
      <c r="EB19" s="18" t="s">
        <v>15</v>
      </c>
      <c r="EC19" s="53"/>
    </row>
    <row r="20" spans="2:133" x14ac:dyDescent="0.25">
      <c r="B20" s="36">
        <v>4</v>
      </c>
      <c r="C20" s="36">
        <v>12</v>
      </c>
      <c r="D20" s="36">
        <v>8</v>
      </c>
      <c r="E20" s="36">
        <v>11</v>
      </c>
      <c r="F20" s="36">
        <v>11</v>
      </c>
      <c r="G20" s="36">
        <v>14</v>
      </c>
      <c r="H20" s="36">
        <v>11</v>
      </c>
      <c r="I20" s="36">
        <v>13</v>
      </c>
      <c r="J20" s="36">
        <v>28</v>
      </c>
      <c r="K20" s="36">
        <v>42</v>
      </c>
      <c r="L20" s="36">
        <v>3</v>
      </c>
      <c r="M20" s="36">
        <v>2</v>
      </c>
      <c r="N20" s="36">
        <v>43</v>
      </c>
      <c r="O20" s="36">
        <v>63</v>
      </c>
      <c r="P20" s="36">
        <v>7</v>
      </c>
      <c r="Q20" s="36">
        <v>25</v>
      </c>
      <c r="R20" s="36"/>
      <c r="S20" s="36">
        <v>11</v>
      </c>
      <c r="T20" s="36">
        <v>25</v>
      </c>
      <c r="U20" s="36">
        <v>9</v>
      </c>
      <c r="V20" s="36">
        <v>21</v>
      </c>
      <c r="W20" s="36">
        <v>2</v>
      </c>
      <c r="X20" s="36">
        <v>3</v>
      </c>
      <c r="Y20" s="36">
        <v>22</v>
      </c>
      <c r="Z20" s="36">
        <v>42</v>
      </c>
      <c r="AA20" s="36">
        <v>4</v>
      </c>
      <c r="AB20" s="36">
        <v>5</v>
      </c>
      <c r="AC20" s="36">
        <v>14</v>
      </c>
      <c r="AD20" s="36">
        <v>2</v>
      </c>
      <c r="AE20" s="36">
        <v>10</v>
      </c>
      <c r="AF20" s="36">
        <v>9</v>
      </c>
      <c r="AG20" s="36">
        <v>27</v>
      </c>
      <c r="AH20" s="36">
        <v>18</v>
      </c>
      <c r="AI20" s="36">
        <v>50</v>
      </c>
      <c r="AJ20" s="36">
        <v>13</v>
      </c>
      <c r="AK20" s="36">
        <v>15</v>
      </c>
      <c r="AL20" s="36">
        <v>9</v>
      </c>
      <c r="AM20" s="36">
        <v>10</v>
      </c>
      <c r="AN20" s="36">
        <v>10</v>
      </c>
      <c r="AO20" s="36">
        <v>9</v>
      </c>
      <c r="AP20" s="36"/>
      <c r="AQ20" s="36"/>
      <c r="AR20" s="36">
        <v>32</v>
      </c>
      <c r="AS20" s="36">
        <v>64</v>
      </c>
      <c r="AT20" s="36">
        <v>5</v>
      </c>
      <c r="AU20" s="36">
        <v>22</v>
      </c>
      <c r="AV20" s="36">
        <v>4</v>
      </c>
      <c r="AW20" s="36">
        <v>1</v>
      </c>
      <c r="AX20" s="36"/>
      <c r="AY20" s="36"/>
      <c r="AZ20" s="36">
        <v>13</v>
      </c>
      <c r="BA20" s="36">
        <v>18</v>
      </c>
      <c r="BB20" s="36">
        <v>22</v>
      </c>
      <c r="BC20" s="36">
        <v>36</v>
      </c>
      <c r="BD20" s="36">
        <v>101</v>
      </c>
      <c r="BE20" s="36">
        <v>135</v>
      </c>
      <c r="BF20" s="36">
        <v>13</v>
      </c>
      <c r="BG20" s="36">
        <v>33</v>
      </c>
      <c r="BH20" s="36">
        <v>11</v>
      </c>
      <c r="BI20" s="36">
        <v>15</v>
      </c>
      <c r="BJ20" s="36">
        <v>1148</v>
      </c>
      <c r="BM20" s="52">
        <v>50</v>
      </c>
      <c r="BN20" s="18">
        <v>88</v>
      </c>
      <c r="BO20" s="18">
        <v>78</v>
      </c>
      <c r="BP20" s="18">
        <v>135</v>
      </c>
      <c r="BQ20" s="18">
        <v>2</v>
      </c>
      <c r="BR20" s="18">
        <v>3</v>
      </c>
      <c r="BS20" s="18">
        <v>3</v>
      </c>
      <c r="BT20" s="18">
        <v>3</v>
      </c>
      <c r="BU20" s="18">
        <v>224</v>
      </c>
      <c r="BV20" s="18">
        <v>365</v>
      </c>
      <c r="BW20" s="18">
        <v>53</v>
      </c>
      <c r="BX20" s="18">
        <v>114</v>
      </c>
      <c r="BY20" s="18"/>
      <c r="BZ20" s="18"/>
      <c r="CA20" s="18">
        <v>15</v>
      </c>
      <c r="CB20" s="18">
        <v>16</v>
      </c>
      <c r="CC20" s="18"/>
      <c r="CD20" s="53"/>
      <c r="CF20" s="52" t="s">
        <v>8</v>
      </c>
      <c r="CG20" s="18" t="s">
        <v>9</v>
      </c>
      <c r="CH20" s="18" t="s">
        <v>8</v>
      </c>
      <c r="CI20" s="18" t="s">
        <v>9</v>
      </c>
      <c r="CJ20" s="18" t="s">
        <v>8</v>
      </c>
      <c r="CK20" s="18" t="s">
        <v>9</v>
      </c>
      <c r="CL20" s="18" t="s">
        <v>8</v>
      </c>
      <c r="CM20" s="18" t="s">
        <v>9</v>
      </c>
      <c r="CN20" s="18" t="s">
        <v>8</v>
      </c>
      <c r="CO20" s="18" t="s">
        <v>9</v>
      </c>
      <c r="CP20" s="18" t="s">
        <v>8</v>
      </c>
      <c r="CQ20" s="18" t="s">
        <v>9</v>
      </c>
      <c r="CR20" s="18" t="s">
        <v>8</v>
      </c>
      <c r="CS20" s="18" t="s">
        <v>9</v>
      </c>
      <c r="CT20" s="18" t="s">
        <v>8</v>
      </c>
      <c r="CU20" s="18" t="s">
        <v>9</v>
      </c>
      <c r="CV20" s="18" t="s">
        <v>8</v>
      </c>
      <c r="CW20" s="18" t="s">
        <v>9</v>
      </c>
      <c r="CX20" s="18" t="s">
        <v>8</v>
      </c>
      <c r="CY20" s="18" t="s">
        <v>9</v>
      </c>
      <c r="CZ20" s="18" t="s">
        <v>8</v>
      </c>
      <c r="DA20" s="18" t="s">
        <v>9</v>
      </c>
      <c r="DB20" s="18" t="s">
        <v>8</v>
      </c>
      <c r="DC20" s="18" t="s">
        <v>9</v>
      </c>
      <c r="DD20" s="18" t="s">
        <v>8</v>
      </c>
      <c r="DE20" s="18" t="s">
        <v>9</v>
      </c>
      <c r="DF20" s="18" t="s">
        <v>8</v>
      </c>
      <c r="DG20" s="18" t="s">
        <v>9</v>
      </c>
      <c r="DH20" s="18" t="s">
        <v>8</v>
      </c>
      <c r="DI20" s="18" t="s">
        <v>9</v>
      </c>
      <c r="DJ20" s="18" t="s">
        <v>8</v>
      </c>
      <c r="DK20" s="18" t="s">
        <v>9</v>
      </c>
      <c r="DL20" s="18" t="s">
        <v>8</v>
      </c>
      <c r="DM20" s="18" t="s">
        <v>9</v>
      </c>
      <c r="DN20" s="18" t="s">
        <v>8</v>
      </c>
      <c r="DO20" s="18" t="s">
        <v>9</v>
      </c>
      <c r="DP20" s="18" t="s">
        <v>8</v>
      </c>
      <c r="DQ20" s="18" t="s">
        <v>9</v>
      </c>
      <c r="DR20" s="18" t="s">
        <v>8</v>
      </c>
      <c r="DS20" s="18" t="s">
        <v>9</v>
      </c>
      <c r="DT20" s="18" t="s">
        <v>8</v>
      </c>
      <c r="DU20" s="18" t="s">
        <v>9</v>
      </c>
      <c r="DV20" s="18" t="s">
        <v>8</v>
      </c>
      <c r="DW20" s="18" t="s">
        <v>9</v>
      </c>
      <c r="DX20" s="18" t="s">
        <v>8</v>
      </c>
      <c r="DY20" s="18" t="s">
        <v>9</v>
      </c>
      <c r="DZ20" s="18" t="s">
        <v>8</v>
      </c>
      <c r="EA20" s="18" t="s">
        <v>9</v>
      </c>
      <c r="EB20" s="18" t="s">
        <v>8</v>
      </c>
      <c r="EC20" s="53" t="s">
        <v>9</v>
      </c>
    </row>
    <row r="21" spans="2:133" x14ac:dyDescent="0.25">
      <c r="B21" s="36">
        <v>1</v>
      </c>
      <c r="C21" s="36">
        <v>5</v>
      </c>
      <c r="D21" s="36">
        <v>1</v>
      </c>
      <c r="E21" s="36">
        <v>5</v>
      </c>
      <c r="F21" s="36">
        <v>3</v>
      </c>
      <c r="G21" s="36">
        <v>4</v>
      </c>
      <c r="H21" s="36">
        <v>3</v>
      </c>
      <c r="I21" s="36">
        <v>10</v>
      </c>
      <c r="J21" s="36">
        <v>17</v>
      </c>
      <c r="K21" s="36">
        <v>25</v>
      </c>
      <c r="L21" s="36">
        <v>3</v>
      </c>
      <c r="M21" s="36">
        <v>3</v>
      </c>
      <c r="N21" s="36">
        <v>13</v>
      </c>
      <c r="O21" s="36">
        <v>24</v>
      </c>
      <c r="P21" s="36">
        <v>4</v>
      </c>
      <c r="Q21" s="36">
        <v>6</v>
      </c>
      <c r="R21" s="36"/>
      <c r="S21" s="36">
        <v>6</v>
      </c>
      <c r="T21" s="36">
        <v>11</v>
      </c>
      <c r="U21" s="36">
        <v>4</v>
      </c>
      <c r="V21" s="36">
        <v>3</v>
      </c>
      <c r="W21" s="36">
        <v>1</v>
      </c>
      <c r="X21" s="36"/>
      <c r="Y21" s="36">
        <v>5</v>
      </c>
      <c r="Z21" s="36">
        <v>18</v>
      </c>
      <c r="AA21" s="36"/>
      <c r="AB21" s="36">
        <v>2</v>
      </c>
      <c r="AC21" s="36">
        <v>15</v>
      </c>
      <c r="AD21" s="36">
        <v>3</v>
      </c>
      <c r="AE21" s="36">
        <v>2</v>
      </c>
      <c r="AF21" s="36">
        <v>3</v>
      </c>
      <c r="AG21" s="36">
        <v>7</v>
      </c>
      <c r="AH21" s="36">
        <v>8</v>
      </c>
      <c r="AI21" s="36">
        <v>17</v>
      </c>
      <c r="AJ21" s="36">
        <v>1</v>
      </c>
      <c r="AK21" s="36">
        <v>4</v>
      </c>
      <c r="AL21" s="36">
        <v>6</v>
      </c>
      <c r="AM21" s="36">
        <v>5</v>
      </c>
      <c r="AN21" s="36">
        <v>1</v>
      </c>
      <c r="AO21" s="36">
        <v>1</v>
      </c>
      <c r="AP21" s="36"/>
      <c r="AQ21" s="36"/>
      <c r="AR21" s="36">
        <v>15</v>
      </c>
      <c r="AS21" s="36">
        <v>14</v>
      </c>
      <c r="AT21" s="36">
        <v>6</v>
      </c>
      <c r="AU21" s="36">
        <v>4</v>
      </c>
      <c r="AV21" s="36">
        <v>1</v>
      </c>
      <c r="AW21" s="36">
        <v>1</v>
      </c>
      <c r="AX21" s="36"/>
      <c r="AY21" s="36"/>
      <c r="AZ21" s="36">
        <v>9</v>
      </c>
      <c r="BA21" s="36">
        <v>16</v>
      </c>
      <c r="BB21" s="36">
        <v>23</v>
      </c>
      <c r="BC21" s="36">
        <v>32</v>
      </c>
      <c r="BD21" s="36">
        <v>16</v>
      </c>
      <c r="BE21" s="36">
        <v>43</v>
      </c>
      <c r="BF21" s="36">
        <v>7</v>
      </c>
      <c r="BG21" s="36">
        <v>22</v>
      </c>
      <c r="BH21" s="36">
        <v>7</v>
      </c>
      <c r="BI21" s="36">
        <v>10</v>
      </c>
      <c r="BJ21" s="36">
        <v>461</v>
      </c>
      <c r="BM21" s="52">
        <v>28</v>
      </c>
      <c r="BN21" s="18">
        <v>49</v>
      </c>
      <c r="BO21" s="18">
        <v>48</v>
      </c>
      <c r="BP21" s="18">
        <v>68</v>
      </c>
      <c r="BQ21" s="18">
        <v>1</v>
      </c>
      <c r="BR21" s="18"/>
      <c r="BS21" s="18"/>
      <c r="BT21" s="18">
        <v>1</v>
      </c>
      <c r="BU21" s="18">
        <v>58</v>
      </c>
      <c r="BV21" s="18">
        <v>121</v>
      </c>
      <c r="BW21" s="18">
        <v>21</v>
      </c>
      <c r="BX21" s="18">
        <v>42</v>
      </c>
      <c r="BY21" s="18"/>
      <c r="BZ21" s="18"/>
      <c r="CA21" s="18">
        <v>8</v>
      </c>
      <c r="CB21" s="18">
        <v>11</v>
      </c>
      <c r="CC21" s="18"/>
      <c r="CD21" s="53"/>
      <c r="CF21" s="54">
        <v>270</v>
      </c>
      <c r="CG21" s="23">
        <v>257</v>
      </c>
      <c r="CH21" s="23">
        <v>268</v>
      </c>
      <c r="CI21" s="23">
        <v>268</v>
      </c>
      <c r="CJ21" s="23">
        <v>213</v>
      </c>
      <c r="CK21" s="23">
        <v>170</v>
      </c>
      <c r="CL21" s="23">
        <v>7</v>
      </c>
      <c r="CM21" s="23">
        <v>3</v>
      </c>
      <c r="CN21" s="23">
        <v>590</v>
      </c>
      <c r="CO21" s="23">
        <v>649</v>
      </c>
      <c r="CP21" s="23">
        <v>860</v>
      </c>
      <c r="CQ21" s="23">
        <v>902</v>
      </c>
      <c r="CR21" s="23">
        <v>2354</v>
      </c>
      <c r="CS21" s="23">
        <v>2437</v>
      </c>
      <c r="CT21" s="23">
        <v>553</v>
      </c>
      <c r="CU21" s="23">
        <v>551</v>
      </c>
      <c r="CV21" s="23">
        <v>393</v>
      </c>
      <c r="CW21" s="23">
        <v>430</v>
      </c>
      <c r="CX21" s="23">
        <v>547</v>
      </c>
      <c r="CY21" s="23">
        <v>546</v>
      </c>
      <c r="CZ21" s="23">
        <v>16</v>
      </c>
      <c r="DA21" s="23">
        <v>15</v>
      </c>
      <c r="DB21" s="23">
        <v>1078</v>
      </c>
      <c r="DC21" s="23">
        <v>1187</v>
      </c>
      <c r="DD21" s="23">
        <v>169</v>
      </c>
      <c r="DE21" s="23">
        <v>181</v>
      </c>
      <c r="DF21" s="23">
        <v>215</v>
      </c>
      <c r="DG21" s="23">
        <v>228</v>
      </c>
      <c r="DH21" s="23">
        <v>789</v>
      </c>
      <c r="DI21" s="23">
        <v>826</v>
      </c>
      <c r="DJ21" s="23">
        <v>1798</v>
      </c>
      <c r="DK21" s="23">
        <v>1885</v>
      </c>
      <c r="DL21" s="23">
        <v>318</v>
      </c>
      <c r="DM21" s="23">
        <v>385</v>
      </c>
      <c r="DN21" s="23">
        <v>737</v>
      </c>
      <c r="DO21" s="23">
        <v>791</v>
      </c>
      <c r="DP21" s="23">
        <v>700</v>
      </c>
      <c r="DQ21" s="23">
        <v>695</v>
      </c>
      <c r="DR21" s="23">
        <v>3095</v>
      </c>
      <c r="DS21" s="23">
        <v>3285</v>
      </c>
      <c r="DT21" s="23">
        <v>721</v>
      </c>
      <c r="DU21" s="23">
        <v>824</v>
      </c>
      <c r="DV21" s="23">
        <v>392</v>
      </c>
      <c r="DW21" s="23">
        <v>378</v>
      </c>
      <c r="DX21" s="23">
        <v>756</v>
      </c>
      <c r="DY21" s="23">
        <v>789</v>
      </c>
      <c r="DZ21" s="23">
        <v>1863</v>
      </c>
      <c r="EA21" s="23">
        <v>2092</v>
      </c>
      <c r="EB21" s="23">
        <v>580</v>
      </c>
      <c r="EC21" s="55">
        <v>743</v>
      </c>
    </row>
    <row r="22" spans="2:133" x14ac:dyDescent="0.25">
      <c r="B22" s="36">
        <v>1</v>
      </c>
      <c r="C22" s="36">
        <v>2</v>
      </c>
      <c r="D22" s="36">
        <v>2</v>
      </c>
      <c r="E22" s="36">
        <v>1</v>
      </c>
      <c r="F22" s="36"/>
      <c r="G22" s="36">
        <v>2</v>
      </c>
      <c r="H22" s="36">
        <v>3</v>
      </c>
      <c r="I22" s="36">
        <v>1</v>
      </c>
      <c r="J22" s="36">
        <v>6</v>
      </c>
      <c r="K22" s="36">
        <v>12</v>
      </c>
      <c r="L22" s="36"/>
      <c r="M22" s="36">
        <v>1</v>
      </c>
      <c r="N22" s="36">
        <v>3</v>
      </c>
      <c r="O22" s="36">
        <v>6</v>
      </c>
      <c r="P22" s="36">
        <v>1</v>
      </c>
      <c r="Q22" s="36">
        <v>2</v>
      </c>
      <c r="R22" s="36"/>
      <c r="S22" s="36">
        <v>3</v>
      </c>
      <c r="T22" s="36">
        <v>2</v>
      </c>
      <c r="U22" s="36"/>
      <c r="V22" s="36">
        <v>1</v>
      </c>
      <c r="W22" s="36"/>
      <c r="X22" s="36"/>
      <c r="Y22" s="36"/>
      <c r="Z22" s="36"/>
      <c r="AA22" s="36"/>
      <c r="AB22" s="36"/>
      <c r="AC22" s="36">
        <v>16</v>
      </c>
      <c r="AD22" s="36">
        <v>1</v>
      </c>
      <c r="AE22" s="36">
        <v>2</v>
      </c>
      <c r="AF22" s="36">
        <v>1</v>
      </c>
      <c r="AG22" s="36">
        <v>2</v>
      </c>
      <c r="AH22" s="36"/>
      <c r="AI22" s="36">
        <v>3</v>
      </c>
      <c r="AJ22" s="36">
        <v>2</v>
      </c>
      <c r="AK22" s="36">
        <v>1</v>
      </c>
      <c r="AL22" s="36">
        <v>1</v>
      </c>
      <c r="AM22" s="36">
        <v>3</v>
      </c>
      <c r="AN22" s="36"/>
      <c r="AO22" s="36"/>
      <c r="AP22" s="36"/>
      <c r="AQ22" s="36"/>
      <c r="AR22" s="36">
        <v>5</v>
      </c>
      <c r="AS22" s="36">
        <v>3</v>
      </c>
      <c r="AT22" s="36"/>
      <c r="AU22" s="36"/>
      <c r="AV22" s="36"/>
      <c r="AW22" s="36"/>
      <c r="AX22" s="36"/>
      <c r="AY22" s="36"/>
      <c r="AZ22" s="36"/>
      <c r="BA22" s="36">
        <v>3</v>
      </c>
      <c r="BB22" s="36">
        <v>6</v>
      </c>
      <c r="BC22" s="36">
        <v>16</v>
      </c>
      <c r="BD22" s="36">
        <v>12</v>
      </c>
      <c r="BE22" s="36">
        <v>9</v>
      </c>
      <c r="BF22" s="36">
        <v>15</v>
      </c>
      <c r="BG22" s="36">
        <v>22</v>
      </c>
      <c r="BH22" s="36">
        <v>2</v>
      </c>
      <c r="BI22" s="36">
        <v>3</v>
      </c>
      <c r="BJ22" s="36">
        <v>161</v>
      </c>
      <c r="BM22" s="52">
        <v>9</v>
      </c>
      <c r="BN22" s="18">
        <v>13</v>
      </c>
      <c r="BO22" s="18">
        <v>13</v>
      </c>
      <c r="BP22" s="18">
        <v>31</v>
      </c>
      <c r="BQ22" s="18"/>
      <c r="BR22" s="18"/>
      <c r="BS22" s="18">
        <v>1</v>
      </c>
      <c r="BT22" s="18"/>
      <c r="BU22" s="18">
        <v>22</v>
      </c>
      <c r="BV22" s="18">
        <v>22</v>
      </c>
      <c r="BW22" s="18">
        <v>18</v>
      </c>
      <c r="BX22" s="18">
        <v>27</v>
      </c>
      <c r="BY22" s="18"/>
      <c r="BZ22" s="18"/>
      <c r="CA22" s="18">
        <v>2</v>
      </c>
      <c r="CB22" s="18">
        <v>3</v>
      </c>
      <c r="CC22" s="18"/>
      <c r="CD22" s="53"/>
      <c r="CF22" s="54">
        <v>112</v>
      </c>
      <c r="CG22" s="23">
        <v>106</v>
      </c>
      <c r="CH22" s="23">
        <v>89</v>
      </c>
      <c r="CI22" s="23">
        <v>100</v>
      </c>
      <c r="CJ22" s="23">
        <v>90</v>
      </c>
      <c r="CK22" s="23">
        <v>93</v>
      </c>
      <c r="CL22" s="23">
        <v>0</v>
      </c>
      <c r="CM22" s="23">
        <v>1</v>
      </c>
      <c r="CN22" s="23">
        <v>214</v>
      </c>
      <c r="CO22" s="23">
        <v>240</v>
      </c>
      <c r="CP22" s="23">
        <v>332</v>
      </c>
      <c r="CQ22" s="23">
        <v>434</v>
      </c>
      <c r="CR22" s="23">
        <v>724</v>
      </c>
      <c r="CS22" s="23">
        <v>891</v>
      </c>
      <c r="CT22" s="23">
        <v>154</v>
      </c>
      <c r="CU22" s="23">
        <v>174</v>
      </c>
      <c r="CV22" s="23">
        <v>150</v>
      </c>
      <c r="CW22" s="23">
        <v>200</v>
      </c>
      <c r="CX22" s="23">
        <v>209</v>
      </c>
      <c r="CY22" s="23">
        <v>227</v>
      </c>
      <c r="CZ22" s="23">
        <v>7</v>
      </c>
      <c r="DA22" s="23">
        <v>12</v>
      </c>
      <c r="DB22" s="23">
        <v>419</v>
      </c>
      <c r="DC22" s="23">
        <v>463</v>
      </c>
      <c r="DD22" s="23">
        <v>57</v>
      </c>
      <c r="DE22" s="23">
        <v>59</v>
      </c>
      <c r="DF22" s="23">
        <v>52</v>
      </c>
      <c r="DG22" s="23">
        <v>75</v>
      </c>
      <c r="DH22" s="23">
        <v>276</v>
      </c>
      <c r="DI22" s="23">
        <v>348</v>
      </c>
      <c r="DJ22" s="23">
        <v>494</v>
      </c>
      <c r="DK22" s="23">
        <v>616</v>
      </c>
      <c r="DL22" s="23">
        <v>98</v>
      </c>
      <c r="DM22" s="23">
        <v>106</v>
      </c>
      <c r="DN22" s="23">
        <v>211</v>
      </c>
      <c r="DO22" s="23">
        <v>249</v>
      </c>
      <c r="DP22" s="23">
        <v>148</v>
      </c>
      <c r="DQ22" s="23">
        <v>181</v>
      </c>
      <c r="DR22" s="23">
        <v>809</v>
      </c>
      <c r="DS22" s="23">
        <v>976</v>
      </c>
      <c r="DT22" s="23">
        <v>201</v>
      </c>
      <c r="DU22" s="23">
        <v>251</v>
      </c>
      <c r="DV22" s="23">
        <v>122</v>
      </c>
      <c r="DW22" s="23">
        <v>151</v>
      </c>
      <c r="DX22" s="23">
        <v>313</v>
      </c>
      <c r="DY22" s="23">
        <v>364</v>
      </c>
      <c r="DZ22" s="23">
        <v>665</v>
      </c>
      <c r="EA22" s="23">
        <v>863</v>
      </c>
      <c r="EB22" s="23">
        <v>218</v>
      </c>
      <c r="EC22" s="55">
        <v>302</v>
      </c>
    </row>
    <row r="23" spans="2:133" x14ac:dyDescent="0.25">
      <c r="B23" s="36"/>
      <c r="C23" s="36">
        <v>2</v>
      </c>
      <c r="D23" s="36">
        <v>1</v>
      </c>
      <c r="E23" s="36">
        <v>1</v>
      </c>
      <c r="F23" s="36">
        <v>1</v>
      </c>
      <c r="G23" s="36">
        <v>2</v>
      </c>
      <c r="H23" s="36">
        <v>2</v>
      </c>
      <c r="I23" s="36"/>
      <c r="J23" s="36">
        <v>2</v>
      </c>
      <c r="K23" s="36">
        <v>5</v>
      </c>
      <c r="L23" s="36">
        <v>1</v>
      </c>
      <c r="M23" s="36"/>
      <c r="N23" s="36">
        <v>6</v>
      </c>
      <c r="O23" s="36">
        <v>2</v>
      </c>
      <c r="P23" s="36"/>
      <c r="Q23" s="36"/>
      <c r="R23" s="36"/>
      <c r="S23" s="36"/>
      <c r="T23" s="36">
        <v>1</v>
      </c>
      <c r="U23" s="36"/>
      <c r="V23" s="36"/>
      <c r="W23" s="36"/>
      <c r="X23" s="36"/>
      <c r="Y23" s="36">
        <v>1</v>
      </c>
      <c r="Z23" s="36">
        <v>2</v>
      </c>
      <c r="AA23" s="36"/>
      <c r="AB23" s="36"/>
      <c r="AC23" s="36">
        <v>17</v>
      </c>
      <c r="AD23" s="36"/>
      <c r="AE23" s="36">
        <v>1</v>
      </c>
      <c r="AF23" s="36"/>
      <c r="AG23" s="36">
        <v>2</v>
      </c>
      <c r="AH23" s="36">
        <v>1</v>
      </c>
      <c r="AI23" s="36"/>
      <c r="AJ23" s="36"/>
      <c r="AK23" s="36"/>
      <c r="AL23" s="36">
        <v>1</v>
      </c>
      <c r="AM23" s="36"/>
      <c r="AN23" s="36">
        <v>4</v>
      </c>
      <c r="AO23" s="36">
        <v>7</v>
      </c>
      <c r="AP23" s="36"/>
      <c r="AQ23" s="36"/>
      <c r="AR23" s="36"/>
      <c r="AS23" s="36">
        <v>2</v>
      </c>
      <c r="AT23" s="36">
        <v>2</v>
      </c>
      <c r="AU23" s="36">
        <v>3</v>
      </c>
      <c r="AV23" s="36"/>
      <c r="AW23" s="36"/>
      <c r="AX23" s="36"/>
      <c r="AY23" s="36"/>
      <c r="AZ23" s="36">
        <v>3</v>
      </c>
      <c r="BA23" s="36">
        <v>2</v>
      </c>
      <c r="BB23" s="36">
        <v>7</v>
      </c>
      <c r="BC23" s="36">
        <v>9</v>
      </c>
      <c r="BD23" s="36">
        <v>9</v>
      </c>
      <c r="BE23" s="36">
        <v>12</v>
      </c>
      <c r="BF23" s="36">
        <v>3</v>
      </c>
      <c r="BG23" s="36">
        <v>1</v>
      </c>
      <c r="BH23" s="36">
        <v>2</v>
      </c>
      <c r="BI23" s="36">
        <v>1</v>
      </c>
      <c r="BJ23" s="36">
        <v>101</v>
      </c>
      <c r="BM23" s="52">
        <v>6</v>
      </c>
      <c r="BN23" s="18">
        <v>6</v>
      </c>
      <c r="BO23" s="18">
        <v>13</v>
      </c>
      <c r="BP23" s="18">
        <v>23</v>
      </c>
      <c r="BQ23" s="18"/>
      <c r="BR23" s="18"/>
      <c r="BS23" s="18"/>
      <c r="BT23" s="18"/>
      <c r="BU23" s="18">
        <v>18</v>
      </c>
      <c r="BV23" s="18">
        <v>19</v>
      </c>
      <c r="BW23" s="18">
        <v>6</v>
      </c>
      <c r="BX23" s="18">
        <v>6</v>
      </c>
      <c r="BY23" s="18"/>
      <c r="BZ23" s="18"/>
      <c r="CA23" s="18">
        <v>2</v>
      </c>
      <c r="CB23" s="18">
        <v>1</v>
      </c>
      <c r="CC23" s="18"/>
      <c r="CD23" s="53"/>
      <c r="CF23" s="56">
        <v>0.70680628272251311</v>
      </c>
      <c r="CG23" s="57">
        <v>0.70798898071625349</v>
      </c>
      <c r="CH23" s="57">
        <v>0.75070028011204482</v>
      </c>
      <c r="CI23" s="57">
        <v>0.72826086956521741</v>
      </c>
      <c r="CJ23" s="57">
        <v>0.70297029702970293</v>
      </c>
      <c r="CK23" s="57">
        <v>0.64638783269961975</v>
      </c>
      <c r="CL23" s="57">
        <v>1</v>
      </c>
      <c r="CM23" s="57">
        <v>0.75</v>
      </c>
      <c r="CN23" s="57">
        <v>0.73383084577114432</v>
      </c>
      <c r="CO23" s="57">
        <v>0.73003374578177727</v>
      </c>
      <c r="CP23" s="57">
        <v>0.72147651006711411</v>
      </c>
      <c r="CQ23" s="57">
        <v>0.67514970059880242</v>
      </c>
      <c r="CR23" s="57">
        <v>0.76478232618583497</v>
      </c>
      <c r="CS23" s="57">
        <v>0.73227163461538458</v>
      </c>
      <c r="CT23" s="57">
        <v>0.78217821782178221</v>
      </c>
      <c r="CU23" s="57">
        <v>0.76</v>
      </c>
      <c r="CV23" s="57">
        <v>0.72375690607734811</v>
      </c>
      <c r="CW23" s="57">
        <v>0.68253968253968256</v>
      </c>
      <c r="CX23" s="57">
        <v>0.72354497354497349</v>
      </c>
      <c r="CY23" s="57">
        <v>0.70633893919793012</v>
      </c>
      <c r="CZ23" s="57">
        <v>0.69565217391304346</v>
      </c>
      <c r="DA23" s="57">
        <v>0.55555555555555558</v>
      </c>
      <c r="DB23" s="57">
        <v>0.72010688042752169</v>
      </c>
      <c r="DC23" s="57">
        <v>0.71939393939393936</v>
      </c>
      <c r="DD23" s="57">
        <v>0.74778761061946908</v>
      </c>
      <c r="DE23" s="57">
        <v>0.75416666666666665</v>
      </c>
      <c r="DF23" s="57">
        <v>0.80524344569288386</v>
      </c>
      <c r="DG23" s="57">
        <v>0.75247524752475248</v>
      </c>
      <c r="DH23" s="57">
        <v>0.74084507042253522</v>
      </c>
      <c r="DI23" s="57">
        <v>0.70357751277683134</v>
      </c>
      <c r="DJ23" s="57">
        <v>0.78446771378708546</v>
      </c>
      <c r="DK23" s="57">
        <v>0.75369852059176334</v>
      </c>
      <c r="DL23" s="57">
        <v>0.76442307692307687</v>
      </c>
      <c r="DM23" s="57">
        <v>0.78411405295315684</v>
      </c>
      <c r="DN23" s="57">
        <v>0.77742616033755274</v>
      </c>
      <c r="DO23" s="57">
        <v>0.76057692307692304</v>
      </c>
      <c r="DP23" s="57">
        <v>0.82547169811320753</v>
      </c>
      <c r="DQ23" s="57">
        <v>0.79337899543378998</v>
      </c>
      <c r="DR23" s="57">
        <v>0.79277663934426235</v>
      </c>
      <c r="DS23" s="57">
        <v>0.77094578737385588</v>
      </c>
      <c r="DT23" s="57">
        <v>0.78199566160520606</v>
      </c>
      <c r="DU23" s="57">
        <v>0.76651162790697669</v>
      </c>
      <c r="DV23" s="57">
        <v>0.76264591439688711</v>
      </c>
      <c r="DW23" s="57">
        <v>0.71455576559546319</v>
      </c>
      <c r="DX23" s="57">
        <v>0.70720299345182414</v>
      </c>
      <c r="DY23" s="57">
        <v>0.6843018213356461</v>
      </c>
      <c r="DZ23" s="57">
        <v>0.73694620253164556</v>
      </c>
      <c r="EA23" s="57">
        <v>0.70795262267343484</v>
      </c>
      <c r="EB23" s="57">
        <v>0.72681704260651625</v>
      </c>
      <c r="EC23" s="59">
        <v>0.7110047846889952</v>
      </c>
    </row>
    <row r="24" spans="2:133" x14ac:dyDescent="0.25">
      <c r="B24" s="36"/>
      <c r="C24" s="36"/>
      <c r="D24" s="36">
        <v>2</v>
      </c>
      <c r="E24" s="36">
        <v>3</v>
      </c>
      <c r="F24" s="36"/>
      <c r="G24" s="36"/>
      <c r="H24" s="36"/>
      <c r="I24" s="36">
        <v>1</v>
      </c>
      <c r="J24" s="36">
        <v>3</v>
      </c>
      <c r="K24" s="36">
        <v>1</v>
      </c>
      <c r="L24" s="36"/>
      <c r="M24" s="36"/>
      <c r="N24" s="36">
        <v>1</v>
      </c>
      <c r="O24" s="36"/>
      <c r="P24" s="36"/>
      <c r="Q24" s="36"/>
      <c r="R24" s="36"/>
      <c r="S24" s="36"/>
      <c r="T24" s="36"/>
      <c r="U24" s="36"/>
      <c r="V24" s="36"/>
      <c r="W24" s="36"/>
      <c r="X24" s="36"/>
      <c r="Y24" s="36"/>
      <c r="Z24" s="36"/>
      <c r="AA24" s="36"/>
      <c r="AB24" s="36"/>
      <c r="AC24" s="36">
        <v>18</v>
      </c>
      <c r="AD24" s="36"/>
      <c r="AE24" s="36"/>
      <c r="AF24" s="36">
        <v>1</v>
      </c>
      <c r="AG24" s="36">
        <v>1</v>
      </c>
      <c r="AH24" s="36"/>
      <c r="AI24" s="36"/>
      <c r="AJ24" s="36"/>
      <c r="AK24" s="36"/>
      <c r="AL24" s="36"/>
      <c r="AM24" s="36"/>
      <c r="AN24" s="36"/>
      <c r="AO24" s="36"/>
      <c r="AP24" s="36"/>
      <c r="AQ24" s="36"/>
      <c r="AR24" s="36"/>
      <c r="AS24" s="36"/>
      <c r="AT24" s="36"/>
      <c r="AU24" s="36"/>
      <c r="AV24" s="36"/>
      <c r="AW24" s="36"/>
      <c r="AX24" s="36"/>
      <c r="AY24" s="36"/>
      <c r="AZ24" s="36"/>
      <c r="BA24" s="36"/>
      <c r="BB24" s="36">
        <v>2</v>
      </c>
      <c r="BC24" s="36"/>
      <c r="BD24" s="36">
        <v>1</v>
      </c>
      <c r="BE24" s="36">
        <v>2</v>
      </c>
      <c r="BF24" s="36"/>
      <c r="BG24" s="36">
        <v>3</v>
      </c>
      <c r="BH24" s="36">
        <v>1</v>
      </c>
      <c r="BI24" s="36"/>
      <c r="BJ24" s="36">
        <v>22</v>
      </c>
      <c r="BM24" s="52"/>
      <c r="BN24" s="18">
        <v>1</v>
      </c>
      <c r="BO24" s="18">
        <v>6</v>
      </c>
      <c r="BP24" s="18">
        <v>2</v>
      </c>
      <c r="BQ24" s="18"/>
      <c r="BR24" s="18"/>
      <c r="BS24" s="18"/>
      <c r="BT24" s="18"/>
      <c r="BU24" s="18">
        <v>4</v>
      </c>
      <c r="BV24" s="18">
        <v>5</v>
      </c>
      <c r="BW24" s="18"/>
      <c r="BX24" s="18">
        <v>3</v>
      </c>
      <c r="BY24" s="18"/>
      <c r="BZ24" s="18"/>
      <c r="CA24" s="18">
        <v>1</v>
      </c>
      <c r="CB24" s="18"/>
      <c r="CC24" s="18"/>
      <c r="CD24" s="53"/>
    </row>
    <row r="25" spans="2:133" x14ac:dyDescent="0.25">
      <c r="B25" s="36"/>
      <c r="C25" s="36"/>
      <c r="D25" s="36"/>
      <c r="E25" s="36"/>
      <c r="F25" s="36"/>
      <c r="G25" s="36"/>
      <c r="H25" s="36"/>
      <c r="I25" s="36"/>
      <c r="J25" s="36">
        <v>2</v>
      </c>
      <c r="K25" s="36">
        <v>2</v>
      </c>
      <c r="L25" s="36"/>
      <c r="M25" s="36"/>
      <c r="N25" s="36"/>
      <c r="O25" s="36"/>
      <c r="P25" s="36"/>
      <c r="Q25" s="36"/>
      <c r="R25" s="36"/>
      <c r="S25" s="36"/>
      <c r="T25" s="36"/>
      <c r="U25" s="36"/>
      <c r="V25" s="36"/>
      <c r="W25" s="36"/>
      <c r="X25" s="36"/>
      <c r="Y25" s="36"/>
      <c r="Z25" s="36"/>
      <c r="AA25" s="36"/>
      <c r="AB25" s="36"/>
      <c r="AC25" s="36">
        <v>19</v>
      </c>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v>1</v>
      </c>
      <c r="BI25" s="36"/>
      <c r="BJ25" s="36">
        <v>5</v>
      </c>
      <c r="BM25" s="52"/>
      <c r="BN25" s="18"/>
      <c r="BO25" s="18">
        <v>2</v>
      </c>
      <c r="BP25" s="18">
        <v>2</v>
      </c>
      <c r="BQ25" s="18"/>
      <c r="BR25" s="18"/>
      <c r="BS25" s="18"/>
      <c r="BT25" s="18"/>
      <c r="BU25" s="18"/>
      <c r="BV25" s="18"/>
      <c r="BW25" s="18"/>
      <c r="BX25" s="18"/>
      <c r="BY25" s="18"/>
      <c r="BZ25" s="18"/>
      <c r="CA25" s="18">
        <v>1</v>
      </c>
      <c r="CB25" s="18"/>
      <c r="CC25" s="18"/>
      <c r="CD25" s="53"/>
      <c r="CH25" s="30" t="s">
        <v>5</v>
      </c>
      <c r="CI25" s="44" t="s">
        <v>2</v>
      </c>
      <c r="CJ25" s="44"/>
      <c r="CK25" s="44"/>
      <c r="CL25" s="44"/>
      <c r="CM25" s="44" t="s">
        <v>0</v>
      </c>
      <c r="CN25" s="44"/>
      <c r="CO25" s="44" t="s">
        <v>3</v>
      </c>
      <c r="CP25" s="44"/>
      <c r="CQ25" s="44"/>
      <c r="CR25" s="44"/>
      <c r="CS25" s="44"/>
      <c r="CT25" s="44"/>
      <c r="CU25" s="44" t="s">
        <v>4</v>
      </c>
      <c r="CV25" s="44"/>
    </row>
    <row r="26" spans="2:133" ht="14.45" customHeight="1" x14ac:dyDescent="0.25">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v>22</v>
      </c>
      <c r="AD26" s="36"/>
      <c r="AE26" s="36"/>
      <c r="AF26" s="36"/>
      <c r="AG26" s="36"/>
      <c r="AH26" s="36"/>
      <c r="AI26" s="36"/>
      <c r="AJ26" s="36"/>
      <c r="AK26" s="36"/>
      <c r="AL26" s="36"/>
      <c r="AM26" s="36"/>
      <c r="AN26" s="36"/>
      <c r="AO26" s="36"/>
      <c r="AP26" s="36"/>
      <c r="AQ26" s="36"/>
      <c r="AR26" s="36"/>
      <c r="AS26" s="36"/>
      <c r="AT26" s="36"/>
      <c r="AU26" s="36"/>
      <c r="AV26" s="36"/>
      <c r="AW26" s="36">
        <v>1</v>
      </c>
      <c r="AX26" s="36"/>
      <c r="AY26" s="36"/>
      <c r="AZ26" s="36"/>
      <c r="BA26" s="36"/>
      <c r="BB26" s="36"/>
      <c r="BC26" s="36"/>
      <c r="BD26" s="36"/>
      <c r="BE26" s="36"/>
      <c r="BF26" s="36"/>
      <c r="BG26" s="36"/>
      <c r="BH26" s="36"/>
      <c r="BI26" s="36"/>
      <c r="BJ26" s="36">
        <v>1</v>
      </c>
      <c r="BM26" s="52"/>
      <c r="BN26" s="18"/>
      <c r="BO26" s="18"/>
      <c r="BP26" s="18"/>
      <c r="BQ26" s="18"/>
      <c r="BR26" s="18"/>
      <c r="BS26" s="18"/>
      <c r="BT26" s="18"/>
      <c r="BU26" s="18"/>
      <c r="BV26" s="18"/>
      <c r="BW26" s="18"/>
      <c r="BX26" s="18"/>
      <c r="BY26" s="18"/>
      <c r="BZ26" s="18"/>
      <c r="CA26" s="18"/>
      <c r="CB26" s="18">
        <v>1</v>
      </c>
      <c r="CC26" s="18"/>
      <c r="CD26" s="53"/>
      <c r="CH26" s="41" t="s">
        <v>13</v>
      </c>
      <c r="CI26" s="46" t="s">
        <v>12</v>
      </c>
      <c r="CJ26" s="46"/>
      <c r="CK26" s="44" t="s">
        <v>13</v>
      </c>
      <c r="CL26" s="44"/>
      <c r="CM26" s="46" t="s">
        <v>12</v>
      </c>
      <c r="CN26" s="46"/>
      <c r="CO26" s="44" t="s">
        <v>12</v>
      </c>
      <c r="CP26" s="44"/>
      <c r="CQ26" s="44" t="s">
        <v>13</v>
      </c>
      <c r="CR26" s="44"/>
      <c r="CS26" s="44"/>
      <c r="CT26" s="44"/>
      <c r="CU26" s="41" t="s">
        <v>13</v>
      </c>
      <c r="CV26" s="41"/>
    </row>
    <row r="27" spans="2:133" x14ac:dyDescent="0.25">
      <c r="B27" s="36"/>
      <c r="C27" s="36"/>
      <c r="D27" s="36"/>
      <c r="E27" s="36"/>
      <c r="F27" s="36"/>
      <c r="G27" s="36"/>
      <c r="H27" s="36"/>
      <c r="I27" s="36"/>
      <c r="J27" s="36">
        <v>1</v>
      </c>
      <c r="K27" s="36"/>
      <c r="L27" s="36"/>
      <c r="M27" s="36"/>
      <c r="N27" s="36"/>
      <c r="O27" s="36"/>
      <c r="P27" s="36"/>
      <c r="Q27" s="36"/>
      <c r="R27" s="36"/>
      <c r="S27" s="36"/>
      <c r="T27" s="36"/>
      <c r="U27" s="36"/>
      <c r="V27" s="36"/>
      <c r="W27" s="36"/>
      <c r="X27" s="36"/>
      <c r="Y27" s="36"/>
      <c r="Z27" s="36"/>
      <c r="AA27" s="36"/>
      <c r="AB27" s="36"/>
      <c r="AC27" s="36">
        <v>25</v>
      </c>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v>1</v>
      </c>
      <c r="BM27" s="52"/>
      <c r="BN27" s="18"/>
      <c r="BO27" s="18">
        <v>1</v>
      </c>
      <c r="BP27" s="18"/>
      <c r="BQ27" s="18"/>
      <c r="BR27" s="18"/>
      <c r="BS27" s="18"/>
      <c r="BT27" s="18"/>
      <c r="BU27" s="18"/>
      <c r="BV27" s="18"/>
      <c r="BW27" s="18"/>
      <c r="BX27" s="18"/>
      <c r="BY27" s="18"/>
      <c r="BZ27" s="18"/>
      <c r="CA27" s="18"/>
      <c r="CB27" s="18"/>
      <c r="CC27" s="18"/>
      <c r="CD27" s="53"/>
      <c r="CH27" s="30" t="s">
        <v>14</v>
      </c>
      <c r="CI27" s="30" t="s">
        <v>14</v>
      </c>
      <c r="CJ27" s="30"/>
      <c r="CK27" s="30" t="s">
        <v>14</v>
      </c>
      <c r="CL27" s="30"/>
      <c r="CM27" s="30" t="s">
        <v>14</v>
      </c>
      <c r="CN27" s="30"/>
      <c r="CO27" s="30" t="s">
        <v>14</v>
      </c>
      <c r="CP27" s="30"/>
      <c r="CQ27" s="30" t="s">
        <v>14</v>
      </c>
      <c r="CR27" s="30"/>
      <c r="CS27" s="30" t="s">
        <v>15</v>
      </c>
      <c r="CT27" s="30"/>
      <c r="CU27" s="30" t="s">
        <v>14</v>
      </c>
      <c r="CV27" s="30"/>
    </row>
    <row r="28" spans="2:133" x14ac:dyDescent="0.25">
      <c r="B28" s="36">
        <v>375</v>
      </c>
      <c r="C28" s="36">
        <v>377</v>
      </c>
      <c r="D28" s="36">
        <v>358</v>
      </c>
      <c r="E28" s="36">
        <v>373</v>
      </c>
      <c r="F28" s="36">
        <v>278</v>
      </c>
      <c r="G28" s="36">
        <v>258</v>
      </c>
      <c r="H28" s="36">
        <v>656</v>
      </c>
      <c r="I28" s="36">
        <v>761</v>
      </c>
      <c r="J28" s="36">
        <v>1232</v>
      </c>
      <c r="K28" s="36">
        <v>1361</v>
      </c>
      <c r="L28" s="36">
        <v>21</v>
      </c>
      <c r="M28" s="36">
        <v>35</v>
      </c>
      <c r="N28" s="36">
        <v>2644</v>
      </c>
      <c r="O28" s="36">
        <v>2969</v>
      </c>
      <c r="P28" s="36">
        <v>638</v>
      </c>
      <c r="Q28" s="36">
        <v>689</v>
      </c>
      <c r="R28" s="36">
        <v>1</v>
      </c>
      <c r="S28" s="36">
        <v>607</v>
      </c>
      <c r="T28" s="36">
        <v>705</v>
      </c>
      <c r="U28" s="36">
        <v>807</v>
      </c>
      <c r="V28" s="36">
        <v>852</v>
      </c>
      <c r="W28" s="36">
        <v>30</v>
      </c>
      <c r="X28" s="36">
        <v>28</v>
      </c>
      <c r="Y28" s="36">
        <v>1553</v>
      </c>
      <c r="Z28" s="36">
        <v>1734</v>
      </c>
      <c r="AA28" s="36">
        <v>264</v>
      </c>
      <c r="AB28" s="36">
        <v>274</v>
      </c>
      <c r="AC28" s="36" t="s">
        <v>6</v>
      </c>
      <c r="AD28" s="36">
        <v>233</v>
      </c>
      <c r="AE28" s="36">
        <v>295</v>
      </c>
      <c r="AF28" s="36">
        <v>1021</v>
      </c>
      <c r="AG28" s="36">
        <v>1171</v>
      </c>
      <c r="AH28" s="36">
        <v>2192</v>
      </c>
      <c r="AI28" s="36">
        <v>2431</v>
      </c>
      <c r="AJ28" s="36">
        <v>425</v>
      </c>
      <c r="AK28" s="36">
        <v>478</v>
      </c>
      <c r="AL28" s="36">
        <v>793</v>
      </c>
      <c r="AM28" s="36">
        <v>910</v>
      </c>
      <c r="AN28" s="36">
        <v>799</v>
      </c>
      <c r="AO28" s="36">
        <v>780</v>
      </c>
      <c r="AP28" s="36">
        <v>62</v>
      </c>
      <c r="AQ28" s="36">
        <v>50</v>
      </c>
      <c r="AR28" s="36">
        <v>3632</v>
      </c>
      <c r="AS28" s="36">
        <v>4046</v>
      </c>
      <c r="AT28" s="36">
        <v>871</v>
      </c>
      <c r="AU28" s="36">
        <v>1088</v>
      </c>
      <c r="AV28" s="36">
        <v>263</v>
      </c>
      <c r="AW28" s="36">
        <v>308</v>
      </c>
      <c r="AX28" s="36">
        <v>141</v>
      </c>
      <c r="AY28" s="36">
        <v>128</v>
      </c>
      <c r="AZ28" s="36">
        <v>440</v>
      </c>
      <c r="BA28" s="36">
        <v>520</v>
      </c>
      <c r="BB28" s="36">
        <v>985</v>
      </c>
      <c r="BC28" s="36">
        <v>1112</v>
      </c>
      <c r="BD28" s="36">
        <v>2145</v>
      </c>
      <c r="BE28" s="36">
        <v>2739</v>
      </c>
      <c r="BF28" s="36">
        <v>861</v>
      </c>
      <c r="BG28" s="36">
        <v>1096</v>
      </c>
      <c r="BH28" s="36">
        <v>77</v>
      </c>
      <c r="BI28" s="36">
        <v>98</v>
      </c>
      <c r="BJ28" s="36">
        <v>52070</v>
      </c>
      <c r="BM28" s="52">
        <v>3104</v>
      </c>
      <c r="BN28" s="18">
        <v>3568</v>
      </c>
      <c r="BO28" s="18">
        <v>4844</v>
      </c>
      <c r="BP28" s="18">
        <v>5276</v>
      </c>
      <c r="BQ28" s="18">
        <v>30</v>
      </c>
      <c r="BR28" s="18">
        <v>28</v>
      </c>
      <c r="BS28" s="18">
        <v>83</v>
      </c>
      <c r="BT28" s="18">
        <v>85</v>
      </c>
      <c r="BU28" s="18">
        <v>12524</v>
      </c>
      <c r="BV28" s="18">
        <v>14292</v>
      </c>
      <c r="BW28" s="18">
        <v>3337</v>
      </c>
      <c r="BX28" s="18">
        <v>3883</v>
      </c>
      <c r="BY28" s="18"/>
      <c r="BZ28" s="18"/>
      <c r="CA28" s="18">
        <v>340</v>
      </c>
      <c r="CB28" s="18">
        <v>407</v>
      </c>
      <c r="CC28" s="18">
        <v>141</v>
      </c>
      <c r="CD28" s="53">
        <v>128</v>
      </c>
      <c r="CH28" s="30" t="s">
        <v>8</v>
      </c>
      <c r="CI28" s="30" t="s">
        <v>8</v>
      </c>
      <c r="CJ28" s="30" t="s">
        <v>9</v>
      </c>
      <c r="CK28" s="30" t="s">
        <v>8</v>
      </c>
      <c r="CL28" s="30" t="s">
        <v>9</v>
      </c>
      <c r="CM28" s="30" t="s">
        <v>8</v>
      </c>
      <c r="CN28" s="30" t="s">
        <v>9</v>
      </c>
      <c r="CO28" s="30" t="s">
        <v>8</v>
      </c>
      <c r="CP28" s="30" t="s">
        <v>9</v>
      </c>
      <c r="CQ28" s="30" t="s">
        <v>8</v>
      </c>
      <c r="CR28" s="30" t="s">
        <v>9</v>
      </c>
      <c r="CS28" s="30" t="s">
        <v>8</v>
      </c>
      <c r="CT28" s="30" t="s">
        <v>9</v>
      </c>
      <c r="CU28" s="30" t="s">
        <v>8</v>
      </c>
      <c r="CV28" s="30" t="s">
        <v>9</v>
      </c>
    </row>
    <row r="29" spans="2:133" x14ac:dyDescent="0.25">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M29" s="52"/>
      <c r="BN29" s="18"/>
      <c r="BO29" s="18"/>
      <c r="BP29" s="18"/>
      <c r="BQ29" s="18"/>
      <c r="BR29" s="18"/>
      <c r="BS29" s="18"/>
      <c r="BT29" s="18"/>
      <c r="BU29" s="18"/>
      <c r="BV29" s="18"/>
      <c r="BW29" s="18"/>
      <c r="BX29" s="18"/>
      <c r="BY29" s="18"/>
      <c r="BZ29" s="18"/>
      <c r="CA29" s="18"/>
      <c r="CB29" s="18"/>
      <c r="CC29" s="18"/>
      <c r="CD29" s="53"/>
      <c r="CH29" s="30"/>
      <c r="CI29" s="27">
        <v>11</v>
      </c>
      <c r="CJ29" s="27">
        <v>27</v>
      </c>
      <c r="CK29" s="30"/>
      <c r="CL29" s="29">
        <v>0</v>
      </c>
      <c r="CM29" s="30"/>
      <c r="CN29" s="30"/>
      <c r="CO29" s="29">
        <v>59</v>
      </c>
      <c r="CP29" s="29">
        <v>48</v>
      </c>
      <c r="CQ29" s="29">
        <v>230</v>
      </c>
      <c r="CR29" s="29">
        <v>273</v>
      </c>
      <c r="CS29" s="29">
        <v>107</v>
      </c>
      <c r="CT29" s="29">
        <v>104</v>
      </c>
      <c r="CU29" s="29">
        <v>30</v>
      </c>
      <c r="CV29" s="29">
        <v>36</v>
      </c>
    </row>
    <row r="30" spans="2:133" x14ac:dyDescent="0.25">
      <c r="B30" s="35">
        <f>SUM(B12:B17)</f>
        <v>268</v>
      </c>
      <c r="C30" s="35">
        <f>SUM(C12:C17)</f>
        <v>258</v>
      </c>
      <c r="D30" s="35">
        <f>SUM(D12:D17)</f>
        <v>265</v>
      </c>
      <c r="E30" s="35">
        <f>SUM(E12:E17)</f>
        <v>281</v>
      </c>
      <c r="F30" s="35">
        <f>SUM(F12:F17)</f>
        <v>205</v>
      </c>
      <c r="G30" s="35">
        <f>SUM(G12:G17)</f>
        <v>174</v>
      </c>
      <c r="H30" s="35">
        <f>SUM(H12:H17)</f>
        <v>503</v>
      </c>
      <c r="I30" s="35">
        <f>SUM(I12:I17)</f>
        <v>574</v>
      </c>
      <c r="J30" s="35">
        <f>SUM(J12:J17)</f>
        <v>891</v>
      </c>
      <c r="K30" s="35">
        <f>SUM(K12:K17)</f>
        <v>980</v>
      </c>
      <c r="L30" s="35">
        <f>SUM(L12:L17)</f>
        <v>11</v>
      </c>
      <c r="M30" s="35">
        <f>SUM(M12:M17)</f>
        <v>27</v>
      </c>
      <c r="N30" s="35">
        <f>SUM(N12:N17)</f>
        <v>2108</v>
      </c>
      <c r="O30" s="35">
        <f>SUM(O12:O17)</f>
        <v>2312</v>
      </c>
      <c r="P30" s="35">
        <f>SUM(P12:P17)</f>
        <v>486</v>
      </c>
      <c r="Q30" s="35">
        <f>SUM(Q12:Q17)</f>
        <v>502</v>
      </c>
      <c r="R30" s="35">
        <f>SUM(R12:R17)</f>
        <v>0</v>
      </c>
      <c r="S30" s="35">
        <f>SUM(S12:S17)</f>
        <v>457</v>
      </c>
      <c r="T30" s="35">
        <f>SUM(T12:T17)</f>
        <v>515</v>
      </c>
      <c r="U30" s="35">
        <f>SUM(U12:U17)</f>
        <v>592</v>
      </c>
      <c r="V30" s="35">
        <f>SUM(V12:V17)</f>
        <v>636</v>
      </c>
      <c r="W30" s="35">
        <f>SUM(W12:W17)</f>
        <v>23</v>
      </c>
      <c r="X30" s="35">
        <f>SUM(X12:X17)</f>
        <v>19</v>
      </c>
      <c r="Y30" s="35">
        <f>SUM(Y12:Y17)</f>
        <v>1209</v>
      </c>
      <c r="Z30" s="35">
        <f>SUM(Z12:Z17)</f>
        <v>1293</v>
      </c>
      <c r="AA30" s="35">
        <f>SUM(AA12:AA17)</f>
        <v>209</v>
      </c>
      <c r="AB30" s="35">
        <f>SUM(AB12:AB17)</f>
        <v>203</v>
      </c>
      <c r="AC30" s="35" t="s">
        <v>21</v>
      </c>
      <c r="AD30" s="35">
        <f>SUM(AD12:AD17)</f>
        <v>181</v>
      </c>
      <c r="AE30" s="35">
        <f>SUM(AE12:AE17)</f>
        <v>229</v>
      </c>
      <c r="AF30" s="35">
        <f>SUM(AF12:AF17)</f>
        <v>797</v>
      </c>
      <c r="AG30" s="35">
        <f>SUM(AG12:AG17)</f>
        <v>874</v>
      </c>
      <c r="AH30" s="35">
        <f>SUM(AH12:AH17)</f>
        <v>1736</v>
      </c>
      <c r="AI30" s="35">
        <f>SUM(AI12:AI17)</f>
        <v>1880</v>
      </c>
      <c r="AJ30" s="35">
        <f>SUM(AJ12:AJ17)</f>
        <v>318</v>
      </c>
      <c r="AK30" s="35">
        <f>SUM(AK12:AK17)</f>
        <v>354</v>
      </c>
      <c r="AL30" s="35">
        <f t="shared" ref="AL30:BI30" si="0">SUM(AL12:AL17)</f>
        <v>648</v>
      </c>
      <c r="AM30" s="35">
        <f t="shared" si="0"/>
        <v>751</v>
      </c>
      <c r="AN30" s="35">
        <f t="shared" si="0"/>
        <v>662</v>
      </c>
      <c r="AO30" s="35">
        <f t="shared" si="0"/>
        <v>637</v>
      </c>
      <c r="AP30" s="35">
        <f t="shared" si="0"/>
        <v>59</v>
      </c>
      <c r="AQ30" s="35">
        <f t="shared" si="0"/>
        <v>48</v>
      </c>
      <c r="AR30" s="35">
        <f t="shared" si="0"/>
        <v>2998</v>
      </c>
      <c r="AS30" s="35">
        <f t="shared" si="0"/>
        <v>3298</v>
      </c>
      <c r="AT30" s="35">
        <f t="shared" si="0"/>
        <v>697</v>
      </c>
      <c r="AU30" s="35">
        <f t="shared" si="0"/>
        <v>837</v>
      </c>
      <c r="AV30" s="35">
        <f t="shared" si="0"/>
        <v>230</v>
      </c>
      <c r="AW30" s="35">
        <f t="shared" si="0"/>
        <v>273</v>
      </c>
      <c r="AX30" s="35">
        <f t="shared" si="0"/>
        <v>107</v>
      </c>
      <c r="AY30" s="35">
        <f t="shared" si="0"/>
        <v>104</v>
      </c>
      <c r="AZ30" s="35">
        <f t="shared" si="0"/>
        <v>314</v>
      </c>
      <c r="BA30" s="35">
        <f t="shared" si="0"/>
        <v>359</v>
      </c>
      <c r="BB30" s="35">
        <f t="shared" si="0"/>
        <v>676</v>
      </c>
      <c r="BC30" s="35">
        <f t="shared" si="0"/>
        <v>745</v>
      </c>
      <c r="BD30" s="35">
        <f t="shared" si="0"/>
        <v>1492</v>
      </c>
      <c r="BE30" s="35">
        <f t="shared" si="0"/>
        <v>1936</v>
      </c>
      <c r="BF30" s="35">
        <f t="shared" si="0"/>
        <v>603</v>
      </c>
      <c r="BG30" s="35">
        <f t="shared" si="0"/>
        <v>755</v>
      </c>
      <c r="BH30" s="35">
        <f t="shared" si="0"/>
        <v>30</v>
      </c>
      <c r="BI30" s="35">
        <f t="shared" si="0"/>
        <v>36</v>
      </c>
      <c r="BJ30" s="36"/>
      <c r="BM30" s="54">
        <f t="shared" ref="BM30:BR30" si="1">SUM(BM12:BM17)</f>
        <v>2371</v>
      </c>
      <c r="BN30" s="23">
        <f t="shared" si="1"/>
        <v>2686</v>
      </c>
      <c r="BO30" s="23">
        <f t="shared" si="1"/>
        <v>3618</v>
      </c>
      <c r="BP30" s="23">
        <f t="shared" si="1"/>
        <v>3872</v>
      </c>
      <c r="BQ30" s="23">
        <f t="shared" si="1"/>
        <v>23</v>
      </c>
      <c r="BR30" s="23">
        <f t="shared" si="1"/>
        <v>19</v>
      </c>
      <c r="BS30" s="23">
        <f t="shared" ref="BS30:BX30" si="2">SUM(BS12:BS17)</f>
        <v>54</v>
      </c>
      <c r="BT30" s="23">
        <f t="shared" si="2"/>
        <v>69</v>
      </c>
      <c r="BU30" s="23">
        <f t="shared" si="2"/>
        <v>9808</v>
      </c>
      <c r="BV30" s="23">
        <f t="shared" si="2"/>
        <v>11000</v>
      </c>
      <c r="BW30" s="23">
        <f t="shared" si="2"/>
        <v>2518</v>
      </c>
      <c r="BX30" s="23">
        <f t="shared" si="2"/>
        <v>2825</v>
      </c>
      <c r="BY30" s="18"/>
      <c r="BZ30" s="18"/>
      <c r="CA30" s="23">
        <f>SUM(CA12:CA17)</f>
        <v>260</v>
      </c>
      <c r="CB30" s="23">
        <f>SUM(CB12:CB17)</f>
        <v>309</v>
      </c>
      <c r="CC30" s="23">
        <f>SUM(CC12:CC17)</f>
        <v>107</v>
      </c>
      <c r="CD30" s="55">
        <f>SUM(CD12:CD17)</f>
        <v>104</v>
      </c>
      <c r="CH30" s="30"/>
      <c r="CI30" s="29">
        <v>10</v>
      </c>
      <c r="CJ30" s="29">
        <v>8</v>
      </c>
      <c r="CK30" s="30"/>
      <c r="CL30" s="29">
        <v>1</v>
      </c>
      <c r="CM30" s="30"/>
      <c r="CN30" s="30"/>
      <c r="CO30" s="29">
        <v>3</v>
      </c>
      <c r="CP30" s="29">
        <v>2</v>
      </c>
      <c r="CQ30" s="29">
        <v>33</v>
      </c>
      <c r="CR30" s="29">
        <v>35</v>
      </c>
      <c r="CS30" s="29">
        <v>34</v>
      </c>
      <c r="CT30" s="29">
        <v>24</v>
      </c>
      <c r="CU30" s="29">
        <v>47</v>
      </c>
      <c r="CV30" s="29">
        <v>62</v>
      </c>
    </row>
    <row r="31" spans="2:133" x14ac:dyDescent="0.25">
      <c r="B31" s="35">
        <f>B28-B30</f>
        <v>107</v>
      </c>
      <c r="C31" s="35">
        <f>C28-C30</f>
        <v>119</v>
      </c>
      <c r="D31" s="35">
        <f>D28-D30</f>
        <v>93</v>
      </c>
      <c r="E31" s="35">
        <f>E28-E30</f>
        <v>92</v>
      </c>
      <c r="F31" s="35">
        <f>F28-F30</f>
        <v>73</v>
      </c>
      <c r="G31" s="35">
        <f>G28-G30</f>
        <v>84</v>
      </c>
      <c r="H31" s="35">
        <f>H28-H30</f>
        <v>153</v>
      </c>
      <c r="I31" s="35">
        <f>I28-I30</f>
        <v>187</v>
      </c>
      <c r="J31" s="35">
        <f>J28-J30</f>
        <v>341</v>
      </c>
      <c r="K31" s="35">
        <f>K28-K30</f>
        <v>381</v>
      </c>
      <c r="L31" s="35">
        <f>L28-L30</f>
        <v>10</v>
      </c>
      <c r="M31" s="35">
        <f>M28-M30</f>
        <v>8</v>
      </c>
      <c r="N31" s="35">
        <f>N28-N30</f>
        <v>536</v>
      </c>
      <c r="O31" s="35">
        <f>O28-O30</f>
        <v>657</v>
      </c>
      <c r="P31" s="35">
        <f>P28-P30</f>
        <v>152</v>
      </c>
      <c r="Q31" s="35">
        <f>Q28-Q30</f>
        <v>187</v>
      </c>
      <c r="R31" s="35">
        <f>R28-R30</f>
        <v>1</v>
      </c>
      <c r="S31" s="35">
        <f>S28-S30</f>
        <v>150</v>
      </c>
      <c r="T31" s="35">
        <f>T28-T30</f>
        <v>190</v>
      </c>
      <c r="U31" s="35">
        <f>U28-U30</f>
        <v>215</v>
      </c>
      <c r="V31" s="35">
        <f>V28-V30</f>
        <v>216</v>
      </c>
      <c r="W31" s="35">
        <f>W28-W30</f>
        <v>7</v>
      </c>
      <c r="X31" s="35">
        <f>X28-X30</f>
        <v>9</v>
      </c>
      <c r="Y31" s="35">
        <f>Y28-Y30</f>
        <v>344</v>
      </c>
      <c r="Z31" s="35">
        <f>Z28-Z30</f>
        <v>441</v>
      </c>
      <c r="AA31" s="35">
        <f>AA28-AA30</f>
        <v>55</v>
      </c>
      <c r="AB31" s="35">
        <f>AB28-AB30</f>
        <v>71</v>
      </c>
      <c r="AC31" s="35" t="s">
        <v>20</v>
      </c>
      <c r="AD31" s="35">
        <f>AD28-AD30</f>
        <v>52</v>
      </c>
      <c r="AE31" s="35">
        <f>AE28-AE30</f>
        <v>66</v>
      </c>
      <c r="AF31" s="35">
        <f>AF28-AF30</f>
        <v>224</v>
      </c>
      <c r="AG31" s="35">
        <f>AG28-AG30</f>
        <v>297</v>
      </c>
      <c r="AH31" s="35">
        <f>AH28-AH30</f>
        <v>456</v>
      </c>
      <c r="AI31" s="35">
        <f>AI28-AI30</f>
        <v>551</v>
      </c>
      <c r="AJ31" s="35">
        <f>AJ28-AJ30</f>
        <v>107</v>
      </c>
      <c r="AK31" s="35">
        <f>AK28-AK30</f>
        <v>124</v>
      </c>
      <c r="AL31" s="35">
        <f t="shared" ref="AL31:BI31" si="3">AL28-AL30</f>
        <v>145</v>
      </c>
      <c r="AM31" s="35">
        <f t="shared" si="3"/>
        <v>159</v>
      </c>
      <c r="AN31" s="35">
        <f t="shared" si="3"/>
        <v>137</v>
      </c>
      <c r="AO31" s="35">
        <f t="shared" si="3"/>
        <v>143</v>
      </c>
      <c r="AP31" s="35">
        <f t="shared" si="3"/>
        <v>3</v>
      </c>
      <c r="AQ31" s="35">
        <f t="shared" si="3"/>
        <v>2</v>
      </c>
      <c r="AR31" s="35">
        <f t="shared" si="3"/>
        <v>634</v>
      </c>
      <c r="AS31" s="35">
        <f t="shared" si="3"/>
        <v>748</v>
      </c>
      <c r="AT31" s="35">
        <f t="shared" si="3"/>
        <v>174</v>
      </c>
      <c r="AU31" s="35">
        <f t="shared" si="3"/>
        <v>251</v>
      </c>
      <c r="AV31" s="35">
        <f t="shared" si="3"/>
        <v>33</v>
      </c>
      <c r="AW31" s="35">
        <f t="shared" si="3"/>
        <v>35</v>
      </c>
      <c r="AX31" s="35">
        <f t="shared" si="3"/>
        <v>34</v>
      </c>
      <c r="AY31" s="35">
        <f t="shared" si="3"/>
        <v>24</v>
      </c>
      <c r="AZ31" s="35">
        <f t="shared" si="3"/>
        <v>126</v>
      </c>
      <c r="BA31" s="35">
        <f t="shared" si="3"/>
        <v>161</v>
      </c>
      <c r="BB31" s="35">
        <f t="shared" si="3"/>
        <v>309</v>
      </c>
      <c r="BC31" s="35">
        <f t="shared" si="3"/>
        <v>367</v>
      </c>
      <c r="BD31" s="35">
        <f t="shared" si="3"/>
        <v>653</v>
      </c>
      <c r="BE31" s="35">
        <f t="shared" si="3"/>
        <v>803</v>
      </c>
      <c r="BF31" s="35">
        <f t="shared" si="3"/>
        <v>258</v>
      </c>
      <c r="BG31" s="35">
        <f t="shared" si="3"/>
        <v>341</v>
      </c>
      <c r="BH31" s="35">
        <f t="shared" si="3"/>
        <v>47</v>
      </c>
      <c r="BI31" s="35">
        <f t="shared" si="3"/>
        <v>62</v>
      </c>
      <c r="BJ31" s="36"/>
      <c r="BM31" s="54">
        <f t="shared" ref="BM31" si="4">BM28-BM30</f>
        <v>733</v>
      </c>
      <c r="BN31" s="23">
        <f t="shared" ref="BN31" si="5">BN28-BN30</f>
        <v>882</v>
      </c>
      <c r="BO31" s="23">
        <f t="shared" ref="BO31" si="6">BO28-BO30</f>
        <v>1226</v>
      </c>
      <c r="BP31" s="23">
        <f t="shared" ref="BP31" si="7">BP28-BP30</f>
        <v>1404</v>
      </c>
      <c r="BQ31" s="23">
        <f t="shared" ref="BQ31" si="8">BQ28-BQ30</f>
        <v>7</v>
      </c>
      <c r="BR31" s="23">
        <f t="shared" ref="BR31" si="9">BR28-BR30</f>
        <v>9</v>
      </c>
      <c r="BS31" s="23">
        <f t="shared" ref="BS31" si="10">BS28-BS30</f>
        <v>29</v>
      </c>
      <c r="BT31" s="23">
        <f t="shared" ref="BT31" si="11">BT28-BT30</f>
        <v>16</v>
      </c>
      <c r="BU31" s="23">
        <f t="shared" ref="BU31" si="12">BU28-BU30</f>
        <v>2716</v>
      </c>
      <c r="BV31" s="23">
        <f t="shared" ref="BV31" si="13">BV28-BV30</f>
        <v>3292</v>
      </c>
      <c r="BW31" s="23">
        <f t="shared" ref="BW31" si="14">BW28-BW30</f>
        <v>819</v>
      </c>
      <c r="BX31" s="23">
        <f t="shared" ref="BX31" si="15">BX28-BX30</f>
        <v>1058</v>
      </c>
      <c r="BY31" s="18"/>
      <c r="BZ31" s="18"/>
      <c r="CA31" s="23">
        <f t="shared" ref="CA31" si="16">CA28-CA30</f>
        <v>80</v>
      </c>
      <c r="CB31" s="23">
        <f t="shared" ref="CB31" si="17">CB28-CB30</f>
        <v>98</v>
      </c>
      <c r="CC31" s="23">
        <f t="shared" ref="CC31" si="18">CC28-CC30</f>
        <v>34</v>
      </c>
      <c r="CD31" s="55">
        <f t="shared" ref="CD31" si="19">CD28-CD30</f>
        <v>24</v>
      </c>
      <c r="CH31" s="30"/>
      <c r="CI31" s="26">
        <v>0.52380952380952384</v>
      </c>
      <c r="CJ31" s="26">
        <v>0.77142857142857146</v>
      </c>
      <c r="CK31" s="30"/>
      <c r="CL31" s="26">
        <v>0</v>
      </c>
      <c r="CM31" s="30"/>
      <c r="CN31" s="30"/>
      <c r="CO31" s="26">
        <v>0.95161290322580649</v>
      </c>
      <c r="CP31" s="26">
        <v>0.96</v>
      </c>
      <c r="CQ31" s="26">
        <v>0.87452471482889738</v>
      </c>
      <c r="CR31" s="26">
        <v>0.88636363636363635</v>
      </c>
      <c r="CS31" s="26">
        <v>0.75886524822695034</v>
      </c>
      <c r="CT31" s="26">
        <v>0.8125</v>
      </c>
      <c r="CU31" s="26">
        <v>0.38961038961038963</v>
      </c>
      <c r="CV31" s="26">
        <v>0.36734693877551022</v>
      </c>
    </row>
    <row r="32" spans="2:133" x14ac:dyDescent="0.25">
      <c r="B32" s="26">
        <f>B30/B28</f>
        <v>0.71466666666666667</v>
      </c>
      <c r="C32" s="26">
        <f>C30/C28</f>
        <v>0.68435013262599464</v>
      </c>
      <c r="D32" s="26">
        <f>D30/D28</f>
        <v>0.74022346368715086</v>
      </c>
      <c r="E32" s="26">
        <f>E30/E28</f>
        <v>0.7533512064343163</v>
      </c>
      <c r="F32" s="26">
        <f>F30/F28</f>
        <v>0.73741007194244601</v>
      </c>
      <c r="G32" s="26">
        <f>G30/G28</f>
        <v>0.67441860465116277</v>
      </c>
      <c r="H32" s="26">
        <f>H30/H28</f>
        <v>0.76676829268292679</v>
      </c>
      <c r="I32" s="26">
        <f>I30/I28</f>
        <v>0.75427069645203682</v>
      </c>
      <c r="J32" s="26">
        <f>J30/J28</f>
        <v>0.7232142857142857</v>
      </c>
      <c r="K32" s="26">
        <f>K30/K28</f>
        <v>0.7200587803085966</v>
      </c>
      <c r="L32" s="26">
        <f>L30/L28</f>
        <v>0.52380952380952384</v>
      </c>
      <c r="M32" s="26">
        <f>M30/M28</f>
        <v>0.77142857142857146</v>
      </c>
      <c r="N32" s="26">
        <f>N30/N28</f>
        <v>0.79727685325264752</v>
      </c>
      <c r="O32" s="26">
        <f>O30/O28</f>
        <v>0.77871337150555742</v>
      </c>
      <c r="P32" s="26">
        <f>P30/P28</f>
        <v>0.76175548589341691</v>
      </c>
      <c r="Q32" s="26">
        <f>Q30/Q28</f>
        <v>0.72859216255442671</v>
      </c>
      <c r="R32" s="26">
        <f>R30/R28</f>
        <v>0</v>
      </c>
      <c r="S32" s="26">
        <f>S30/S28</f>
        <v>0.75288303130148271</v>
      </c>
      <c r="T32" s="26">
        <f>T30/T28</f>
        <v>0.73049645390070927</v>
      </c>
      <c r="U32" s="26">
        <f>U30/U28</f>
        <v>0.73358116480793056</v>
      </c>
      <c r="V32" s="26">
        <f>V30/V28</f>
        <v>0.74647887323943662</v>
      </c>
      <c r="W32" s="26">
        <f>W30/W28</f>
        <v>0.76666666666666672</v>
      </c>
      <c r="X32" s="26">
        <f>X30/X28</f>
        <v>0.6785714285714286</v>
      </c>
      <c r="Y32" s="26">
        <f>Y30/Y28</f>
        <v>0.77849323889246624</v>
      </c>
      <c r="Z32" s="26">
        <f>Z30/Z28</f>
        <v>0.74567474048442905</v>
      </c>
      <c r="AA32" s="26">
        <f>AA30/AA28</f>
        <v>0.79166666666666663</v>
      </c>
      <c r="AB32" s="26">
        <f>AB30/AB28</f>
        <v>0.74087591240875916</v>
      </c>
      <c r="AC32" s="35"/>
      <c r="AD32" s="26">
        <f>AD30/AD28</f>
        <v>0.77682403433476399</v>
      </c>
      <c r="AE32" s="26">
        <f>AE30/AE28</f>
        <v>0.77627118644067794</v>
      </c>
      <c r="AF32" s="26">
        <f>AF30/AF28</f>
        <v>0.78060724779627821</v>
      </c>
      <c r="AG32" s="26">
        <f>AG30/AG28</f>
        <v>0.74637062339880444</v>
      </c>
      <c r="AH32" s="26">
        <f>AH30/AH28</f>
        <v>0.79197080291970801</v>
      </c>
      <c r="AI32" s="26">
        <f>AI30/AI28</f>
        <v>0.77334430275606747</v>
      </c>
      <c r="AJ32" s="26">
        <f>AJ30/AJ28</f>
        <v>0.74823529411764711</v>
      </c>
      <c r="AK32" s="26">
        <f>AK30/AK28</f>
        <v>0.7405857740585774</v>
      </c>
      <c r="AL32" s="26">
        <f t="shared" ref="AL32:BI32" si="20">AL30/AL28</f>
        <v>0.81715006305170235</v>
      </c>
      <c r="AM32" s="26">
        <f t="shared" si="20"/>
        <v>0.82527472527472523</v>
      </c>
      <c r="AN32" s="26">
        <f t="shared" si="20"/>
        <v>0.82853566958698377</v>
      </c>
      <c r="AO32" s="26">
        <f t="shared" si="20"/>
        <v>0.81666666666666665</v>
      </c>
      <c r="AP32" s="26">
        <f t="shared" si="20"/>
        <v>0.95161290322580649</v>
      </c>
      <c r="AQ32" s="26">
        <f t="shared" si="20"/>
        <v>0.96</v>
      </c>
      <c r="AR32" s="26">
        <f t="shared" si="20"/>
        <v>0.82544052863436124</v>
      </c>
      <c r="AS32" s="26">
        <f t="shared" si="20"/>
        <v>0.81512605042016806</v>
      </c>
      <c r="AT32" s="26">
        <f t="shared" si="20"/>
        <v>0.80022962112514351</v>
      </c>
      <c r="AU32" s="26">
        <f t="shared" si="20"/>
        <v>0.76930147058823528</v>
      </c>
      <c r="AV32" s="26">
        <f t="shared" si="20"/>
        <v>0.87452471482889738</v>
      </c>
      <c r="AW32" s="26">
        <f t="shared" si="20"/>
        <v>0.88636363636363635</v>
      </c>
      <c r="AX32" s="26">
        <f t="shared" si="20"/>
        <v>0.75886524822695034</v>
      </c>
      <c r="AY32" s="26">
        <f t="shared" si="20"/>
        <v>0.8125</v>
      </c>
      <c r="AZ32" s="26">
        <f t="shared" si="20"/>
        <v>0.71363636363636362</v>
      </c>
      <c r="BA32" s="26">
        <f t="shared" si="20"/>
        <v>0.69038461538461537</v>
      </c>
      <c r="BB32" s="26">
        <f t="shared" si="20"/>
        <v>0.68629441624365484</v>
      </c>
      <c r="BC32" s="26">
        <f t="shared" si="20"/>
        <v>0.66996402877697847</v>
      </c>
      <c r="BD32" s="26">
        <f t="shared" si="20"/>
        <v>0.69557109557109553</v>
      </c>
      <c r="BE32" s="26">
        <f t="shared" si="20"/>
        <v>0.70682730923694781</v>
      </c>
      <c r="BF32" s="26">
        <f t="shared" si="20"/>
        <v>0.70034843205574915</v>
      </c>
      <c r="BG32" s="26">
        <f t="shared" si="20"/>
        <v>0.68886861313868608</v>
      </c>
      <c r="BH32" s="26">
        <f t="shared" si="20"/>
        <v>0.38961038961038963</v>
      </c>
      <c r="BI32" s="26">
        <f t="shared" si="20"/>
        <v>0.36734693877551022</v>
      </c>
      <c r="BJ32" s="36"/>
      <c r="BM32" s="56">
        <f t="shared" ref="BM32:BR32" si="21">BM30/BM28</f>
        <v>0.76385309278350511</v>
      </c>
      <c r="BN32" s="57">
        <f t="shared" si="21"/>
        <v>0.75280269058295968</v>
      </c>
      <c r="BO32" s="57">
        <f t="shared" si="21"/>
        <v>0.74690338563170933</v>
      </c>
      <c r="BP32" s="57">
        <f t="shared" si="21"/>
        <v>0.73388931008339653</v>
      </c>
      <c r="BQ32" s="57">
        <f t="shared" si="21"/>
        <v>0.76666666666666672</v>
      </c>
      <c r="BR32" s="57">
        <f t="shared" si="21"/>
        <v>0.6785714285714286</v>
      </c>
      <c r="BS32" s="57">
        <f t="shared" ref="BS32:BX32" si="22">BS30/BS28</f>
        <v>0.6506024096385542</v>
      </c>
      <c r="BT32" s="57">
        <f t="shared" si="22"/>
        <v>0.81176470588235294</v>
      </c>
      <c r="BU32" s="57">
        <f t="shared" si="22"/>
        <v>0.78313637815394443</v>
      </c>
      <c r="BV32" s="57">
        <f t="shared" si="22"/>
        <v>0.76966134900643712</v>
      </c>
      <c r="BW32" s="57">
        <f t="shared" si="22"/>
        <v>0.75456997302966733</v>
      </c>
      <c r="BX32" s="57">
        <f t="shared" si="22"/>
        <v>0.7275302601081638</v>
      </c>
      <c r="BY32" s="58"/>
      <c r="BZ32" s="58"/>
      <c r="CA32" s="57">
        <f>CA30/CA28</f>
        <v>0.76470588235294112</v>
      </c>
      <c r="CB32" s="57">
        <f>CB30/CB28</f>
        <v>0.75921375921375922</v>
      </c>
      <c r="CC32" s="57">
        <f>CC30/CC28</f>
        <v>0.75886524822695034</v>
      </c>
      <c r="CD32" s="59">
        <f>CD30/CD28</f>
        <v>0.8125</v>
      </c>
      <c r="CH32" s="29">
        <v>1</v>
      </c>
      <c r="CI32" s="29">
        <v>16</v>
      </c>
      <c r="CJ32" s="29">
        <v>30</v>
      </c>
      <c r="CK32" s="30"/>
      <c r="CL32" s="30"/>
      <c r="CM32" s="29">
        <v>21</v>
      </c>
      <c r="CN32" s="29">
        <v>30</v>
      </c>
      <c r="CO32" s="29">
        <v>83</v>
      </c>
      <c r="CP32" s="29">
        <v>82</v>
      </c>
      <c r="CQ32" s="29">
        <v>444</v>
      </c>
      <c r="CR32" s="29">
        <v>474</v>
      </c>
      <c r="CS32" s="29">
        <v>99</v>
      </c>
      <c r="CT32" s="29">
        <v>101</v>
      </c>
      <c r="CU32" s="29">
        <v>7</v>
      </c>
      <c r="CV32" s="29">
        <v>12</v>
      </c>
    </row>
    <row r="33" spans="2:100" customFormat="1" ht="44.25" customHeight="1" x14ac:dyDescent="0.25">
      <c r="CH33">
        <v>0</v>
      </c>
      <c r="CI33">
        <v>16</v>
      </c>
      <c r="CJ33">
        <v>24</v>
      </c>
      <c r="CM33">
        <v>2</v>
      </c>
      <c r="CN33">
        <v>3</v>
      </c>
      <c r="CO33">
        <v>5</v>
      </c>
      <c r="CP33">
        <v>6</v>
      </c>
      <c r="CQ33">
        <v>69</v>
      </c>
      <c r="CR33">
        <v>96</v>
      </c>
      <c r="CS33">
        <v>14</v>
      </c>
      <c r="CT33">
        <v>7</v>
      </c>
      <c r="CU33">
        <v>16</v>
      </c>
      <c r="CV33">
        <v>15</v>
      </c>
    </row>
    <row r="34" spans="2:100" x14ac:dyDescent="0.25">
      <c r="CH34" s="26">
        <v>1</v>
      </c>
      <c r="CI34" s="26">
        <v>0.5</v>
      </c>
      <c r="CJ34" s="26">
        <v>0.55555555555555558</v>
      </c>
      <c r="CK34" s="30"/>
      <c r="CL34" s="30"/>
      <c r="CM34" s="26">
        <v>0.91304347826086951</v>
      </c>
      <c r="CN34" s="26">
        <v>0.90909090909090906</v>
      </c>
      <c r="CO34" s="26">
        <v>0.94318181818181823</v>
      </c>
      <c r="CP34" s="26">
        <v>0.93181818181818177</v>
      </c>
      <c r="CQ34" s="26">
        <v>0.86549707602339176</v>
      </c>
      <c r="CR34" s="26">
        <v>0.83157894736842108</v>
      </c>
      <c r="CS34" s="26">
        <v>0.87610619469026552</v>
      </c>
      <c r="CT34" s="26">
        <v>0.93518518518518523</v>
      </c>
      <c r="CU34" s="26">
        <v>0.30434782608695654</v>
      </c>
      <c r="CV34" s="26">
        <v>0.44444444444444442</v>
      </c>
    </row>
    <row r="35" spans="2:100" x14ac:dyDescent="0.25">
      <c r="B35" s="44" t="s">
        <v>5</v>
      </c>
      <c r="C35" s="44"/>
      <c r="D35" s="44"/>
      <c r="E35" s="44"/>
      <c r="F35" s="44"/>
      <c r="G35" s="44"/>
      <c r="H35" s="44"/>
      <c r="I35" s="44" t="s">
        <v>2</v>
      </c>
      <c r="J35" s="44"/>
      <c r="K35" s="44"/>
      <c r="L35" s="44"/>
      <c r="M35" s="44"/>
      <c r="N35" s="44"/>
      <c r="O35" s="44"/>
      <c r="P35" s="44"/>
      <c r="Q35" s="44"/>
      <c r="R35" s="44"/>
      <c r="S35" s="44" t="s">
        <v>1</v>
      </c>
      <c r="T35" s="44"/>
      <c r="U35" s="44"/>
      <c r="V35" s="44"/>
      <c r="W35" s="44"/>
      <c r="X35" s="44"/>
      <c r="Y35" s="44"/>
      <c r="Z35" s="44"/>
      <c r="AA35" s="44"/>
      <c r="AB35" s="44"/>
      <c r="AC35" s="44" t="s">
        <v>0</v>
      </c>
      <c r="AD35" s="44"/>
      <c r="AE35" s="44"/>
      <c r="AF35" s="44"/>
      <c r="AG35" s="44"/>
      <c r="AH35" s="44"/>
      <c r="AI35" s="44"/>
      <c r="AJ35" s="44"/>
      <c r="AK35" s="44"/>
      <c r="AL35" s="44"/>
      <c r="AM35" s="44"/>
      <c r="AN35" s="44" t="s">
        <v>3</v>
      </c>
      <c r="AO35" s="44"/>
      <c r="AP35" s="44"/>
      <c r="AQ35" s="44"/>
      <c r="AR35" s="44"/>
      <c r="AS35" s="44"/>
      <c r="AT35" s="44"/>
      <c r="AU35" s="44"/>
      <c r="AV35" s="44"/>
      <c r="AW35" s="44"/>
      <c r="AX35" s="44"/>
      <c r="AY35" s="44"/>
      <c r="AZ35" s="44"/>
      <c r="BA35" s="44"/>
      <c r="BB35" s="44" t="s">
        <v>4</v>
      </c>
      <c r="BC35" s="44"/>
      <c r="BD35" s="44"/>
      <c r="BE35" s="44"/>
      <c r="BF35" s="44"/>
      <c r="BG35" s="44"/>
      <c r="BH35" s="44"/>
      <c r="BI35" s="44"/>
      <c r="BJ35" s="44"/>
      <c r="BK35" s="44"/>
      <c r="BL35" s="36" t="s">
        <v>6</v>
      </c>
      <c r="CH35" s="30"/>
      <c r="CI35" s="29">
        <v>20</v>
      </c>
      <c r="CJ35" s="29">
        <v>35</v>
      </c>
      <c r="CK35" s="29">
        <v>44</v>
      </c>
      <c r="CL35" s="29">
        <v>40</v>
      </c>
      <c r="CM35" s="29">
        <v>15</v>
      </c>
      <c r="CN35" s="29">
        <v>19</v>
      </c>
      <c r="CO35" s="29">
        <v>83</v>
      </c>
      <c r="CP35" s="29">
        <v>83</v>
      </c>
      <c r="CQ35" s="29">
        <v>796</v>
      </c>
      <c r="CR35" s="29">
        <v>892</v>
      </c>
      <c r="CS35" s="29">
        <v>124</v>
      </c>
      <c r="CT35" s="29">
        <v>125</v>
      </c>
      <c r="CU35" s="29">
        <v>20</v>
      </c>
      <c r="CV35" s="29">
        <v>25</v>
      </c>
    </row>
    <row r="36" spans="2:100" s="28" customFormat="1" ht="90" x14ac:dyDescent="0.25">
      <c r="B36" s="37" t="s">
        <v>10</v>
      </c>
      <c r="C36" s="37"/>
      <c r="D36" s="37" t="s">
        <v>11</v>
      </c>
      <c r="E36" s="37"/>
      <c r="F36" s="37"/>
      <c r="G36" s="37"/>
      <c r="H36" s="37" t="s">
        <v>13</v>
      </c>
      <c r="I36" s="37" t="s">
        <v>10</v>
      </c>
      <c r="J36" s="37"/>
      <c r="K36" s="37"/>
      <c r="L36" s="37"/>
      <c r="M36" s="37" t="s">
        <v>12</v>
      </c>
      <c r="N36" s="37"/>
      <c r="O36" s="37" t="s">
        <v>11</v>
      </c>
      <c r="P36" s="37"/>
      <c r="Q36" s="37"/>
      <c r="R36" s="37"/>
      <c r="S36" s="37" t="s">
        <v>10</v>
      </c>
      <c r="T36" s="37"/>
      <c r="U36" s="37"/>
      <c r="V36" s="37"/>
      <c r="W36" s="37"/>
      <c r="X36" s="37"/>
      <c r="Y36" s="37" t="s">
        <v>11</v>
      </c>
      <c r="Z36" s="37"/>
      <c r="AA36" s="37"/>
      <c r="AB36" s="37"/>
      <c r="AC36" s="37"/>
      <c r="AD36" s="37" t="s">
        <v>10</v>
      </c>
      <c r="AE36" s="37"/>
      <c r="AF36" s="37"/>
      <c r="AG36" s="37"/>
      <c r="AH36" s="37" t="s">
        <v>12</v>
      </c>
      <c r="AI36" s="37"/>
      <c r="AJ36" s="37" t="s">
        <v>11</v>
      </c>
      <c r="AK36" s="37"/>
      <c r="AL36" s="37"/>
      <c r="AM36" s="37"/>
      <c r="AN36" s="37" t="s">
        <v>10</v>
      </c>
      <c r="AO36" s="37"/>
      <c r="AP36" s="37"/>
      <c r="AQ36" s="37"/>
      <c r="AR36" s="37" t="s">
        <v>12</v>
      </c>
      <c r="AS36" s="37"/>
      <c r="AT36" s="37" t="s">
        <v>11</v>
      </c>
      <c r="AU36" s="37"/>
      <c r="AV36" s="37"/>
      <c r="AW36" s="37"/>
      <c r="AX36" s="37" t="s">
        <v>13</v>
      </c>
      <c r="AY36" s="37"/>
      <c r="AZ36" s="37"/>
      <c r="BA36" s="37"/>
      <c r="BB36" s="37" t="s">
        <v>10</v>
      </c>
      <c r="BC36" s="37"/>
      <c r="BD36" s="37"/>
      <c r="BE36" s="37"/>
      <c r="BF36" s="37" t="s">
        <v>11</v>
      </c>
      <c r="BG36" s="37"/>
      <c r="BH36" s="37"/>
      <c r="BI36" s="37"/>
      <c r="BJ36" s="37" t="s">
        <v>13</v>
      </c>
      <c r="BK36" s="37"/>
      <c r="BL36" s="37"/>
      <c r="BM36" s="1"/>
      <c r="BN36" s="44" t="s">
        <v>10</v>
      </c>
      <c r="BO36" s="44"/>
      <c r="BP36" s="44"/>
      <c r="BQ36" s="44"/>
      <c r="BR36" s="44"/>
      <c r="BS36" s="44"/>
      <c r="BT36" s="46" t="s">
        <v>12</v>
      </c>
      <c r="BU36" s="46"/>
      <c r="BV36" s="44" t="s">
        <v>11</v>
      </c>
      <c r="BW36" s="44"/>
      <c r="BX36" s="44"/>
      <c r="BY36" s="44"/>
      <c r="BZ36" s="44"/>
      <c r="CA36" s="44"/>
      <c r="CB36" s="46" t="s">
        <v>13</v>
      </c>
      <c r="CC36" s="46"/>
      <c r="CD36" s="46"/>
      <c r="CE36" s="46"/>
      <c r="CF36" s="37"/>
      <c r="CH36" s="32"/>
      <c r="CI36" s="29">
        <v>29</v>
      </c>
      <c r="CJ36" s="29">
        <v>33</v>
      </c>
      <c r="CK36" s="29">
        <v>10</v>
      </c>
      <c r="CL36" s="29">
        <v>4</v>
      </c>
      <c r="CM36" s="29">
        <v>3</v>
      </c>
      <c r="CN36" s="29">
        <v>8</v>
      </c>
      <c r="CO36" s="29">
        <v>11</v>
      </c>
      <c r="CP36" s="29">
        <v>14</v>
      </c>
      <c r="CQ36" s="29">
        <v>165</v>
      </c>
      <c r="CR36" s="29">
        <v>190</v>
      </c>
      <c r="CS36" s="29">
        <v>9</v>
      </c>
      <c r="CT36" s="29">
        <v>10</v>
      </c>
      <c r="CU36" s="29">
        <v>8</v>
      </c>
      <c r="CV36" s="29">
        <v>8</v>
      </c>
    </row>
    <row r="37" spans="2:100" x14ac:dyDescent="0.25">
      <c r="B37" s="36" t="s">
        <v>14</v>
      </c>
      <c r="C37" s="36"/>
      <c r="D37" s="36" t="s">
        <v>14</v>
      </c>
      <c r="E37" s="36"/>
      <c r="F37" s="36" t="s">
        <v>15</v>
      </c>
      <c r="G37" s="36"/>
      <c r="H37" s="36" t="s">
        <v>14</v>
      </c>
      <c r="I37" s="36" t="s">
        <v>14</v>
      </c>
      <c r="J37" s="36"/>
      <c r="K37" s="36" t="s">
        <v>15</v>
      </c>
      <c r="L37" s="36"/>
      <c r="M37" s="36" t="s">
        <v>14</v>
      </c>
      <c r="N37" s="36"/>
      <c r="O37" s="36" t="s">
        <v>14</v>
      </c>
      <c r="P37" s="36"/>
      <c r="Q37" s="36" t="s">
        <v>15</v>
      </c>
      <c r="R37" s="36"/>
      <c r="S37" s="36" t="s">
        <v>14</v>
      </c>
      <c r="T37" s="36"/>
      <c r="U37" s="36" t="s">
        <v>15</v>
      </c>
      <c r="V37" s="36"/>
      <c r="W37" s="36" t="s">
        <v>16</v>
      </c>
      <c r="X37" s="36"/>
      <c r="Y37" s="36" t="s">
        <v>14</v>
      </c>
      <c r="Z37" s="36"/>
      <c r="AA37" s="36" t="s">
        <v>15</v>
      </c>
      <c r="AB37" s="36"/>
      <c r="AC37" s="36"/>
      <c r="AD37" s="36" t="s">
        <v>14</v>
      </c>
      <c r="AE37" s="36"/>
      <c r="AF37" s="36" t="s">
        <v>15</v>
      </c>
      <c r="AG37" s="36"/>
      <c r="AH37" s="36" t="s">
        <v>14</v>
      </c>
      <c r="AI37" s="36"/>
      <c r="AJ37" s="36" t="s">
        <v>14</v>
      </c>
      <c r="AK37" s="36"/>
      <c r="AL37" s="36" t="s">
        <v>15</v>
      </c>
      <c r="AM37" s="36"/>
      <c r="AN37" s="36" t="s">
        <v>14</v>
      </c>
      <c r="AO37" s="36"/>
      <c r="AP37" s="36" t="s">
        <v>15</v>
      </c>
      <c r="AQ37" s="36"/>
      <c r="AR37" s="36" t="s">
        <v>14</v>
      </c>
      <c r="AS37" s="36"/>
      <c r="AT37" s="36" t="s">
        <v>14</v>
      </c>
      <c r="AU37" s="36"/>
      <c r="AV37" s="36" t="s">
        <v>15</v>
      </c>
      <c r="AW37" s="36"/>
      <c r="AX37" s="36" t="s">
        <v>14</v>
      </c>
      <c r="AY37" s="36"/>
      <c r="AZ37" s="36" t="s">
        <v>15</v>
      </c>
      <c r="BA37" s="36"/>
      <c r="BB37" s="36" t="s">
        <v>14</v>
      </c>
      <c r="BC37" s="36"/>
      <c r="BD37" s="36" t="s">
        <v>15</v>
      </c>
      <c r="BE37" s="36"/>
      <c r="BF37" s="36" t="s">
        <v>14</v>
      </c>
      <c r="BG37" s="36"/>
      <c r="BH37" s="36" t="s">
        <v>15</v>
      </c>
      <c r="BI37" s="36"/>
      <c r="BJ37" s="36" t="s">
        <v>14</v>
      </c>
      <c r="BK37" s="36"/>
      <c r="BL37" s="36"/>
      <c r="BN37" s="36" t="s">
        <v>14</v>
      </c>
      <c r="BO37" s="36"/>
      <c r="BP37" s="36" t="s">
        <v>15</v>
      </c>
      <c r="BQ37" s="36"/>
      <c r="BR37" s="36" t="s">
        <v>16</v>
      </c>
      <c r="BS37" s="36"/>
      <c r="BT37" s="36" t="s">
        <v>14</v>
      </c>
      <c r="BU37" s="36"/>
      <c r="BV37" s="36" t="s">
        <v>14</v>
      </c>
      <c r="BW37" s="36"/>
      <c r="BX37" s="36" t="s">
        <v>15</v>
      </c>
      <c r="BY37" s="36"/>
      <c r="BZ37" s="36" t="s">
        <v>16</v>
      </c>
      <c r="CA37" s="36"/>
      <c r="CB37" s="36" t="s">
        <v>14</v>
      </c>
      <c r="CC37" s="36"/>
      <c r="CD37" s="36" t="s">
        <v>15</v>
      </c>
      <c r="CE37" s="36"/>
      <c r="CF37" s="36"/>
      <c r="CH37" s="30"/>
      <c r="CI37" s="26">
        <v>0.40816326530612246</v>
      </c>
      <c r="CJ37" s="26">
        <v>0.51470588235294112</v>
      </c>
      <c r="CK37" s="26">
        <v>0.81481481481481477</v>
      </c>
      <c r="CL37" s="26">
        <v>0.90909090909090906</v>
      </c>
      <c r="CM37" s="26">
        <v>0.83333333333333337</v>
      </c>
      <c r="CN37" s="26">
        <v>0.70370370370370372</v>
      </c>
      <c r="CO37" s="26">
        <v>0.88297872340425532</v>
      </c>
      <c r="CP37" s="26">
        <v>0.85567010309278346</v>
      </c>
      <c r="CQ37" s="26">
        <v>0.82830385015608743</v>
      </c>
      <c r="CR37" s="26">
        <v>0.8243992606284658</v>
      </c>
      <c r="CS37" s="26">
        <v>0.93233082706766912</v>
      </c>
      <c r="CT37" s="26">
        <v>0.92592592592592593</v>
      </c>
      <c r="CU37" s="26">
        <v>0.7142857142857143</v>
      </c>
      <c r="CV37" s="26">
        <v>0.75757575757575757</v>
      </c>
    </row>
    <row r="38" spans="2:100" x14ac:dyDescent="0.25">
      <c r="B38" s="36" t="s">
        <v>8</v>
      </c>
      <c r="C38" s="36" t="s">
        <v>9</v>
      </c>
      <c r="D38" s="36" t="s">
        <v>8</v>
      </c>
      <c r="E38" s="36" t="s">
        <v>9</v>
      </c>
      <c r="F38" s="36" t="s">
        <v>8</v>
      </c>
      <c r="G38" s="36" t="s">
        <v>9</v>
      </c>
      <c r="H38" s="36" t="s">
        <v>8</v>
      </c>
      <c r="I38" s="36" t="s">
        <v>8</v>
      </c>
      <c r="J38" s="36" t="s">
        <v>9</v>
      </c>
      <c r="K38" s="36" t="s">
        <v>8</v>
      </c>
      <c r="L38" s="36" t="s">
        <v>9</v>
      </c>
      <c r="M38" s="36" t="s">
        <v>8</v>
      </c>
      <c r="N38" s="36" t="s">
        <v>9</v>
      </c>
      <c r="O38" s="36" t="s">
        <v>8</v>
      </c>
      <c r="P38" s="36" t="s">
        <v>9</v>
      </c>
      <c r="Q38" s="36" t="s">
        <v>8</v>
      </c>
      <c r="R38" s="36" t="s">
        <v>9</v>
      </c>
      <c r="S38" s="36" t="s">
        <v>8</v>
      </c>
      <c r="T38" s="36" t="s">
        <v>9</v>
      </c>
      <c r="U38" s="36" t="s">
        <v>8</v>
      </c>
      <c r="V38" s="36" t="s">
        <v>9</v>
      </c>
      <c r="W38" s="36" t="s">
        <v>8</v>
      </c>
      <c r="X38" s="36" t="s">
        <v>9</v>
      </c>
      <c r="Y38" s="36" t="s">
        <v>8</v>
      </c>
      <c r="Z38" s="36" t="s">
        <v>9</v>
      </c>
      <c r="AA38" s="36" t="s">
        <v>8</v>
      </c>
      <c r="AB38" s="36" t="s">
        <v>9</v>
      </c>
      <c r="AC38" s="36" t="s">
        <v>17</v>
      </c>
      <c r="AD38" s="36" t="s">
        <v>8</v>
      </c>
      <c r="AE38" s="36" t="s">
        <v>9</v>
      </c>
      <c r="AF38" s="36" t="s">
        <v>8</v>
      </c>
      <c r="AG38" s="36" t="s">
        <v>9</v>
      </c>
      <c r="AH38" s="36" t="s">
        <v>8</v>
      </c>
      <c r="AI38" s="36" t="s">
        <v>9</v>
      </c>
      <c r="AJ38" s="36" t="s">
        <v>8</v>
      </c>
      <c r="AK38" s="36" t="s">
        <v>9</v>
      </c>
      <c r="AL38" s="36" t="s">
        <v>8</v>
      </c>
      <c r="AM38" s="36" t="s">
        <v>9</v>
      </c>
      <c r="AN38" s="36" t="s">
        <v>8</v>
      </c>
      <c r="AO38" s="36" t="s">
        <v>9</v>
      </c>
      <c r="AP38" s="36" t="s">
        <v>8</v>
      </c>
      <c r="AQ38" s="36" t="s">
        <v>9</v>
      </c>
      <c r="AR38" s="36" t="s">
        <v>8</v>
      </c>
      <c r="AS38" s="36" t="s">
        <v>9</v>
      </c>
      <c r="AT38" s="36" t="s">
        <v>8</v>
      </c>
      <c r="AU38" s="36" t="s">
        <v>9</v>
      </c>
      <c r="AV38" s="36" t="s">
        <v>8</v>
      </c>
      <c r="AW38" s="36" t="s">
        <v>9</v>
      </c>
      <c r="AX38" s="36" t="s">
        <v>8</v>
      </c>
      <c r="AY38" s="36" t="s">
        <v>9</v>
      </c>
      <c r="AZ38" s="36" t="s">
        <v>8</v>
      </c>
      <c r="BA38" s="36" t="s">
        <v>9</v>
      </c>
      <c r="BB38" s="36" t="s">
        <v>8</v>
      </c>
      <c r="BC38" s="36" t="s">
        <v>9</v>
      </c>
      <c r="BD38" s="36" t="s">
        <v>8</v>
      </c>
      <c r="BE38" s="36" t="s">
        <v>9</v>
      </c>
      <c r="BF38" s="36" t="s">
        <v>8</v>
      </c>
      <c r="BG38" s="36" t="s">
        <v>9</v>
      </c>
      <c r="BH38" s="36" t="s">
        <v>8</v>
      </c>
      <c r="BI38" s="36" t="s">
        <v>9</v>
      </c>
      <c r="BJ38" s="36" t="s">
        <v>8</v>
      </c>
      <c r="BK38" s="36" t="s">
        <v>9</v>
      </c>
      <c r="BL38" s="36"/>
      <c r="BN38" s="36" t="s">
        <v>8</v>
      </c>
      <c r="BO38" s="36" t="s">
        <v>9</v>
      </c>
      <c r="BP38" s="36" t="s">
        <v>8</v>
      </c>
      <c r="BQ38" s="36" t="s">
        <v>9</v>
      </c>
      <c r="BR38" s="36" t="s">
        <v>8</v>
      </c>
      <c r="BS38" s="36" t="s">
        <v>9</v>
      </c>
      <c r="BT38" s="36"/>
      <c r="BU38" s="36"/>
      <c r="BV38" s="36" t="s">
        <v>8</v>
      </c>
      <c r="BW38" s="36" t="s">
        <v>9</v>
      </c>
      <c r="BX38" s="36" t="s">
        <v>8</v>
      </c>
      <c r="BY38" s="36" t="s">
        <v>9</v>
      </c>
      <c r="BZ38" s="36"/>
      <c r="CA38" s="36"/>
      <c r="CB38" s="36" t="s">
        <v>8</v>
      </c>
      <c r="CC38" s="36" t="s">
        <v>9</v>
      </c>
      <c r="CD38" s="36" t="s">
        <v>8</v>
      </c>
      <c r="CE38" s="36" t="s">
        <v>9</v>
      </c>
      <c r="CF38" s="36"/>
    </row>
    <row r="39" spans="2:100" x14ac:dyDescent="0.25">
      <c r="B39" s="36"/>
      <c r="C39" s="36"/>
      <c r="D39" s="36"/>
      <c r="E39" s="36"/>
      <c r="F39" s="36"/>
      <c r="G39" s="36"/>
      <c r="H39" s="36"/>
      <c r="I39" s="36"/>
      <c r="J39" s="36"/>
      <c r="K39" s="36"/>
      <c r="L39" s="36"/>
      <c r="M39" s="36"/>
      <c r="N39" s="36"/>
      <c r="O39" s="36"/>
      <c r="P39" s="36"/>
      <c r="Q39" s="36"/>
      <c r="R39" s="36"/>
      <c r="S39" s="36"/>
      <c r="T39" s="36"/>
      <c r="U39" s="36"/>
      <c r="V39" s="36">
        <v>1</v>
      </c>
      <c r="W39" s="36"/>
      <c r="X39" s="36"/>
      <c r="Y39" s="36"/>
      <c r="Z39" s="36"/>
      <c r="AA39" s="36"/>
      <c r="AB39" s="36"/>
      <c r="AC39" s="36">
        <v>2</v>
      </c>
      <c r="AD39" s="36"/>
      <c r="AE39" s="36"/>
      <c r="AF39" s="36"/>
      <c r="AG39" s="36"/>
      <c r="AH39" s="36"/>
      <c r="AI39" s="36"/>
      <c r="AJ39" s="36"/>
      <c r="AK39" s="36">
        <v>1</v>
      </c>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v>2</v>
      </c>
      <c r="BN39" s="36"/>
      <c r="BO39" s="36"/>
      <c r="BP39" s="36"/>
      <c r="BQ39" s="36">
        <v>1</v>
      </c>
      <c r="BR39" s="36"/>
      <c r="BS39" s="36"/>
      <c r="BT39" s="36"/>
      <c r="BU39" s="36"/>
      <c r="BV39" s="36"/>
      <c r="BW39" s="36">
        <v>1</v>
      </c>
      <c r="BX39" s="36"/>
      <c r="BY39" s="36"/>
      <c r="BZ39" s="36"/>
      <c r="CA39" s="36"/>
      <c r="CB39" s="36"/>
      <c r="CC39" s="36"/>
      <c r="CD39" s="36"/>
      <c r="CE39" s="36"/>
      <c r="CF39" s="36">
        <v>2</v>
      </c>
    </row>
    <row r="40" spans="2:100" x14ac:dyDescent="0.25">
      <c r="B40" s="36"/>
      <c r="C40" s="36"/>
      <c r="D40" s="36"/>
      <c r="E40" s="36"/>
      <c r="F40" s="36"/>
      <c r="G40" s="36"/>
      <c r="H40" s="36"/>
      <c r="I40" s="36"/>
      <c r="J40" s="36"/>
      <c r="K40" s="36">
        <v>2</v>
      </c>
      <c r="L40" s="36"/>
      <c r="M40" s="36"/>
      <c r="N40" s="36"/>
      <c r="O40" s="36">
        <v>2</v>
      </c>
      <c r="P40" s="36"/>
      <c r="Q40" s="36"/>
      <c r="R40" s="36"/>
      <c r="S40" s="36"/>
      <c r="T40" s="36"/>
      <c r="U40" s="36"/>
      <c r="V40" s="36"/>
      <c r="W40" s="36"/>
      <c r="X40" s="36"/>
      <c r="Y40" s="36"/>
      <c r="Z40" s="36"/>
      <c r="AA40" s="36"/>
      <c r="AB40" s="36"/>
      <c r="AC40" s="36">
        <v>3</v>
      </c>
      <c r="AD40" s="36"/>
      <c r="AE40" s="36"/>
      <c r="AF40" s="36">
        <v>2</v>
      </c>
      <c r="AG40" s="36"/>
      <c r="AH40" s="36"/>
      <c r="AI40" s="36"/>
      <c r="AJ40" s="36">
        <v>2</v>
      </c>
      <c r="AK40" s="36"/>
      <c r="AL40" s="36"/>
      <c r="AM40" s="36"/>
      <c r="AN40" s="36"/>
      <c r="AO40" s="36"/>
      <c r="AP40" s="36"/>
      <c r="AQ40" s="36"/>
      <c r="AR40" s="36"/>
      <c r="AS40" s="36"/>
      <c r="AT40" s="36"/>
      <c r="AU40" s="36">
        <v>1</v>
      </c>
      <c r="AV40" s="36"/>
      <c r="AW40" s="36"/>
      <c r="AX40" s="36"/>
      <c r="AY40" s="36"/>
      <c r="AZ40" s="36"/>
      <c r="BA40" s="36"/>
      <c r="BB40" s="36"/>
      <c r="BC40" s="36"/>
      <c r="BD40" s="36">
        <v>2</v>
      </c>
      <c r="BE40" s="36">
        <v>5</v>
      </c>
      <c r="BF40" s="36">
        <v>4</v>
      </c>
      <c r="BG40" s="36">
        <v>3</v>
      </c>
      <c r="BH40" s="36">
        <v>1</v>
      </c>
      <c r="BI40" s="36">
        <v>1</v>
      </c>
      <c r="BJ40" s="36"/>
      <c r="BK40" s="36"/>
      <c r="BL40" s="36">
        <v>25</v>
      </c>
      <c r="BN40" s="36"/>
      <c r="BO40" s="36"/>
      <c r="BP40" s="36">
        <v>6</v>
      </c>
      <c r="BQ40" s="36">
        <v>5</v>
      </c>
      <c r="BR40" s="36"/>
      <c r="BS40" s="36"/>
      <c r="BT40" s="36"/>
      <c r="BU40" s="36"/>
      <c r="BV40" s="36">
        <v>8</v>
      </c>
      <c r="BW40" s="36">
        <v>4</v>
      </c>
      <c r="BX40" s="36">
        <v>1</v>
      </c>
      <c r="BY40" s="36">
        <v>1</v>
      </c>
      <c r="BZ40" s="36"/>
      <c r="CA40" s="36"/>
      <c r="CB40" s="36"/>
      <c r="CC40" s="36"/>
      <c r="CD40" s="36"/>
      <c r="CE40" s="36"/>
      <c r="CF40" s="36">
        <v>25</v>
      </c>
    </row>
    <row r="41" spans="2:100" x14ac:dyDescent="0.25">
      <c r="B41" s="36">
        <v>2</v>
      </c>
      <c r="C41" s="36">
        <v>1</v>
      </c>
      <c r="D41" s="36"/>
      <c r="E41" s="36">
        <v>2</v>
      </c>
      <c r="F41" s="36"/>
      <c r="G41" s="36"/>
      <c r="H41" s="36"/>
      <c r="I41" s="36">
        <v>1</v>
      </c>
      <c r="J41" s="36">
        <v>6</v>
      </c>
      <c r="K41" s="36">
        <v>5</v>
      </c>
      <c r="L41" s="36">
        <v>9</v>
      </c>
      <c r="M41" s="36"/>
      <c r="N41" s="36"/>
      <c r="O41" s="36">
        <v>10</v>
      </c>
      <c r="P41" s="36">
        <v>8</v>
      </c>
      <c r="Q41" s="36">
        <v>9</v>
      </c>
      <c r="R41" s="36">
        <v>5</v>
      </c>
      <c r="S41" s="36"/>
      <c r="T41" s="36">
        <v>3</v>
      </c>
      <c r="U41" s="36">
        <v>5</v>
      </c>
      <c r="V41" s="36">
        <v>5</v>
      </c>
      <c r="W41" s="36"/>
      <c r="X41" s="36"/>
      <c r="Y41" s="36">
        <v>5</v>
      </c>
      <c r="Z41" s="36">
        <v>6</v>
      </c>
      <c r="AA41" s="36"/>
      <c r="AB41" s="36">
        <v>1</v>
      </c>
      <c r="AC41" s="36">
        <v>4</v>
      </c>
      <c r="AD41" s="36">
        <v>1</v>
      </c>
      <c r="AE41" s="36">
        <v>1</v>
      </c>
      <c r="AF41" s="36">
        <v>4</v>
      </c>
      <c r="AG41" s="36">
        <v>4</v>
      </c>
      <c r="AH41" s="36"/>
      <c r="AI41" s="36"/>
      <c r="AJ41" s="36">
        <v>5</v>
      </c>
      <c r="AK41" s="36">
        <v>6</v>
      </c>
      <c r="AL41" s="36">
        <v>1</v>
      </c>
      <c r="AM41" s="36">
        <v>1</v>
      </c>
      <c r="AN41" s="36">
        <v>6</v>
      </c>
      <c r="AO41" s="36">
        <v>5</v>
      </c>
      <c r="AP41" s="36"/>
      <c r="AQ41" s="36">
        <v>5</v>
      </c>
      <c r="AR41" s="36"/>
      <c r="AS41" s="36"/>
      <c r="AT41" s="36">
        <v>12</v>
      </c>
      <c r="AU41" s="36">
        <v>23</v>
      </c>
      <c r="AV41" s="36">
        <v>15</v>
      </c>
      <c r="AW41" s="36">
        <v>15</v>
      </c>
      <c r="AX41" s="36">
        <v>1</v>
      </c>
      <c r="AY41" s="36"/>
      <c r="AZ41" s="36"/>
      <c r="BA41" s="36"/>
      <c r="BB41" s="36">
        <v>6</v>
      </c>
      <c r="BC41" s="36">
        <v>1</v>
      </c>
      <c r="BD41" s="36">
        <v>32</v>
      </c>
      <c r="BE41" s="36">
        <v>23</v>
      </c>
      <c r="BF41" s="36">
        <v>20</v>
      </c>
      <c r="BG41" s="36">
        <v>27</v>
      </c>
      <c r="BH41" s="36">
        <v>9</v>
      </c>
      <c r="BI41" s="36">
        <v>8</v>
      </c>
      <c r="BJ41" s="36"/>
      <c r="BK41" s="36"/>
      <c r="BL41" s="36">
        <v>314</v>
      </c>
      <c r="BN41" s="36">
        <v>16</v>
      </c>
      <c r="BO41" s="36">
        <v>17</v>
      </c>
      <c r="BP41" s="36">
        <v>46</v>
      </c>
      <c r="BQ41" s="36">
        <v>46</v>
      </c>
      <c r="BR41" s="36"/>
      <c r="BS41" s="36"/>
      <c r="BT41" s="36"/>
      <c r="BU41" s="36"/>
      <c r="BV41" s="36">
        <v>52</v>
      </c>
      <c r="BW41" s="36">
        <v>72</v>
      </c>
      <c r="BX41" s="36">
        <v>34</v>
      </c>
      <c r="BY41" s="36">
        <v>30</v>
      </c>
      <c r="BZ41" s="36"/>
      <c r="CA41" s="36"/>
      <c r="CB41" s="36">
        <v>1</v>
      </c>
      <c r="CC41" s="36"/>
      <c r="CD41" s="36"/>
      <c r="CE41" s="36"/>
      <c r="CF41" s="36">
        <v>314</v>
      </c>
    </row>
    <row r="42" spans="2:100" x14ac:dyDescent="0.25">
      <c r="B42" s="36">
        <v>31</v>
      </c>
      <c r="C42" s="36">
        <v>28</v>
      </c>
      <c r="D42" s="36">
        <v>21</v>
      </c>
      <c r="E42" s="36">
        <v>30</v>
      </c>
      <c r="F42" s="36">
        <v>18</v>
      </c>
      <c r="G42" s="36">
        <v>15</v>
      </c>
      <c r="H42" s="36"/>
      <c r="I42" s="36">
        <v>45</v>
      </c>
      <c r="J42" s="36">
        <v>53</v>
      </c>
      <c r="K42" s="36">
        <v>88</v>
      </c>
      <c r="L42" s="36">
        <v>91</v>
      </c>
      <c r="M42" s="36">
        <v>1</v>
      </c>
      <c r="N42" s="36">
        <v>4</v>
      </c>
      <c r="O42" s="36">
        <v>190</v>
      </c>
      <c r="P42" s="36">
        <v>212</v>
      </c>
      <c r="Q42" s="36">
        <v>74</v>
      </c>
      <c r="R42" s="36">
        <v>54</v>
      </c>
      <c r="S42" s="36">
        <v>31</v>
      </c>
      <c r="T42" s="36">
        <v>36</v>
      </c>
      <c r="U42" s="36">
        <v>61</v>
      </c>
      <c r="V42" s="36">
        <v>60</v>
      </c>
      <c r="W42" s="36">
        <v>4</v>
      </c>
      <c r="X42" s="36">
        <v>2</v>
      </c>
      <c r="Y42" s="36">
        <v>90</v>
      </c>
      <c r="Z42" s="36">
        <v>94</v>
      </c>
      <c r="AA42" s="36">
        <v>25</v>
      </c>
      <c r="AB42" s="36">
        <v>12</v>
      </c>
      <c r="AC42" s="36">
        <v>5</v>
      </c>
      <c r="AD42" s="36">
        <v>21</v>
      </c>
      <c r="AE42" s="36">
        <v>14</v>
      </c>
      <c r="AF42" s="36">
        <v>99</v>
      </c>
      <c r="AG42" s="36">
        <v>75</v>
      </c>
      <c r="AH42" s="36"/>
      <c r="AI42" s="36">
        <v>3</v>
      </c>
      <c r="AJ42" s="36">
        <v>159</v>
      </c>
      <c r="AK42" s="36">
        <v>168</v>
      </c>
      <c r="AL42" s="36">
        <v>34</v>
      </c>
      <c r="AM42" s="36">
        <v>37</v>
      </c>
      <c r="AN42" s="36">
        <v>76</v>
      </c>
      <c r="AO42" s="36">
        <v>66</v>
      </c>
      <c r="AP42" s="36">
        <v>71</v>
      </c>
      <c r="AQ42" s="36">
        <v>75</v>
      </c>
      <c r="AR42" s="36">
        <v>1</v>
      </c>
      <c r="AS42" s="36"/>
      <c r="AT42" s="36">
        <v>264</v>
      </c>
      <c r="AU42" s="36">
        <v>277</v>
      </c>
      <c r="AV42" s="36">
        <v>90</v>
      </c>
      <c r="AW42" s="36">
        <v>95</v>
      </c>
      <c r="AX42" s="36">
        <v>23</v>
      </c>
      <c r="AY42" s="36">
        <v>24</v>
      </c>
      <c r="AZ42" s="36">
        <v>14</v>
      </c>
      <c r="BA42" s="36">
        <v>7</v>
      </c>
      <c r="BB42" s="36">
        <v>52</v>
      </c>
      <c r="BC42" s="36">
        <v>56</v>
      </c>
      <c r="BD42" s="36">
        <v>94</v>
      </c>
      <c r="BE42" s="36">
        <v>92</v>
      </c>
      <c r="BF42" s="36">
        <v>276</v>
      </c>
      <c r="BG42" s="36">
        <v>258</v>
      </c>
      <c r="BH42" s="36">
        <v>78</v>
      </c>
      <c r="BI42" s="36">
        <v>106</v>
      </c>
      <c r="BJ42" s="36"/>
      <c r="BK42" s="36"/>
      <c r="BL42" s="36">
        <v>4075</v>
      </c>
      <c r="BN42" s="36">
        <v>256</v>
      </c>
      <c r="BO42" s="36">
        <v>253</v>
      </c>
      <c r="BP42" s="36">
        <v>413</v>
      </c>
      <c r="BQ42" s="36">
        <v>393</v>
      </c>
      <c r="BR42" s="36">
        <v>4</v>
      </c>
      <c r="BS42" s="36">
        <v>2</v>
      </c>
      <c r="BT42" s="36">
        <v>2</v>
      </c>
      <c r="BU42" s="36">
        <v>7</v>
      </c>
      <c r="BV42" s="36">
        <v>1000</v>
      </c>
      <c r="BW42" s="36">
        <v>1039</v>
      </c>
      <c r="BX42" s="36">
        <v>319</v>
      </c>
      <c r="BY42" s="36">
        <v>319</v>
      </c>
      <c r="BZ42" s="36"/>
      <c r="CA42" s="36"/>
      <c r="CB42" s="36">
        <v>23</v>
      </c>
      <c r="CC42" s="36">
        <v>24</v>
      </c>
      <c r="CD42" s="36">
        <v>14</v>
      </c>
      <c r="CE42" s="36">
        <v>7</v>
      </c>
      <c r="CF42" s="36">
        <v>4075</v>
      </c>
    </row>
    <row r="43" spans="2:100" x14ac:dyDescent="0.25">
      <c r="B43" s="36">
        <v>64</v>
      </c>
      <c r="C43" s="36">
        <v>47</v>
      </c>
      <c r="D43" s="36">
        <v>64</v>
      </c>
      <c r="E43" s="36">
        <v>48</v>
      </c>
      <c r="F43" s="36">
        <v>45</v>
      </c>
      <c r="G43" s="36">
        <v>42</v>
      </c>
      <c r="H43" s="36"/>
      <c r="I43" s="36">
        <v>108</v>
      </c>
      <c r="J43" s="36">
        <v>125</v>
      </c>
      <c r="K43" s="36">
        <v>179</v>
      </c>
      <c r="L43" s="36">
        <v>183</v>
      </c>
      <c r="M43" s="36">
        <v>1</v>
      </c>
      <c r="N43" s="36">
        <v>3</v>
      </c>
      <c r="O43" s="36">
        <v>434</v>
      </c>
      <c r="P43" s="36">
        <v>412</v>
      </c>
      <c r="Q43" s="36">
        <v>106</v>
      </c>
      <c r="R43" s="36">
        <v>118</v>
      </c>
      <c r="S43" s="36">
        <v>60</v>
      </c>
      <c r="T43" s="36">
        <v>79</v>
      </c>
      <c r="U43" s="36">
        <v>113</v>
      </c>
      <c r="V43" s="36">
        <v>112</v>
      </c>
      <c r="W43" s="36">
        <v>2</v>
      </c>
      <c r="X43" s="36">
        <v>7</v>
      </c>
      <c r="Y43" s="36">
        <v>191</v>
      </c>
      <c r="Z43" s="36">
        <v>189</v>
      </c>
      <c r="AA43" s="36">
        <v>26</v>
      </c>
      <c r="AB43" s="36">
        <v>39</v>
      </c>
      <c r="AC43" s="36">
        <v>6</v>
      </c>
      <c r="AD43" s="36">
        <v>49</v>
      </c>
      <c r="AE43" s="36">
        <v>35</v>
      </c>
      <c r="AF43" s="36">
        <v>147</v>
      </c>
      <c r="AG43" s="36">
        <v>169</v>
      </c>
      <c r="AH43" s="36">
        <v>6</v>
      </c>
      <c r="AI43" s="36">
        <v>6</v>
      </c>
      <c r="AJ43" s="36">
        <v>319</v>
      </c>
      <c r="AK43" s="36">
        <v>340</v>
      </c>
      <c r="AL43" s="36">
        <v>48</v>
      </c>
      <c r="AM43" s="36">
        <v>74</v>
      </c>
      <c r="AN43" s="36">
        <v>108</v>
      </c>
      <c r="AO43" s="36">
        <v>118</v>
      </c>
      <c r="AP43" s="36">
        <v>134</v>
      </c>
      <c r="AQ43" s="36">
        <v>128</v>
      </c>
      <c r="AR43" s="36">
        <v>12</v>
      </c>
      <c r="AS43" s="36">
        <v>22</v>
      </c>
      <c r="AT43" s="36">
        <v>537</v>
      </c>
      <c r="AU43" s="36">
        <v>559</v>
      </c>
      <c r="AV43" s="36">
        <v>113</v>
      </c>
      <c r="AW43" s="36">
        <v>143</v>
      </c>
      <c r="AX43" s="36">
        <v>65</v>
      </c>
      <c r="AY43" s="36">
        <v>67</v>
      </c>
      <c r="AZ43" s="36">
        <v>23</v>
      </c>
      <c r="BA43" s="36">
        <v>19</v>
      </c>
      <c r="BB43" s="36">
        <v>67</v>
      </c>
      <c r="BC43" s="36">
        <v>67</v>
      </c>
      <c r="BD43" s="36">
        <v>136</v>
      </c>
      <c r="BE43" s="36">
        <v>138</v>
      </c>
      <c r="BF43" s="36">
        <v>351</v>
      </c>
      <c r="BG43" s="36">
        <v>413</v>
      </c>
      <c r="BH43" s="36">
        <v>125</v>
      </c>
      <c r="BI43" s="36">
        <v>141</v>
      </c>
      <c r="BJ43" s="36"/>
      <c r="BK43" s="36"/>
      <c r="BL43" s="36">
        <v>7476</v>
      </c>
      <c r="BN43" s="36">
        <v>456</v>
      </c>
      <c r="BO43" s="36">
        <v>471</v>
      </c>
      <c r="BP43" s="36">
        <v>709</v>
      </c>
      <c r="BQ43" s="36">
        <v>730</v>
      </c>
      <c r="BR43" s="36">
        <v>2</v>
      </c>
      <c r="BS43" s="36">
        <v>7</v>
      </c>
      <c r="BT43" s="36">
        <v>19</v>
      </c>
      <c r="BU43" s="36">
        <v>31</v>
      </c>
      <c r="BV43" s="36">
        <v>1896</v>
      </c>
      <c r="BW43" s="36">
        <v>1961</v>
      </c>
      <c r="BX43" s="36">
        <v>463</v>
      </c>
      <c r="BY43" s="36">
        <v>557</v>
      </c>
      <c r="BZ43" s="36"/>
      <c r="CA43" s="36"/>
      <c r="CB43" s="36">
        <v>65</v>
      </c>
      <c r="CC43" s="36">
        <v>67</v>
      </c>
      <c r="CD43" s="36">
        <v>23</v>
      </c>
      <c r="CE43" s="36">
        <v>19</v>
      </c>
      <c r="CF43" s="36">
        <v>7476</v>
      </c>
    </row>
    <row r="44" spans="2:100" x14ac:dyDescent="0.25">
      <c r="B44" s="36">
        <v>31</v>
      </c>
      <c r="C44" s="36">
        <v>30</v>
      </c>
      <c r="D44" s="36">
        <v>39</v>
      </c>
      <c r="E44" s="36">
        <v>39</v>
      </c>
      <c r="F44" s="36">
        <v>41</v>
      </c>
      <c r="G44" s="36">
        <v>26</v>
      </c>
      <c r="H44" s="36"/>
      <c r="I44" s="36">
        <v>95</v>
      </c>
      <c r="J44" s="36">
        <v>119</v>
      </c>
      <c r="K44" s="36">
        <v>145</v>
      </c>
      <c r="L44" s="36">
        <v>172</v>
      </c>
      <c r="M44" s="36">
        <v>2</v>
      </c>
      <c r="N44" s="36">
        <v>5</v>
      </c>
      <c r="O44" s="36">
        <v>433</v>
      </c>
      <c r="P44" s="36">
        <v>475</v>
      </c>
      <c r="Q44" s="36">
        <v>116</v>
      </c>
      <c r="R44" s="36">
        <v>115</v>
      </c>
      <c r="S44" s="36">
        <v>66</v>
      </c>
      <c r="T44" s="36">
        <v>72</v>
      </c>
      <c r="U44" s="36">
        <v>86</v>
      </c>
      <c r="V44" s="36">
        <v>93</v>
      </c>
      <c r="W44" s="36">
        <v>1</v>
      </c>
      <c r="X44" s="36">
        <v>2</v>
      </c>
      <c r="Y44" s="36">
        <v>176</v>
      </c>
      <c r="Z44" s="36">
        <v>189</v>
      </c>
      <c r="AA44" s="36">
        <v>27</v>
      </c>
      <c r="AB44" s="36">
        <v>39</v>
      </c>
      <c r="AC44" s="36">
        <v>7</v>
      </c>
      <c r="AD44" s="36">
        <v>41</v>
      </c>
      <c r="AE44" s="36">
        <v>47</v>
      </c>
      <c r="AF44" s="36">
        <v>159</v>
      </c>
      <c r="AG44" s="36">
        <v>144</v>
      </c>
      <c r="AH44" s="36">
        <v>1</v>
      </c>
      <c r="AI44" s="36">
        <v>4</v>
      </c>
      <c r="AJ44" s="36">
        <v>329</v>
      </c>
      <c r="AK44" s="36">
        <v>325</v>
      </c>
      <c r="AL44" s="36">
        <v>60</v>
      </c>
      <c r="AM44" s="36">
        <v>64</v>
      </c>
      <c r="AN44" s="36">
        <v>120</v>
      </c>
      <c r="AO44" s="36">
        <v>121</v>
      </c>
      <c r="AP44" s="36">
        <v>108</v>
      </c>
      <c r="AQ44" s="36">
        <v>107</v>
      </c>
      <c r="AR44" s="36">
        <v>22</v>
      </c>
      <c r="AS44" s="36">
        <v>8</v>
      </c>
      <c r="AT44" s="36">
        <v>482</v>
      </c>
      <c r="AU44" s="36">
        <v>567</v>
      </c>
      <c r="AV44" s="36">
        <v>108</v>
      </c>
      <c r="AW44" s="36">
        <v>130</v>
      </c>
      <c r="AX44" s="36">
        <v>69</v>
      </c>
      <c r="AY44" s="36">
        <v>67</v>
      </c>
      <c r="AZ44" s="36">
        <v>26</v>
      </c>
      <c r="BA44" s="36">
        <v>21</v>
      </c>
      <c r="BB44" s="36">
        <v>67</v>
      </c>
      <c r="BC44" s="36">
        <v>80</v>
      </c>
      <c r="BD44" s="36">
        <v>104</v>
      </c>
      <c r="BE44" s="36">
        <v>99</v>
      </c>
      <c r="BF44" s="36">
        <v>256</v>
      </c>
      <c r="BG44" s="36">
        <v>301</v>
      </c>
      <c r="BH44" s="36">
        <v>68</v>
      </c>
      <c r="BI44" s="36">
        <v>116</v>
      </c>
      <c r="BJ44" s="36"/>
      <c r="BK44" s="36"/>
      <c r="BL44" s="36">
        <v>6855</v>
      </c>
      <c r="BN44" s="36">
        <v>420</v>
      </c>
      <c r="BO44" s="36">
        <v>469</v>
      </c>
      <c r="BP44" s="36">
        <v>602</v>
      </c>
      <c r="BQ44" s="36">
        <v>615</v>
      </c>
      <c r="BR44" s="36">
        <v>1</v>
      </c>
      <c r="BS44" s="36">
        <v>2</v>
      </c>
      <c r="BT44" s="36">
        <v>25</v>
      </c>
      <c r="BU44" s="36">
        <v>17</v>
      </c>
      <c r="BV44" s="36">
        <v>1715</v>
      </c>
      <c r="BW44" s="36">
        <v>1896</v>
      </c>
      <c r="BX44" s="36">
        <v>420</v>
      </c>
      <c r="BY44" s="36">
        <v>490</v>
      </c>
      <c r="BZ44" s="36"/>
      <c r="CA44" s="36"/>
      <c r="CB44" s="36">
        <v>69</v>
      </c>
      <c r="CC44" s="36">
        <v>67</v>
      </c>
      <c r="CD44" s="36">
        <v>26</v>
      </c>
      <c r="CE44" s="36">
        <v>21</v>
      </c>
      <c r="CF44" s="36">
        <v>6855</v>
      </c>
    </row>
    <row r="45" spans="2:100" x14ac:dyDescent="0.25">
      <c r="B45" s="36">
        <v>50</v>
      </c>
      <c r="C45" s="36">
        <v>49</v>
      </c>
      <c r="D45" s="36">
        <v>44</v>
      </c>
      <c r="E45" s="36">
        <v>57</v>
      </c>
      <c r="F45" s="36">
        <v>41</v>
      </c>
      <c r="G45" s="36">
        <v>26</v>
      </c>
      <c r="H45" s="36"/>
      <c r="I45" s="36">
        <v>117</v>
      </c>
      <c r="J45" s="36">
        <v>114</v>
      </c>
      <c r="K45" s="36">
        <v>141</v>
      </c>
      <c r="L45" s="36">
        <v>167</v>
      </c>
      <c r="M45" s="36">
        <v>2</v>
      </c>
      <c r="N45" s="36">
        <v>6</v>
      </c>
      <c r="O45" s="36">
        <v>412</v>
      </c>
      <c r="P45" s="36">
        <v>489</v>
      </c>
      <c r="Q45" s="36">
        <v>98</v>
      </c>
      <c r="R45" s="36">
        <v>114</v>
      </c>
      <c r="S45" s="36">
        <v>58</v>
      </c>
      <c r="T45" s="36">
        <v>65</v>
      </c>
      <c r="U45" s="36">
        <v>81</v>
      </c>
      <c r="V45" s="36">
        <v>106</v>
      </c>
      <c r="W45" s="36">
        <v>7</v>
      </c>
      <c r="X45" s="36">
        <v>2</v>
      </c>
      <c r="Y45" s="36">
        <v>192</v>
      </c>
      <c r="Z45" s="36">
        <v>179</v>
      </c>
      <c r="AA45" s="36">
        <v>33</v>
      </c>
      <c r="AB45" s="36">
        <v>21</v>
      </c>
      <c r="AC45" s="36">
        <v>8</v>
      </c>
      <c r="AD45" s="36">
        <v>26</v>
      </c>
      <c r="AE45" s="36">
        <v>49</v>
      </c>
      <c r="AF45" s="36">
        <v>130</v>
      </c>
      <c r="AG45" s="36">
        <v>161</v>
      </c>
      <c r="AH45" s="36">
        <v>7</v>
      </c>
      <c r="AI45" s="36">
        <v>5</v>
      </c>
      <c r="AJ45" s="36">
        <v>333</v>
      </c>
      <c r="AK45" s="36">
        <v>361</v>
      </c>
      <c r="AL45" s="36">
        <v>59</v>
      </c>
      <c r="AM45" s="36">
        <v>83</v>
      </c>
      <c r="AN45" s="36">
        <v>130</v>
      </c>
      <c r="AO45" s="36">
        <v>158</v>
      </c>
      <c r="AP45" s="36">
        <v>146</v>
      </c>
      <c r="AQ45" s="36">
        <v>135</v>
      </c>
      <c r="AR45" s="36">
        <v>16</v>
      </c>
      <c r="AS45" s="36">
        <v>15</v>
      </c>
      <c r="AT45" s="36">
        <v>599</v>
      </c>
      <c r="AU45" s="36">
        <v>649</v>
      </c>
      <c r="AV45" s="36">
        <v>142</v>
      </c>
      <c r="AW45" s="36">
        <v>174</v>
      </c>
      <c r="AX45" s="36">
        <v>89</v>
      </c>
      <c r="AY45" s="36">
        <v>84</v>
      </c>
      <c r="AZ45" s="36">
        <v>15</v>
      </c>
      <c r="BA45" s="36">
        <v>24</v>
      </c>
      <c r="BB45" s="36">
        <v>73</v>
      </c>
      <c r="BC45" s="36">
        <v>70</v>
      </c>
      <c r="BD45" s="36">
        <v>120</v>
      </c>
      <c r="BE45" s="36">
        <v>130</v>
      </c>
      <c r="BF45" s="36">
        <v>298</v>
      </c>
      <c r="BG45" s="36">
        <v>375</v>
      </c>
      <c r="BH45" s="36">
        <v>108</v>
      </c>
      <c r="BI45" s="36">
        <v>138</v>
      </c>
      <c r="BJ45" s="36"/>
      <c r="BK45" s="36"/>
      <c r="BL45" s="36">
        <v>7573</v>
      </c>
      <c r="BN45" s="36">
        <v>454</v>
      </c>
      <c r="BO45" s="36">
        <v>505</v>
      </c>
      <c r="BP45" s="36">
        <v>618</v>
      </c>
      <c r="BQ45" s="36">
        <v>699</v>
      </c>
      <c r="BR45" s="36">
        <v>7</v>
      </c>
      <c r="BS45" s="36">
        <v>2</v>
      </c>
      <c r="BT45" s="36">
        <v>25</v>
      </c>
      <c r="BU45" s="36">
        <v>26</v>
      </c>
      <c r="BV45" s="36">
        <v>1878</v>
      </c>
      <c r="BW45" s="36">
        <v>2110</v>
      </c>
      <c r="BX45" s="36">
        <v>481</v>
      </c>
      <c r="BY45" s="36">
        <v>556</v>
      </c>
      <c r="BZ45" s="36"/>
      <c r="CA45" s="36"/>
      <c r="CB45" s="36">
        <v>89</v>
      </c>
      <c r="CC45" s="36">
        <v>84</v>
      </c>
      <c r="CD45" s="36">
        <v>15</v>
      </c>
      <c r="CE45" s="36">
        <v>24</v>
      </c>
      <c r="CF45" s="36">
        <v>7573</v>
      </c>
    </row>
    <row r="46" spans="2:100" x14ac:dyDescent="0.25">
      <c r="B46" s="36">
        <v>43</v>
      </c>
      <c r="C46" s="36">
        <v>33</v>
      </c>
      <c r="D46" s="36">
        <v>56</v>
      </c>
      <c r="E46" s="36">
        <v>61</v>
      </c>
      <c r="F46" s="36">
        <v>45</v>
      </c>
      <c r="G46" s="36">
        <v>35</v>
      </c>
      <c r="H46" s="36"/>
      <c r="I46" s="36">
        <v>84</v>
      </c>
      <c r="J46" s="36">
        <v>104</v>
      </c>
      <c r="K46" s="36">
        <v>184</v>
      </c>
      <c r="L46" s="36">
        <v>170</v>
      </c>
      <c r="M46" s="36">
        <v>3</v>
      </c>
      <c r="N46" s="36">
        <v>7</v>
      </c>
      <c r="O46" s="36">
        <v>413</v>
      </c>
      <c r="P46" s="36">
        <v>419</v>
      </c>
      <c r="Q46" s="36">
        <v>100</v>
      </c>
      <c r="R46" s="36">
        <v>102</v>
      </c>
      <c r="S46" s="36">
        <v>70</v>
      </c>
      <c r="T46" s="36">
        <v>56</v>
      </c>
      <c r="U46" s="36">
        <v>101</v>
      </c>
      <c r="V46" s="36">
        <v>101</v>
      </c>
      <c r="W46" s="36">
        <v>6</v>
      </c>
      <c r="X46" s="36">
        <v>4</v>
      </c>
      <c r="Y46" s="36">
        <v>159</v>
      </c>
      <c r="Z46" s="36">
        <v>214</v>
      </c>
      <c r="AA46" s="36">
        <v>24</v>
      </c>
      <c r="AB46" s="36">
        <v>40</v>
      </c>
      <c r="AC46" s="36">
        <v>9</v>
      </c>
      <c r="AD46" s="36">
        <v>27</v>
      </c>
      <c r="AE46" s="36">
        <v>32</v>
      </c>
      <c r="AF46" s="36">
        <v>124</v>
      </c>
      <c r="AG46" s="36">
        <v>132</v>
      </c>
      <c r="AH46" s="36">
        <v>1</v>
      </c>
      <c r="AI46" s="36">
        <v>1</v>
      </c>
      <c r="AJ46" s="36">
        <v>292</v>
      </c>
      <c r="AK46" s="36">
        <v>323</v>
      </c>
      <c r="AL46" s="36">
        <v>50</v>
      </c>
      <c r="AM46" s="36">
        <v>67</v>
      </c>
      <c r="AN46" s="36">
        <v>133</v>
      </c>
      <c r="AO46" s="36">
        <v>142</v>
      </c>
      <c r="AP46" s="36">
        <v>115</v>
      </c>
      <c r="AQ46" s="36">
        <v>126</v>
      </c>
      <c r="AR46" s="36">
        <v>18</v>
      </c>
      <c r="AS46" s="36">
        <v>15</v>
      </c>
      <c r="AT46" s="36">
        <v>581</v>
      </c>
      <c r="AU46" s="36">
        <v>590</v>
      </c>
      <c r="AV46" s="36">
        <v>113</v>
      </c>
      <c r="AW46" s="36">
        <v>148</v>
      </c>
      <c r="AX46" s="36">
        <v>77</v>
      </c>
      <c r="AY46" s="36">
        <v>126</v>
      </c>
      <c r="AZ46" s="36">
        <v>21</v>
      </c>
      <c r="BA46" s="36">
        <v>21</v>
      </c>
      <c r="BB46" s="36">
        <v>57</v>
      </c>
      <c r="BC46" s="36">
        <v>64</v>
      </c>
      <c r="BD46" s="36">
        <v>139</v>
      </c>
      <c r="BE46" s="36">
        <v>148</v>
      </c>
      <c r="BF46" s="36">
        <v>258</v>
      </c>
      <c r="BG46" s="36">
        <v>346</v>
      </c>
      <c r="BH46" s="36">
        <v>92</v>
      </c>
      <c r="BI46" s="36">
        <v>130</v>
      </c>
      <c r="BJ46" s="36">
        <v>4</v>
      </c>
      <c r="BK46" s="36">
        <v>3</v>
      </c>
      <c r="BL46" s="36">
        <v>7150</v>
      </c>
      <c r="BN46" s="36">
        <v>414</v>
      </c>
      <c r="BO46" s="36">
        <v>431</v>
      </c>
      <c r="BP46" s="36">
        <v>663</v>
      </c>
      <c r="BQ46" s="36">
        <v>677</v>
      </c>
      <c r="BR46" s="36">
        <v>6</v>
      </c>
      <c r="BS46" s="36">
        <v>4</v>
      </c>
      <c r="BT46" s="36">
        <v>22</v>
      </c>
      <c r="BU46" s="36">
        <v>23</v>
      </c>
      <c r="BV46" s="36">
        <v>1759</v>
      </c>
      <c r="BW46" s="36">
        <v>1953</v>
      </c>
      <c r="BX46" s="36">
        <v>424</v>
      </c>
      <c r="BY46" s="36">
        <v>522</v>
      </c>
      <c r="BZ46" s="36"/>
      <c r="CA46" s="36"/>
      <c r="CB46" s="36">
        <v>81</v>
      </c>
      <c r="CC46" s="36">
        <v>129</v>
      </c>
      <c r="CD46" s="36">
        <v>21</v>
      </c>
      <c r="CE46" s="36">
        <v>21</v>
      </c>
      <c r="CF46" s="36">
        <v>7150</v>
      </c>
    </row>
    <row r="47" spans="2:100" x14ac:dyDescent="0.25">
      <c r="B47" s="36">
        <v>45</v>
      </c>
      <c r="C47" s="36">
        <v>56</v>
      </c>
      <c r="D47" s="36">
        <v>41</v>
      </c>
      <c r="E47" s="36">
        <v>45</v>
      </c>
      <c r="F47" s="36">
        <v>31</v>
      </c>
      <c r="G47" s="36">
        <v>33</v>
      </c>
      <c r="H47" s="36">
        <v>1</v>
      </c>
      <c r="I47" s="36">
        <v>89</v>
      </c>
      <c r="J47" s="36">
        <v>96</v>
      </c>
      <c r="K47" s="36">
        <v>135</v>
      </c>
      <c r="L47" s="36">
        <v>194</v>
      </c>
      <c r="M47" s="36">
        <v>6</v>
      </c>
      <c r="N47" s="36">
        <v>6</v>
      </c>
      <c r="O47" s="36">
        <v>370</v>
      </c>
      <c r="P47" s="36">
        <v>435</v>
      </c>
      <c r="Q47" s="36">
        <v>76</v>
      </c>
      <c r="R47" s="36">
        <v>74</v>
      </c>
      <c r="S47" s="36">
        <v>49</v>
      </c>
      <c r="T47" s="36">
        <v>78</v>
      </c>
      <c r="U47" s="36">
        <v>96</v>
      </c>
      <c r="V47" s="36">
        <v>112</v>
      </c>
      <c r="W47" s="36">
        <v>3</v>
      </c>
      <c r="X47" s="36">
        <v>3</v>
      </c>
      <c r="Y47" s="36">
        <v>158</v>
      </c>
      <c r="Z47" s="36">
        <v>174</v>
      </c>
      <c r="AA47" s="36">
        <v>21</v>
      </c>
      <c r="AB47" s="36">
        <v>21</v>
      </c>
      <c r="AC47" s="36">
        <v>10</v>
      </c>
      <c r="AD47" s="36">
        <v>29</v>
      </c>
      <c r="AE47" s="36">
        <v>29</v>
      </c>
      <c r="AF47" s="36">
        <v>139</v>
      </c>
      <c r="AG47" s="36">
        <v>138</v>
      </c>
      <c r="AH47" s="36">
        <v>3</v>
      </c>
      <c r="AI47" s="36">
        <v>6</v>
      </c>
      <c r="AJ47" s="36">
        <v>279</v>
      </c>
      <c r="AK47" s="36">
        <v>303</v>
      </c>
      <c r="AL47" s="36">
        <v>44</v>
      </c>
      <c r="AM47" s="36">
        <v>38</v>
      </c>
      <c r="AN47" s="36">
        <v>119</v>
      </c>
      <c r="AO47" s="36">
        <v>119</v>
      </c>
      <c r="AP47" s="36">
        <v>131</v>
      </c>
      <c r="AQ47" s="36">
        <v>125</v>
      </c>
      <c r="AR47" s="36">
        <v>6</v>
      </c>
      <c r="AS47" s="36">
        <v>12</v>
      </c>
      <c r="AT47" s="36">
        <v>500</v>
      </c>
      <c r="AU47" s="36">
        <v>555</v>
      </c>
      <c r="AV47" s="36">
        <v>121</v>
      </c>
      <c r="AW47" s="36">
        <v>119</v>
      </c>
      <c r="AX47" s="36">
        <v>85</v>
      </c>
      <c r="AY47" s="36">
        <v>65</v>
      </c>
      <c r="AZ47" s="36">
        <v>14</v>
      </c>
      <c r="BA47" s="36">
        <v>16</v>
      </c>
      <c r="BB47" s="36">
        <v>50</v>
      </c>
      <c r="BC47" s="36">
        <v>52</v>
      </c>
      <c r="BD47" s="36">
        <v>125</v>
      </c>
      <c r="BE47" s="36">
        <v>121</v>
      </c>
      <c r="BF47" s="36">
        <v>284</v>
      </c>
      <c r="BG47" s="36">
        <v>289</v>
      </c>
      <c r="BH47" s="36">
        <v>104</v>
      </c>
      <c r="BI47" s="36">
        <v>117</v>
      </c>
      <c r="BJ47" s="36">
        <v>2</v>
      </c>
      <c r="BK47" s="36">
        <v>7</v>
      </c>
      <c r="BL47" s="36">
        <v>6594</v>
      </c>
      <c r="BN47" s="36">
        <v>381</v>
      </c>
      <c r="BO47" s="36">
        <v>430</v>
      </c>
      <c r="BP47" s="36">
        <v>626</v>
      </c>
      <c r="BQ47" s="36">
        <v>690</v>
      </c>
      <c r="BR47" s="36">
        <v>3</v>
      </c>
      <c r="BS47" s="36">
        <v>3</v>
      </c>
      <c r="BT47" s="36">
        <v>15</v>
      </c>
      <c r="BU47" s="36">
        <v>24</v>
      </c>
      <c r="BV47" s="36">
        <v>1632</v>
      </c>
      <c r="BW47" s="36">
        <v>1801</v>
      </c>
      <c r="BX47" s="36">
        <v>397</v>
      </c>
      <c r="BY47" s="36">
        <v>402</v>
      </c>
      <c r="BZ47" s="36"/>
      <c r="CA47" s="36"/>
      <c r="CB47" s="36">
        <v>88</v>
      </c>
      <c r="CC47" s="36">
        <v>72</v>
      </c>
      <c r="CD47" s="36">
        <v>14</v>
      </c>
      <c r="CE47" s="36">
        <v>16</v>
      </c>
      <c r="CF47" s="36">
        <v>6594</v>
      </c>
    </row>
    <row r="48" spans="2:100" x14ac:dyDescent="0.25">
      <c r="B48" s="36">
        <v>58</v>
      </c>
      <c r="C48" s="36">
        <v>39</v>
      </c>
      <c r="D48" s="36">
        <v>57</v>
      </c>
      <c r="E48" s="36">
        <v>47</v>
      </c>
      <c r="F48" s="36">
        <v>30</v>
      </c>
      <c r="G48" s="36">
        <v>37</v>
      </c>
      <c r="H48" s="36"/>
      <c r="I48" s="36">
        <v>70</v>
      </c>
      <c r="J48" s="36">
        <v>88</v>
      </c>
      <c r="K48" s="36">
        <v>134</v>
      </c>
      <c r="L48" s="36">
        <v>157</v>
      </c>
      <c r="M48" s="36">
        <v>2</v>
      </c>
      <c r="N48" s="36">
        <v>3</v>
      </c>
      <c r="O48" s="36">
        <v>353</v>
      </c>
      <c r="P48" s="36">
        <v>362</v>
      </c>
      <c r="Q48" s="36">
        <v>75</v>
      </c>
      <c r="R48" s="36">
        <v>74</v>
      </c>
      <c r="S48" s="36">
        <v>54</v>
      </c>
      <c r="T48" s="36">
        <v>61</v>
      </c>
      <c r="U48" s="36">
        <v>90</v>
      </c>
      <c r="V48" s="36">
        <v>77</v>
      </c>
      <c r="W48" s="36">
        <v>3</v>
      </c>
      <c r="X48" s="36">
        <v>5</v>
      </c>
      <c r="Y48" s="36">
        <v>161</v>
      </c>
      <c r="Z48" s="36">
        <v>146</v>
      </c>
      <c r="AA48" s="36">
        <v>26</v>
      </c>
      <c r="AB48" s="36">
        <v>16</v>
      </c>
      <c r="AC48" s="36">
        <v>11</v>
      </c>
      <c r="AD48" s="36">
        <v>17</v>
      </c>
      <c r="AE48" s="36">
        <v>39</v>
      </c>
      <c r="AF48" s="36">
        <v>117</v>
      </c>
      <c r="AG48" s="36">
        <v>138</v>
      </c>
      <c r="AH48" s="36">
        <v>3</v>
      </c>
      <c r="AI48" s="36">
        <v>8</v>
      </c>
      <c r="AJ48" s="36">
        <v>278</v>
      </c>
      <c r="AK48" s="36">
        <v>306</v>
      </c>
      <c r="AL48" s="36">
        <v>46</v>
      </c>
      <c r="AM48" s="36">
        <v>42</v>
      </c>
      <c r="AN48" s="36">
        <v>75</v>
      </c>
      <c r="AO48" s="36">
        <v>99</v>
      </c>
      <c r="AP48" s="36">
        <v>76</v>
      </c>
      <c r="AQ48" s="36">
        <v>79</v>
      </c>
      <c r="AR48" s="36">
        <v>9</v>
      </c>
      <c r="AS48" s="36">
        <v>10</v>
      </c>
      <c r="AT48" s="36">
        <v>395</v>
      </c>
      <c r="AU48" s="36">
        <v>485</v>
      </c>
      <c r="AV48" s="36">
        <v>83</v>
      </c>
      <c r="AW48" s="36">
        <v>121</v>
      </c>
      <c r="AX48" s="36">
        <v>59</v>
      </c>
      <c r="AY48" s="36">
        <v>65</v>
      </c>
      <c r="AZ48" s="36"/>
      <c r="BA48" s="36"/>
      <c r="BB48" s="36">
        <v>50</v>
      </c>
      <c r="BC48" s="36">
        <v>44</v>
      </c>
      <c r="BD48" s="36">
        <v>106</v>
      </c>
      <c r="BE48" s="36">
        <v>137</v>
      </c>
      <c r="BF48" s="36">
        <v>218</v>
      </c>
      <c r="BG48" s="36">
        <v>304</v>
      </c>
      <c r="BH48" s="36">
        <v>87</v>
      </c>
      <c r="BI48" s="36">
        <v>115</v>
      </c>
      <c r="BJ48" s="36">
        <v>1</v>
      </c>
      <c r="BK48" s="36">
        <v>2</v>
      </c>
      <c r="BL48" s="36">
        <v>5839</v>
      </c>
      <c r="BN48" s="36">
        <v>324</v>
      </c>
      <c r="BO48" s="36">
        <v>370</v>
      </c>
      <c r="BP48" s="36">
        <v>523</v>
      </c>
      <c r="BQ48" s="36">
        <v>588</v>
      </c>
      <c r="BR48" s="36">
        <v>3</v>
      </c>
      <c r="BS48" s="36">
        <v>5</v>
      </c>
      <c r="BT48" s="36">
        <v>14</v>
      </c>
      <c r="BU48" s="36">
        <v>21</v>
      </c>
      <c r="BV48" s="36">
        <v>1462</v>
      </c>
      <c r="BW48" s="36">
        <v>1650</v>
      </c>
      <c r="BX48" s="36">
        <v>347</v>
      </c>
      <c r="BY48" s="36">
        <v>405</v>
      </c>
      <c r="BZ48" s="36"/>
      <c r="CA48" s="36"/>
      <c r="CB48" s="36">
        <v>60</v>
      </c>
      <c r="CC48" s="36">
        <v>67</v>
      </c>
      <c r="CD48" s="36"/>
      <c r="CE48" s="36"/>
      <c r="CF48" s="36">
        <v>5839</v>
      </c>
    </row>
    <row r="49" spans="2:84" x14ac:dyDescent="0.25">
      <c r="B49" s="36">
        <v>28</v>
      </c>
      <c r="C49" s="36">
        <v>34</v>
      </c>
      <c r="D49" s="36">
        <v>41</v>
      </c>
      <c r="E49" s="36">
        <v>30</v>
      </c>
      <c r="F49" s="36">
        <v>25</v>
      </c>
      <c r="G49" s="36">
        <v>18</v>
      </c>
      <c r="H49" s="36"/>
      <c r="I49" s="36">
        <v>67</v>
      </c>
      <c r="J49" s="36">
        <v>65</v>
      </c>
      <c r="K49" s="36">
        <v>109</v>
      </c>
      <c r="L49" s="36">
        <v>120</v>
      </c>
      <c r="M49" s="36">
        <v>6</v>
      </c>
      <c r="N49" s="36">
        <v>5</v>
      </c>
      <c r="O49" s="36">
        <v>241</v>
      </c>
      <c r="P49" s="36">
        <v>298</v>
      </c>
      <c r="Q49" s="36">
        <v>47</v>
      </c>
      <c r="R49" s="36">
        <v>52</v>
      </c>
      <c r="S49" s="36">
        <v>49</v>
      </c>
      <c r="T49" s="36">
        <v>51</v>
      </c>
      <c r="U49" s="36">
        <v>58</v>
      </c>
      <c r="V49" s="36">
        <v>72</v>
      </c>
      <c r="W49" s="36">
        <v>2</v>
      </c>
      <c r="X49" s="36">
        <v>5</v>
      </c>
      <c r="Y49" s="36">
        <v>123</v>
      </c>
      <c r="Z49" s="36">
        <v>138</v>
      </c>
      <c r="AA49" s="36">
        <v>24</v>
      </c>
      <c r="AB49" s="36">
        <v>24</v>
      </c>
      <c r="AC49" s="36">
        <v>12</v>
      </c>
      <c r="AD49" s="36">
        <v>26</v>
      </c>
      <c r="AE49" s="36">
        <v>22</v>
      </c>
      <c r="AF49" s="36">
        <v>76</v>
      </c>
      <c r="AG49" s="36">
        <v>92</v>
      </c>
      <c r="AH49" s="36">
        <v>1</v>
      </c>
      <c r="AI49" s="36"/>
      <c r="AJ49" s="36">
        <v>177</v>
      </c>
      <c r="AK49" s="36">
        <v>237</v>
      </c>
      <c r="AL49" s="36">
        <v>43</v>
      </c>
      <c r="AM49" s="36">
        <v>42</v>
      </c>
      <c r="AN49" s="36">
        <v>66</v>
      </c>
      <c r="AO49" s="36">
        <v>62</v>
      </c>
      <c r="AP49" s="36">
        <v>42</v>
      </c>
      <c r="AQ49" s="36">
        <v>55</v>
      </c>
      <c r="AR49" s="36">
        <v>4</v>
      </c>
      <c r="AS49" s="36">
        <v>5</v>
      </c>
      <c r="AT49" s="36">
        <v>281</v>
      </c>
      <c r="AU49" s="36">
        <v>303</v>
      </c>
      <c r="AV49" s="36">
        <v>60</v>
      </c>
      <c r="AW49" s="36">
        <v>76</v>
      </c>
      <c r="AX49" s="36">
        <v>28</v>
      </c>
      <c r="AY49" s="36">
        <v>35</v>
      </c>
      <c r="AZ49" s="36"/>
      <c r="BA49" s="36"/>
      <c r="BB49" s="36">
        <v>35</v>
      </c>
      <c r="BC49" s="36">
        <v>51</v>
      </c>
      <c r="BD49" s="36">
        <v>95</v>
      </c>
      <c r="BE49" s="36">
        <v>109</v>
      </c>
      <c r="BF49" s="36">
        <v>200</v>
      </c>
      <c r="BG49" s="36">
        <v>264</v>
      </c>
      <c r="BH49" s="36">
        <v>76</v>
      </c>
      <c r="BI49" s="36">
        <v>94</v>
      </c>
      <c r="BJ49" s="36">
        <v>5</v>
      </c>
      <c r="BK49" s="36">
        <v>3</v>
      </c>
      <c r="BL49" s="36">
        <v>4397</v>
      </c>
      <c r="BN49" s="36">
        <v>271</v>
      </c>
      <c r="BO49" s="36">
        <v>285</v>
      </c>
      <c r="BP49" s="36">
        <v>380</v>
      </c>
      <c r="BQ49" s="36">
        <v>448</v>
      </c>
      <c r="BR49" s="36">
        <v>2</v>
      </c>
      <c r="BS49" s="36">
        <v>5</v>
      </c>
      <c r="BT49" s="36">
        <v>11</v>
      </c>
      <c r="BU49" s="36">
        <v>10</v>
      </c>
      <c r="BV49" s="36">
        <v>1063</v>
      </c>
      <c r="BW49" s="36">
        <v>1270</v>
      </c>
      <c r="BX49" s="36">
        <v>275</v>
      </c>
      <c r="BY49" s="36">
        <v>306</v>
      </c>
      <c r="BZ49" s="36"/>
      <c r="CA49" s="36"/>
      <c r="CB49" s="36">
        <v>33</v>
      </c>
      <c r="CC49" s="36">
        <v>38</v>
      </c>
      <c r="CD49" s="36"/>
      <c r="CE49" s="36"/>
      <c r="CF49" s="36">
        <v>4397</v>
      </c>
    </row>
    <row r="50" spans="2:84" x14ac:dyDescent="0.25">
      <c r="B50" s="36">
        <v>14</v>
      </c>
      <c r="C50" s="36">
        <v>15</v>
      </c>
      <c r="D50" s="36">
        <v>17</v>
      </c>
      <c r="E50" s="36">
        <v>16</v>
      </c>
      <c r="F50" s="36">
        <v>15</v>
      </c>
      <c r="G50" s="36">
        <v>15</v>
      </c>
      <c r="H50" s="36"/>
      <c r="I50" s="36">
        <v>28</v>
      </c>
      <c r="J50" s="36">
        <v>43</v>
      </c>
      <c r="K50" s="36">
        <v>54</v>
      </c>
      <c r="L50" s="36">
        <v>77</v>
      </c>
      <c r="M50" s="36">
        <v>4</v>
      </c>
      <c r="N50" s="36">
        <v>6</v>
      </c>
      <c r="O50" s="36">
        <v>98</v>
      </c>
      <c r="P50" s="36">
        <v>141</v>
      </c>
      <c r="Q50" s="36">
        <v>29</v>
      </c>
      <c r="R50" s="36">
        <v>29</v>
      </c>
      <c r="S50" s="36">
        <v>23</v>
      </c>
      <c r="T50" s="36">
        <v>31</v>
      </c>
      <c r="U50" s="36">
        <v>34</v>
      </c>
      <c r="V50" s="36">
        <v>42</v>
      </c>
      <c r="W50" s="36">
        <v>1</v>
      </c>
      <c r="X50" s="36">
        <v>2</v>
      </c>
      <c r="Y50" s="36">
        <v>70</v>
      </c>
      <c r="Z50" s="36">
        <v>80</v>
      </c>
      <c r="AA50" s="36">
        <v>8</v>
      </c>
      <c r="AB50" s="36">
        <v>11</v>
      </c>
      <c r="AC50" s="36">
        <v>13</v>
      </c>
      <c r="AD50" s="36">
        <v>5</v>
      </c>
      <c r="AE50" s="36">
        <v>12</v>
      </c>
      <c r="AF50" s="36">
        <v>41</v>
      </c>
      <c r="AG50" s="36">
        <v>67</v>
      </c>
      <c r="AH50" s="36">
        <v>1</v>
      </c>
      <c r="AI50" s="36"/>
      <c r="AJ50" s="36">
        <v>70</v>
      </c>
      <c r="AK50" s="36">
        <v>89</v>
      </c>
      <c r="AL50" s="36">
        <v>14</v>
      </c>
      <c r="AM50" s="36">
        <v>13</v>
      </c>
      <c r="AN50" s="36">
        <v>20</v>
      </c>
      <c r="AO50" s="36">
        <v>20</v>
      </c>
      <c r="AP50" s="36">
        <v>24</v>
      </c>
      <c r="AQ50" s="36">
        <v>25</v>
      </c>
      <c r="AR50" s="36"/>
      <c r="AS50" s="36">
        <v>1</v>
      </c>
      <c r="AT50" s="36">
        <v>74</v>
      </c>
      <c r="AU50" s="36">
        <v>127</v>
      </c>
      <c r="AV50" s="36">
        <v>43</v>
      </c>
      <c r="AW50" s="36">
        <v>49</v>
      </c>
      <c r="AX50" s="36">
        <v>9</v>
      </c>
      <c r="AY50" s="36">
        <v>17</v>
      </c>
      <c r="AZ50" s="36"/>
      <c r="BA50" s="36"/>
      <c r="BB50" s="36">
        <v>23</v>
      </c>
      <c r="BC50" s="36">
        <v>26</v>
      </c>
      <c r="BD50" s="36">
        <v>40</v>
      </c>
      <c r="BE50" s="36">
        <v>85</v>
      </c>
      <c r="BF50" s="36">
        <v>110</v>
      </c>
      <c r="BG50" s="36">
        <v>143</v>
      </c>
      <c r="BH50" s="36">
        <v>44</v>
      </c>
      <c r="BI50" s="36">
        <v>57</v>
      </c>
      <c r="BJ50" s="36">
        <v>5</v>
      </c>
      <c r="BK50" s="36">
        <v>4</v>
      </c>
      <c r="BL50" s="36">
        <v>2161</v>
      </c>
      <c r="BN50" s="36">
        <v>113</v>
      </c>
      <c r="BO50" s="36">
        <v>147</v>
      </c>
      <c r="BP50" s="36">
        <v>193</v>
      </c>
      <c r="BQ50" s="36">
        <v>296</v>
      </c>
      <c r="BR50" s="36">
        <v>1</v>
      </c>
      <c r="BS50" s="36">
        <v>2</v>
      </c>
      <c r="BT50" s="36">
        <v>5</v>
      </c>
      <c r="BU50" s="36">
        <v>7</v>
      </c>
      <c r="BV50" s="36">
        <v>439</v>
      </c>
      <c r="BW50" s="36">
        <v>596</v>
      </c>
      <c r="BX50" s="36">
        <v>153</v>
      </c>
      <c r="BY50" s="36">
        <v>174</v>
      </c>
      <c r="BZ50" s="36"/>
      <c r="CA50" s="36"/>
      <c r="CB50" s="36">
        <v>14</v>
      </c>
      <c r="CC50" s="36">
        <v>21</v>
      </c>
      <c r="CD50" s="36"/>
      <c r="CE50" s="36"/>
      <c r="CF50" s="36">
        <v>2161</v>
      </c>
    </row>
    <row r="51" spans="2:84" x14ac:dyDescent="0.25">
      <c r="B51" s="36">
        <v>8</v>
      </c>
      <c r="C51" s="36">
        <v>10</v>
      </c>
      <c r="D51" s="36">
        <v>5</v>
      </c>
      <c r="E51" s="36">
        <v>5</v>
      </c>
      <c r="F51" s="36">
        <v>6</v>
      </c>
      <c r="G51" s="36">
        <v>17</v>
      </c>
      <c r="H51" s="36"/>
      <c r="I51" s="36">
        <v>18</v>
      </c>
      <c r="J51" s="36">
        <v>29</v>
      </c>
      <c r="K51" s="36">
        <v>28</v>
      </c>
      <c r="L51" s="36">
        <v>35</v>
      </c>
      <c r="M51" s="36"/>
      <c r="N51" s="36">
        <v>2</v>
      </c>
      <c r="O51" s="36">
        <v>35</v>
      </c>
      <c r="P51" s="36">
        <v>54</v>
      </c>
      <c r="Q51" s="36">
        <v>14</v>
      </c>
      <c r="R51" s="36">
        <v>14</v>
      </c>
      <c r="S51" s="36">
        <v>17</v>
      </c>
      <c r="T51" s="36">
        <v>17</v>
      </c>
      <c r="U51" s="36">
        <v>15</v>
      </c>
      <c r="V51" s="36">
        <v>19</v>
      </c>
      <c r="W51" s="36">
        <v>1</v>
      </c>
      <c r="X51" s="36"/>
      <c r="Y51" s="36">
        <v>20</v>
      </c>
      <c r="Z51" s="36">
        <v>39</v>
      </c>
      <c r="AA51" s="36">
        <v>7</v>
      </c>
      <c r="AB51" s="36">
        <v>8</v>
      </c>
      <c r="AC51" s="36">
        <v>14</v>
      </c>
      <c r="AD51" s="36">
        <v>2</v>
      </c>
      <c r="AE51" s="36">
        <v>4</v>
      </c>
      <c r="AF51" s="36">
        <v>16</v>
      </c>
      <c r="AG51" s="36">
        <v>27</v>
      </c>
      <c r="AH51" s="36"/>
      <c r="AI51" s="36"/>
      <c r="AJ51" s="36">
        <v>19</v>
      </c>
      <c r="AK51" s="36">
        <v>37</v>
      </c>
      <c r="AL51" s="36">
        <v>7</v>
      </c>
      <c r="AM51" s="36">
        <v>12</v>
      </c>
      <c r="AN51" s="36">
        <v>6</v>
      </c>
      <c r="AO51" s="36">
        <v>13</v>
      </c>
      <c r="AP51" s="36">
        <v>5</v>
      </c>
      <c r="AQ51" s="36">
        <v>5</v>
      </c>
      <c r="AR51" s="36"/>
      <c r="AS51" s="36"/>
      <c r="AT51" s="36">
        <v>29</v>
      </c>
      <c r="AU51" s="36">
        <v>51</v>
      </c>
      <c r="AV51" s="36">
        <v>8</v>
      </c>
      <c r="AW51" s="36">
        <v>18</v>
      </c>
      <c r="AX51" s="36">
        <v>4</v>
      </c>
      <c r="AY51" s="36">
        <v>12</v>
      </c>
      <c r="AZ51" s="36"/>
      <c r="BA51" s="36"/>
      <c r="BB51" s="36">
        <v>13</v>
      </c>
      <c r="BC51" s="36">
        <v>19</v>
      </c>
      <c r="BD51" s="36">
        <v>41</v>
      </c>
      <c r="BE51" s="36">
        <v>39</v>
      </c>
      <c r="BF51" s="36">
        <v>62</v>
      </c>
      <c r="BG51" s="36">
        <v>77</v>
      </c>
      <c r="BH51" s="36">
        <v>19</v>
      </c>
      <c r="BI51" s="36">
        <v>32</v>
      </c>
      <c r="BJ51" s="36">
        <v>1</v>
      </c>
      <c r="BK51" s="36">
        <v>7</v>
      </c>
      <c r="BL51" s="36">
        <v>1008</v>
      </c>
      <c r="BN51" s="36">
        <v>64</v>
      </c>
      <c r="BO51" s="36">
        <v>92</v>
      </c>
      <c r="BP51" s="36">
        <v>105</v>
      </c>
      <c r="BQ51" s="36">
        <v>125</v>
      </c>
      <c r="BR51" s="36">
        <v>1</v>
      </c>
      <c r="BS51" s="36"/>
      <c r="BT51" s="36"/>
      <c r="BU51" s="36">
        <v>2</v>
      </c>
      <c r="BV51" s="36">
        <v>170</v>
      </c>
      <c r="BW51" s="36">
        <v>263</v>
      </c>
      <c r="BX51" s="36">
        <v>61</v>
      </c>
      <c r="BY51" s="36">
        <v>101</v>
      </c>
      <c r="BZ51" s="36"/>
      <c r="CA51" s="36"/>
      <c r="CB51" s="36">
        <v>5</v>
      </c>
      <c r="CC51" s="36">
        <v>19</v>
      </c>
      <c r="CD51" s="36"/>
      <c r="CE51" s="36"/>
      <c r="CF51" s="36">
        <v>1008</v>
      </c>
    </row>
    <row r="52" spans="2:84" x14ac:dyDescent="0.25">
      <c r="B52" s="36">
        <v>2</v>
      </c>
      <c r="C52" s="36">
        <v>1</v>
      </c>
      <c r="D52" s="36">
        <v>2</v>
      </c>
      <c r="E52" s="36">
        <v>1</v>
      </c>
      <c r="F52" s="36">
        <v>4</v>
      </c>
      <c r="G52" s="36">
        <v>11</v>
      </c>
      <c r="H52" s="36"/>
      <c r="I52" s="36">
        <v>9</v>
      </c>
      <c r="J52" s="36">
        <v>8</v>
      </c>
      <c r="K52" s="36">
        <v>7</v>
      </c>
      <c r="L52" s="36">
        <v>21</v>
      </c>
      <c r="M52" s="36">
        <v>3</v>
      </c>
      <c r="N52" s="36">
        <v>3</v>
      </c>
      <c r="O52" s="36">
        <v>10</v>
      </c>
      <c r="P52" s="36">
        <v>23</v>
      </c>
      <c r="Q52" s="36">
        <v>4</v>
      </c>
      <c r="R52" s="36">
        <v>6</v>
      </c>
      <c r="S52" s="36">
        <v>1</v>
      </c>
      <c r="T52" s="36">
        <v>5</v>
      </c>
      <c r="U52" s="36">
        <v>3</v>
      </c>
      <c r="V52" s="36">
        <v>2</v>
      </c>
      <c r="W52" s="36">
        <v>1</v>
      </c>
      <c r="X52" s="36">
        <v>2</v>
      </c>
      <c r="Y52" s="36">
        <v>2</v>
      </c>
      <c r="Z52" s="36">
        <v>10</v>
      </c>
      <c r="AA52" s="36"/>
      <c r="AB52" s="36">
        <v>2</v>
      </c>
      <c r="AC52" s="36">
        <v>15</v>
      </c>
      <c r="AD52" s="36">
        <v>2</v>
      </c>
      <c r="AE52" s="36">
        <v>5</v>
      </c>
      <c r="AF52" s="36">
        <v>5</v>
      </c>
      <c r="AG52" s="36">
        <v>8</v>
      </c>
      <c r="AH52" s="36"/>
      <c r="AI52" s="36"/>
      <c r="AJ52" s="36">
        <v>2</v>
      </c>
      <c r="AK52" s="36">
        <v>16</v>
      </c>
      <c r="AL52" s="36">
        <v>5</v>
      </c>
      <c r="AM52" s="36">
        <v>8</v>
      </c>
      <c r="AN52" s="36">
        <v>1</v>
      </c>
      <c r="AO52" s="36">
        <v>3</v>
      </c>
      <c r="AP52" s="36">
        <v>2</v>
      </c>
      <c r="AQ52" s="36">
        <v>4</v>
      </c>
      <c r="AR52" s="36"/>
      <c r="AS52" s="36"/>
      <c r="AT52" s="36">
        <v>7</v>
      </c>
      <c r="AU52" s="36">
        <v>17</v>
      </c>
      <c r="AV52" s="36">
        <v>1</v>
      </c>
      <c r="AW52" s="36">
        <v>12</v>
      </c>
      <c r="AX52" s="36">
        <v>1</v>
      </c>
      <c r="AY52" s="36">
        <v>2</v>
      </c>
      <c r="AZ52" s="36"/>
      <c r="BA52" s="36"/>
      <c r="BB52" s="36">
        <v>7</v>
      </c>
      <c r="BC52" s="36">
        <v>9</v>
      </c>
      <c r="BD52" s="36">
        <v>9</v>
      </c>
      <c r="BE52" s="36">
        <v>18</v>
      </c>
      <c r="BF52" s="36">
        <v>35</v>
      </c>
      <c r="BG52" s="36">
        <v>56</v>
      </c>
      <c r="BH52" s="36">
        <v>6</v>
      </c>
      <c r="BI52" s="36">
        <v>13</v>
      </c>
      <c r="BJ52" s="36">
        <v>4</v>
      </c>
      <c r="BK52" s="36">
        <v>1</v>
      </c>
      <c r="BL52" s="36">
        <v>402</v>
      </c>
      <c r="BN52" s="36">
        <v>22</v>
      </c>
      <c r="BO52" s="36">
        <v>31</v>
      </c>
      <c r="BP52" s="36">
        <v>26</v>
      </c>
      <c r="BQ52" s="36">
        <v>53</v>
      </c>
      <c r="BR52" s="36">
        <v>1</v>
      </c>
      <c r="BS52" s="36">
        <v>2</v>
      </c>
      <c r="BT52" s="36">
        <v>3</v>
      </c>
      <c r="BU52" s="36">
        <v>3</v>
      </c>
      <c r="BV52" s="36">
        <v>58</v>
      </c>
      <c r="BW52" s="36">
        <v>123</v>
      </c>
      <c r="BX52" s="36">
        <v>20</v>
      </c>
      <c r="BY52" s="36">
        <v>52</v>
      </c>
      <c r="BZ52" s="36"/>
      <c r="CA52" s="36"/>
      <c r="CB52" s="36">
        <v>5</v>
      </c>
      <c r="CC52" s="36">
        <v>3</v>
      </c>
      <c r="CD52" s="36"/>
      <c r="CE52" s="36"/>
      <c r="CF52" s="36">
        <v>402</v>
      </c>
    </row>
    <row r="53" spans="2:84" x14ac:dyDescent="0.25">
      <c r="B53" s="36"/>
      <c r="C53" s="36">
        <v>1</v>
      </c>
      <c r="D53" s="36"/>
      <c r="E53" s="36">
        <v>1</v>
      </c>
      <c r="F53" s="36"/>
      <c r="G53" s="36">
        <v>1</v>
      </c>
      <c r="H53" s="36"/>
      <c r="I53" s="36"/>
      <c r="J53" s="36">
        <v>5</v>
      </c>
      <c r="K53" s="36">
        <v>2</v>
      </c>
      <c r="L53" s="36">
        <v>11</v>
      </c>
      <c r="M53" s="36">
        <v>2</v>
      </c>
      <c r="N53" s="36">
        <v>4</v>
      </c>
      <c r="O53" s="36">
        <v>2</v>
      </c>
      <c r="P53" s="36">
        <v>6</v>
      </c>
      <c r="Q53" s="36"/>
      <c r="R53" s="36"/>
      <c r="S53" s="36">
        <v>3</v>
      </c>
      <c r="T53" s="36">
        <v>6</v>
      </c>
      <c r="U53" s="36"/>
      <c r="V53" s="36"/>
      <c r="W53" s="36">
        <v>1</v>
      </c>
      <c r="X53" s="36"/>
      <c r="Y53" s="36">
        <v>1</v>
      </c>
      <c r="Z53" s="36">
        <v>4</v>
      </c>
      <c r="AA53" s="36"/>
      <c r="AB53" s="36"/>
      <c r="AC53" s="36">
        <v>16</v>
      </c>
      <c r="AD53" s="36">
        <v>1</v>
      </c>
      <c r="AE53" s="36">
        <v>1</v>
      </c>
      <c r="AF53" s="36">
        <v>1</v>
      </c>
      <c r="AG53" s="36">
        <v>1</v>
      </c>
      <c r="AH53" s="36"/>
      <c r="AI53" s="36"/>
      <c r="AJ53" s="36">
        <v>2</v>
      </c>
      <c r="AK53" s="36"/>
      <c r="AL53" s="36"/>
      <c r="AM53" s="36">
        <v>2</v>
      </c>
      <c r="AN53" s="36">
        <v>1</v>
      </c>
      <c r="AO53" s="36">
        <v>3</v>
      </c>
      <c r="AP53" s="36"/>
      <c r="AQ53" s="36"/>
      <c r="AR53" s="36"/>
      <c r="AS53" s="36"/>
      <c r="AT53" s="36">
        <v>5</v>
      </c>
      <c r="AU53" s="36">
        <v>4</v>
      </c>
      <c r="AV53" s="36">
        <v>2</v>
      </c>
      <c r="AW53" s="36">
        <v>1</v>
      </c>
      <c r="AX53" s="36">
        <v>2</v>
      </c>
      <c r="AY53" s="36">
        <v>5</v>
      </c>
      <c r="AZ53" s="36"/>
      <c r="BA53" s="36"/>
      <c r="BB53" s="36">
        <v>5</v>
      </c>
      <c r="BC53" s="36">
        <v>11</v>
      </c>
      <c r="BD53" s="36">
        <v>8</v>
      </c>
      <c r="BE53" s="36">
        <v>18</v>
      </c>
      <c r="BF53" s="36">
        <v>11</v>
      </c>
      <c r="BG53" s="36">
        <v>20</v>
      </c>
      <c r="BH53" s="36">
        <v>1</v>
      </c>
      <c r="BI53" s="36">
        <v>5</v>
      </c>
      <c r="BJ53" s="36">
        <v>1</v>
      </c>
      <c r="BK53" s="36"/>
      <c r="BL53" s="36">
        <v>161</v>
      </c>
      <c r="BN53" s="36">
        <v>10</v>
      </c>
      <c r="BO53" s="36">
        <v>27</v>
      </c>
      <c r="BP53" s="36">
        <v>11</v>
      </c>
      <c r="BQ53" s="36">
        <v>30</v>
      </c>
      <c r="BR53" s="36">
        <v>1</v>
      </c>
      <c r="BS53" s="36"/>
      <c r="BT53" s="36">
        <v>2</v>
      </c>
      <c r="BU53" s="36">
        <v>4</v>
      </c>
      <c r="BV53" s="36">
        <v>21</v>
      </c>
      <c r="BW53" s="36">
        <v>35</v>
      </c>
      <c r="BX53" s="36">
        <v>3</v>
      </c>
      <c r="BY53" s="36">
        <v>9</v>
      </c>
      <c r="BZ53" s="36"/>
      <c r="CA53" s="36"/>
      <c r="CB53" s="36">
        <v>3</v>
      </c>
      <c r="CC53" s="36">
        <v>5</v>
      </c>
      <c r="CD53" s="36"/>
      <c r="CE53" s="36"/>
      <c r="CF53" s="36">
        <v>161</v>
      </c>
    </row>
    <row r="54" spans="2:84" x14ac:dyDescent="0.25">
      <c r="B54" s="36"/>
      <c r="C54" s="36"/>
      <c r="D54" s="36">
        <v>1</v>
      </c>
      <c r="E54" s="36">
        <v>1</v>
      </c>
      <c r="F54" s="36"/>
      <c r="G54" s="36"/>
      <c r="H54" s="36"/>
      <c r="I54" s="36"/>
      <c r="J54" s="36"/>
      <c r="K54" s="36">
        <v>2</v>
      </c>
      <c r="L54" s="36">
        <v>2</v>
      </c>
      <c r="M54" s="36"/>
      <c r="N54" s="36"/>
      <c r="O54" s="36">
        <v>2</v>
      </c>
      <c r="P54" s="36">
        <v>1</v>
      </c>
      <c r="Q54" s="36">
        <v>1</v>
      </c>
      <c r="R54" s="36">
        <v>1</v>
      </c>
      <c r="S54" s="36">
        <v>1</v>
      </c>
      <c r="T54" s="36"/>
      <c r="U54" s="36"/>
      <c r="V54" s="36"/>
      <c r="W54" s="36"/>
      <c r="X54" s="36"/>
      <c r="Y54" s="36"/>
      <c r="Z54" s="36"/>
      <c r="AA54" s="36"/>
      <c r="AB54" s="36"/>
      <c r="AC54" s="36">
        <v>17</v>
      </c>
      <c r="AD54" s="36">
        <v>1</v>
      </c>
      <c r="AE54" s="36"/>
      <c r="AF54" s="36"/>
      <c r="AG54" s="36">
        <v>1</v>
      </c>
      <c r="AH54" s="36"/>
      <c r="AI54" s="36"/>
      <c r="AJ54" s="36"/>
      <c r="AK54" s="36">
        <v>1</v>
      </c>
      <c r="AL54" s="36"/>
      <c r="AM54" s="36"/>
      <c r="AN54" s="36"/>
      <c r="AO54" s="36">
        <v>2</v>
      </c>
      <c r="AP54" s="36"/>
      <c r="AQ54" s="36"/>
      <c r="AR54" s="36"/>
      <c r="AS54" s="36"/>
      <c r="AT54" s="36">
        <v>3</v>
      </c>
      <c r="AU54" s="36"/>
      <c r="AV54" s="36"/>
      <c r="AW54" s="36"/>
      <c r="AX54" s="36">
        <v>1</v>
      </c>
      <c r="AY54" s="36">
        <v>1</v>
      </c>
      <c r="AZ54" s="36"/>
      <c r="BA54" s="36"/>
      <c r="BB54" s="36"/>
      <c r="BC54" s="36">
        <v>1</v>
      </c>
      <c r="BD54" s="36">
        <v>1</v>
      </c>
      <c r="BE54" s="36">
        <v>5</v>
      </c>
      <c r="BF54" s="36">
        <v>2</v>
      </c>
      <c r="BG54" s="36">
        <v>3</v>
      </c>
      <c r="BH54" s="36">
        <v>2</v>
      </c>
      <c r="BI54" s="36">
        <v>5</v>
      </c>
      <c r="BJ54" s="36"/>
      <c r="BK54" s="36"/>
      <c r="BL54" s="36">
        <v>41</v>
      </c>
      <c r="BN54" s="36">
        <v>2</v>
      </c>
      <c r="BO54" s="36">
        <v>3</v>
      </c>
      <c r="BP54" s="36">
        <v>3</v>
      </c>
      <c r="BQ54" s="36">
        <v>8</v>
      </c>
      <c r="BR54" s="36"/>
      <c r="BS54" s="36"/>
      <c r="BT54" s="36"/>
      <c r="BU54" s="36"/>
      <c r="BV54" s="36">
        <v>8</v>
      </c>
      <c r="BW54" s="36">
        <v>6</v>
      </c>
      <c r="BX54" s="36">
        <v>3</v>
      </c>
      <c r="BY54" s="36">
        <v>6</v>
      </c>
      <c r="BZ54" s="36"/>
      <c r="CA54" s="36"/>
      <c r="CB54" s="36">
        <v>1</v>
      </c>
      <c r="CC54" s="36">
        <v>1</v>
      </c>
      <c r="CD54" s="36"/>
      <c r="CE54" s="36"/>
      <c r="CF54" s="36">
        <v>41</v>
      </c>
    </row>
    <row r="55" spans="2:84" x14ac:dyDescent="0.25">
      <c r="B55" s="36"/>
      <c r="C55" s="36"/>
      <c r="D55" s="36"/>
      <c r="E55" s="36"/>
      <c r="F55" s="36"/>
      <c r="G55" s="36">
        <v>1</v>
      </c>
      <c r="H55" s="36"/>
      <c r="I55" s="36"/>
      <c r="J55" s="36"/>
      <c r="K55" s="36"/>
      <c r="L55" s="36"/>
      <c r="M55" s="36"/>
      <c r="N55" s="36"/>
      <c r="O55" s="36">
        <v>2</v>
      </c>
      <c r="P55" s="36">
        <v>1</v>
      </c>
      <c r="Q55" s="36"/>
      <c r="R55" s="36"/>
      <c r="S55" s="36"/>
      <c r="T55" s="36">
        <v>1</v>
      </c>
      <c r="U55" s="36"/>
      <c r="V55" s="36"/>
      <c r="W55" s="36"/>
      <c r="X55" s="36"/>
      <c r="Y55" s="36"/>
      <c r="Z55" s="36"/>
      <c r="AA55" s="36"/>
      <c r="AB55" s="36"/>
      <c r="AC55" s="36">
        <v>18</v>
      </c>
      <c r="AD55" s="36"/>
      <c r="AE55" s="36"/>
      <c r="AF55" s="36"/>
      <c r="AG55" s="36">
        <v>1</v>
      </c>
      <c r="AH55" s="36"/>
      <c r="AI55" s="36"/>
      <c r="AJ55" s="36"/>
      <c r="AK55" s="36"/>
      <c r="AL55" s="36"/>
      <c r="AM55" s="36"/>
      <c r="AN55" s="36"/>
      <c r="AO55" s="36"/>
      <c r="AP55" s="36">
        <v>3</v>
      </c>
      <c r="AQ55" s="36">
        <v>2</v>
      </c>
      <c r="AR55" s="36"/>
      <c r="AS55" s="36"/>
      <c r="AT55" s="36"/>
      <c r="AU55" s="36">
        <v>1</v>
      </c>
      <c r="AV55" s="36">
        <v>1</v>
      </c>
      <c r="AW55" s="36"/>
      <c r="AX55" s="36"/>
      <c r="AY55" s="36"/>
      <c r="AZ55" s="36"/>
      <c r="BA55" s="36"/>
      <c r="BB55" s="36">
        <v>1</v>
      </c>
      <c r="BC55" s="36"/>
      <c r="BD55" s="36">
        <v>1</v>
      </c>
      <c r="BE55" s="36">
        <v>4</v>
      </c>
      <c r="BF55" s="36"/>
      <c r="BG55" s="36">
        <v>3</v>
      </c>
      <c r="BH55" s="36"/>
      <c r="BI55" s="36"/>
      <c r="BJ55" s="36"/>
      <c r="BK55" s="36"/>
      <c r="BL55" s="36">
        <v>22</v>
      </c>
      <c r="BN55" s="36">
        <v>1</v>
      </c>
      <c r="BO55" s="36">
        <v>1</v>
      </c>
      <c r="BP55" s="36">
        <v>4</v>
      </c>
      <c r="BQ55" s="36">
        <v>7</v>
      </c>
      <c r="BR55" s="36"/>
      <c r="BS55" s="36"/>
      <c r="BT55" s="36"/>
      <c r="BU55" s="36"/>
      <c r="BV55" s="36">
        <v>2</v>
      </c>
      <c r="BW55" s="36">
        <v>5</v>
      </c>
      <c r="BX55" s="36">
        <v>1</v>
      </c>
      <c r="BY55" s="36">
        <v>1</v>
      </c>
      <c r="BZ55" s="36"/>
      <c r="CA55" s="36"/>
      <c r="CB55" s="36"/>
      <c r="CC55" s="36"/>
      <c r="CD55" s="36"/>
      <c r="CE55" s="36"/>
      <c r="CF55" s="36">
        <v>22</v>
      </c>
    </row>
    <row r="56" spans="2:84" x14ac:dyDescent="0.25">
      <c r="B56" s="36"/>
      <c r="C56" s="36"/>
      <c r="D56" s="36"/>
      <c r="E56" s="36"/>
      <c r="F56" s="36"/>
      <c r="G56" s="36"/>
      <c r="H56" s="36"/>
      <c r="I56" s="36"/>
      <c r="J56" s="36"/>
      <c r="K56" s="36">
        <v>1</v>
      </c>
      <c r="L56" s="36">
        <v>1</v>
      </c>
      <c r="M56" s="36"/>
      <c r="N56" s="36"/>
      <c r="O56" s="36">
        <v>1</v>
      </c>
      <c r="P56" s="36"/>
      <c r="Q56" s="36"/>
      <c r="R56" s="36"/>
      <c r="S56" s="36"/>
      <c r="T56" s="36"/>
      <c r="U56" s="36"/>
      <c r="V56" s="36"/>
      <c r="W56" s="36"/>
      <c r="X56" s="36"/>
      <c r="Y56" s="36"/>
      <c r="Z56" s="36"/>
      <c r="AA56" s="36"/>
      <c r="AB56" s="36"/>
      <c r="AC56" s="36">
        <v>19</v>
      </c>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v>3</v>
      </c>
      <c r="BN56" s="36"/>
      <c r="BO56" s="36"/>
      <c r="BP56" s="36">
        <v>1</v>
      </c>
      <c r="BQ56" s="36">
        <v>1</v>
      </c>
      <c r="BR56" s="36"/>
      <c r="BS56" s="36"/>
      <c r="BT56" s="36"/>
      <c r="BU56" s="36"/>
      <c r="BV56" s="36">
        <v>1</v>
      </c>
      <c r="BW56" s="36"/>
      <c r="BX56" s="36"/>
      <c r="BY56" s="36"/>
      <c r="BZ56" s="36"/>
      <c r="CA56" s="36"/>
      <c r="CB56" s="36"/>
      <c r="CC56" s="36"/>
      <c r="CD56" s="36"/>
      <c r="CE56" s="36"/>
      <c r="CF56" s="36">
        <v>3</v>
      </c>
    </row>
    <row r="57" spans="2:84" x14ac:dyDescent="0.25">
      <c r="B57" s="36"/>
      <c r="C57" s="36"/>
      <c r="D57" s="36"/>
      <c r="E57" s="36"/>
      <c r="F57" s="36"/>
      <c r="G57" s="36"/>
      <c r="H57" s="36"/>
      <c r="I57" s="36"/>
      <c r="J57" s="36"/>
      <c r="K57" s="36">
        <v>2</v>
      </c>
      <c r="L57" s="36"/>
      <c r="M57" s="36"/>
      <c r="N57" s="36"/>
      <c r="O57" s="36"/>
      <c r="P57" s="36"/>
      <c r="Q57" s="36"/>
      <c r="R57" s="36"/>
      <c r="S57" s="36"/>
      <c r="T57" s="36"/>
      <c r="U57" s="36"/>
      <c r="V57" s="36"/>
      <c r="W57" s="36"/>
      <c r="X57" s="36"/>
      <c r="Y57" s="36"/>
      <c r="Z57" s="36"/>
      <c r="AA57" s="36"/>
      <c r="AB57" s="36"/>
      <c r="AC57" s="36">
        <v>20</v>
      </c>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v>2</v>
      </c>
      <c r="BN57" s="36"/>
      <c r="BO57" s="36"/>
      <c r="BP57" s="36">
        <v>2</v>
      </c>
      <c r="BQ57" s="36"/>
      <c r="BR57" s="36"/>
      <c r="BS57" s="36"/>
      <c r="BT57" s="36"/>
      <c r="BU57" s="36"/>
      <c r="BV57" s="36"/>
      <c r="BW57" s="36"/>
      <c r="BX57" s="36"/>
      <c r="BY57" s="36"/>
      <c r="BZ57" s="36"/>
      <c r="CA57" s="36"/>
      <c r="CB57" s="36"/>
      <c r="CC57" s="36"/>
      <c r="CD57" s="36"/>
      <c r="CE57" s="36"/>
      <c r="CF57" s="36">
        <v>2</v>
      </c>
    </row>
    <row r="58" spans="2:84" x14ac:dyDescent="0.25">
      <c r="B58" s="36"/>
      <c r="C58" s="36"/>
      <c r="D58" s="36"/>
      <c r="E58" s="36"/>
      <c r="F58" s="36"/>
      <c r="G58" s="36"/>
      <c r="H58" s="36"/>
      <c r="I58" s="36"/>
      <c r="J58" s="36"/>
      <c r="K58" s="36">
        <v>1</v>
      </c>
      <c r="L58" s="36"/>
      <c r="M58" s="36"/>
      <c r="N58" s="36"/>
      <c r="O58" s="36"/>
      <c r="P58" s="36"/>
      <c r="Q58" s="36"/>
      <c r="R58" s="36"/>
      <c r="S58" s="36"/>
      <c r="T58" s="36"/>
      <c r="U58" s="36"/>
      <c r="V58" s="36"/>
      <c r="W58" s="36"/>
      <c r="X58" s="36"/>
      <c r="Y58" s="36"/>
      <c r="Z58" s="36"/>
      <c r="AA58" s="36"/>
      <c r="AB58" s="36"/>
      <c r="AC58" s="36">
        <v>26</v>
      </c>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v>1</v>
      </c>
      <c r="BN58" s="36"/>
      <c r="BO58" s="36"/>
      <c r="BP58" s="36">
        <v>1</v>
      </c>
      <c r="BQ58" s="36"/>
      <c r="BR58" s="36"/>
      <c r="BS58" s="36"/>
      <c r="BT58" s="36"/>
      <c r="BU58" s="36"/>
      <c r="BV58" s="36"/>
      <c r="BW58" s="36"/>
      <c r="BX58" s="36"/>
      <c r="BY58" s="36"/>
      <c r="BZ58" s="36"/>
      <c r="CA58" s="36"/>
      <c r="CB58" s="36"/>
      <c r="CC58" s="36"/>
      <c r="CD58" s="36"/>
      <c r="CE58" s="36"/>
      <c r="CF58" s="36">
        <v>1</v>
      </c>
    </row>
    <row r="59" spans="2:84" x14ac:dyDescent="0.25">
      <c r="B59" s="36">
        <v>376</v>
      </c>
      <c r="C59" s="36">
        <v>344</v>
      </c>
      <c r="D59" s="36">
        <v>388</v>
      </c>
      <c r="E59" s="36">
        <v>383</v>
      </c>
      <c r="F59" s="36">
        <v>301</v>
      </c>
      <c r="G59" s="36">
        <v>277</v>
      </c>
      <c r="H59" s="36">
        <v>1</v>
      </c>
      <c r="I59" s="36">
        <v>731</v>
      </c>
      <c r="J59" s="36">
        <v>855</v>
      </c>
      <c r="K59" s="36">
        <v>1219</v>
      </c>
      <c r="L59" s="36">
        <v>1410</v>
      </c>
      <c r="M59" s="36">
        <v>32</v>
      </c>
      <c r="N59" s="36">
        <v>54</v>
      </c>
      <c r="O59" s="36">
        <v>3008</v>
      </c>
      <c r="P59" s="36">
        <v>3336</v>
      </c>
      <c r="Q59" s="36">
        <v>749</v>
      </c>
      <c r="R59" s="36">
        <v>758</v>
      </c>
      <c r="S59" s="36">
        <v>482</v>
      </c>
      <c r="T59" s="36">
        <v>561</v>
      </c>
      <c r="U59" s="36">
        <v>743</v>
      </c>
      <c r="V59" s="36">
        <v>802</v>
      </c>
      <c r="W59" s="36">
        <v>32</v>
      </c>
      <c r="X59" s="36">
        <v>34</v>
      </c>
      <c r="Y59" s="36">
        <v>1348</v>
      </c>
      <c r="Z59" s="36">
        <v>1462</v>
      </c>
      <c r="AA59" s="36">
        <v>221</v>
      </c>
      <c r="AB59" s="36">
        <v>234</v>
      </c>
      <c r="AC59" s="36" t="s">
        <v>6</v>
      </c>
      <c r="AD59" s="36">
        <v>248</v>
      </c>
      <c r="AE59" s="36">
        <v>290</v>
      </c>
      <c r="AF59" s="36">
        <v>1060</v>
      </c>
      <c r="AG59" s="36">
        <v>1158</v>
      </c>
      <c r="AH59" s="36">
        <v>23</v>
      </c>
      <c r="AI59" s="36">
        <v>33</v>
      </c>
      <c r="AJ59" s="36">
        <v>2266</v>
      </c>
      <c r="AK59" s="36">
        <v>2513</v>
      </c>
      <c r="AL59" s="36">
        <v>411</v>
      </c>
      <c r="AM59" s="36">
        <v>483</v>
      </c>
      <c r="AN59" s="36">
        <v>861</v>
      </c>
      <c r="AO59" s="36">
        <v>931</v>
      </c>
      <c r="AP59" s="36">
        <v>857</v>
      </c>
      <c r="AQ59" s="36">
        <v>871</v>
      </c>
      <c r="AR59" s="36">
        <v>88</v>
      </c>
      <c r="AS59" s="36">
        <v>88</v>
      </c>
      <c r="AT59" s="36">
        <v>3769</v>
      </c>
      <c r="AU59" s="36">
        <v>4209</v>
      </c>
      <c r="AV59" s="36">
        <v>900</v>
      </c>
      <c r="AW59" s="36">
        <v>1101</v>
      </c>
      <c r="AX59" s="36">
        <v>513</v>
      </c>
      <c r="AY59" s="36">
        <v>570</v>
      </c>
      <c r="AZ59" s="36">
        <v>113</v>
      </c>
      <c r="BA59" s="36">
        <v>108</v>
      </c>
      <c r="BB59" s="36">
        <v>506</v>
      </c>
      <c r="BC59" s="36">
        <v>551</v>
      </c>
      <c r="BD59" s="36">
        <v>1053</v>
      </c>
      <c r="BE59" s="36">
        <v>1171</v>
      </c>
      <c r="BF59" s="36">
        <v>2385</v>
      </c>
      <c r="BG59" s="36">
        <v>2882</v>
      </c>
      <c r="BH59" s="36">
        <v>820</v>
      </c>
      <c r="BI59" s="36">
        <v>1078</v>
      </c>
      <c r="BJ59" s="36">
        <v>23</v>
      </c>
      <c r="BK59" s="36">
        <v>27</v>
      </c>
      <c r="BL59" s="36">
        <v>54101</v>
      </c>
      <c r="BN59" s="36">
        <v>3204</v>
      </c>
      <c r="BO59" s="36">
        <v>3532</v>
      </c>
      <c r="BP59" s="36">
        <v>4932</v>
      </c>
      <c r="BQ59" s="36">
        <v>5412</v>
      </c>
      <c r="BR59" s="36">
        <v>32</v>
      </c>
      <c r="BS59" s="36">
        <v>34</v>
      </c>
      <c r="BT59" s="36">
        <v>143</v>
      </c>
      <c r="BU59" s="36">
        <v>175</v>
      </c>
      <c r="BV59" s="36">
        <v>13164</v>
      </c>
      <c r="BW59" s="36">
        <v>14785</v>
      </c>
      <c r="BX59" s="36">
        <v>3402</v>
      </c>
      <c r="BY59" s="36">
        <v>3931</v>
      </c>
      <c r="BZ59" s="36"/>
      <c r="CA59" s="36"/>
      <c r="CB59" s="36">
        <v>537</v>
      </c>
      <c r="CC59" s="36">
        <v>597</v>
      </c>
      <c r="CD59" s="36">
        <v>113</v>
      </c>
      <c r="CE59" s="36">
        <v>108</v>
      </c>
      <c r="CF59" s="36">
        <v>54101</v>
      </c>
    </row>
    <row r="60" spans="2:84" x14ac:dyDescent="0.25">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N60" s="36"/>
      <c r="BO60" s="36"/>
      <c r="BP60" s="36"/>
      <c r="BQ60" s="36"/>
      <c r="BR60" s="36"/>
      <c r="BS60" s="36"/>
      <c r="BT60" s="36"/>
      <c r="BU60" s="36"/>
      <c r="BV60" s="36"/>
      <c r="BW60" s="36"/>
      <c r="BX60" s="36"/>
      <c r="BY60" s="36"/>
      <c r="BZ60" s="36"/>
      <c r="CA60" s="36"/>
      <c r="CB60" s="36"/>
      <c r="CC60" s="36"/>
      <c r="CD60" s="36"/>
      <c r="CE60" s="36"/>
      <c r="CF60" s="36"/>
    </row>
    <row r="61" spans="2:84" x14ac:dyDescent="0.25">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N61" s="36"/>
      <c r="BO61" s="36"/>
      <c r="BP61" s="36"/>
      <c r="BQ61" s="36"/>
      <c r="BR61" s="36"/>
      <c r="BS61" s="36"/>
      <c r="BT61" s="36"/>
      <c r="BU61" s="36"/>
      <c r="BV61" s="36"/>
      <c r="BW61" s="36"/>
      <c r="BX61" s="36"/>
      <c r="BY61" s="36"/>
      <c r="BZ61" s="36"/>
      <c r="CA61" s="36"/>
      <c r="CB61" s="36"/>
      <c r="CC61" s="36"/>
      <c r="CD61" s="36"/>
      <c r="CE61" s="36"/>
      <c r="CF61" s="36"/>
    </row>
    <row r="62" spans="2:84" x14ac:dyDescent="0.25">
      <c r="B62" s="35">
        <f>SUM(B43:B48)</f>
        <v>291</v>
      </c>
      <c r="C62" s="35">
        <f>SUM(C43:C48)</f>
        <v>254</v>
      </c>
      <c r="D62" s="35">
        <f>SUM(D43:D48)</f>
        <v>301</v>
      </c>
      <c r="E62" s="35">
        <f>SUM(E43:E48)</f>
        <v>297</v>
      </c>
      <c r="F62" s="35">
        <f>SUM(F43:F48)</f>
        <v>233</v>
      </c>
      <c r="G62" s="35">
        <f>SUM(G43:G48)</f>
        <v>199</v>
      </c>
      <c r="H62" s="35">
        <f>SUM(H43:H48)</f>
        <v>1</v>
      </c>
      <c r="I62" s="35">
        <f>SUM(I43:I48)</f>
        <v>563</v>
      </c>
      <c r="J62" s="35">
        <f>SUM(J43:J48)</f>
        <v>646</v>
      </c>
      <c r="K62" s="35">
        <f>SUM(K43:K48)</f>
        <v>918</v>
      </c>
      <c r="L62" s="35">
        <f>SUM(L43:L48)</f>
        <v>1043</v>
      </c>
      <c r="M62" s="35">
        <f>SUM(M43:M48)</f>
        <v>16</v>
      </c>
      <c r="N62" s="35">
        <f>SUM(N43:N48)</f>
        <v>30</v>
      </c>
      <c r="O62" s="35">
        <f>SUM(O43:O48)</f>
        <v>2415</v>
      </c>
      <c r="P62" s="35">
        <f>SUM(P43:P48)</f>
        <v>2592</v>
      </c>
      <c r="Q62" s="35">
        <f>SUM(Q43:Q48)</f>
        <v>571</v>
      </c>
      <c r="R62" s="35">
        <f>SUM(R43:R48)</f>
        <v>597</v>
      </c>
      <c r="S62" s="35">
        <f>SUM(S43:S48)</f>
        <v>357</v>
      </c>
      <c r="T62" s="35">
        <f>SUM(T43:T48)</f>
        <v>411</v>
      </c>
      <c r="U62" s="35">
        <f>SUM(U43:U48)</f>
        <v>567</v>
      </c>
      <c r="V62" s="35">
        <f>SUM(V43:V48)</f>
        <v>601</v>
      </c>
      <c r="W62" s="35">
        <f>SUM(W43:W48)</f>
        <v>22</v>
      </c>
      <c r="X62" s="35">
        <f>SUM(X43:X48)</f>
        <v>23</v>
      </c>
      <c r="Y62" s="35">
        <f>SUM(Y43:Y48)</f>
        <v>1037</v>
      </c>
      <c r="Z62" s="35">
        <f>SUM(Z43:Z48)</f>
        <v>1091</v>
      </c>
      <c r="AA62" s="35">
        <f>SUM(AA43:AA48)</f>
        <v>157</v>
      </c>
      <c r="AB62" s="35">
        <f>SUM(AB43:AB48)</f>
        <v>176</v>
      </c>
      <c r="AC62" s="35" t="s">
        <v>21</v>
      </c>
      <c r="AD62" s="35">
        <f>SUM(AD43:AD48)</f>
        <v>189</v>
      </c>
      <c r="AE62" s="35">
        <f>SUM(AE43:AE48)</f>
        <v>231</v>
      </c>
      <c r="AF62" s="35">
        <f>SUM(AF43:AF48)</f>
        <v>816</v>
      </c>
      <c r="AG62" s="35">
        <f>SUM(AG43:AG48)</f>
        <v>882</v>
      </c>
      <c r="AH62" s="35">
        <f>SUM(AH43:AH48)</f>
        <v>21</v>
      </c>
      <c r="AI62" s="35">
        <f>SUM(AI43:AI48)</f>
        <v>30</v>
      </c>
      <c r="AJ62" s="35">
        <f>SUM(AJ43:AJ48)</f>
        <v>1830</v>
      </c>
      <c r="AK62" s="35">
        <f>SUM(AK43:AK48)</f>
        <v>1958</v>
      </c>
      <c r="AL62" s="35">
        <f>SUM(AL43:AL48)</f>
        <v>307</v>
      </c>
      <c r="AM62" s="35">
        <f>SUM(AM43:AM48)</f>
        <v>368</v>
      </c>
      <c r="AN62" s="35">
        <f t="shared" ref="AN62:BK62" si="23">SUM(AN43:AN48)</f>
        <v>685</v>
      </c>
      <c r="AO62" s="35">
        <f t="shared" si="23"/>
        <v>757</v>
      </c>
      <c r="AP62" s="35">
        <f t="shared" si="23"/>
        <v>710</v>
      </c>
      <c r="AQ62" s="35">
        <f t="shared" si="23"/>
        <v>700</v>
      </c>
      <c r="AR62" s="35">
        <f t="shared" si="23"/>
        <v>83</v>
      </c>
      <c r="AS62" s="35">
        <f t="shared" si="23"/>
        <v>82</v>
      </c>
      <c r="AT62" s="35">
        <f t="shared" si="23"/>
        <v>3094</v>
      </c>
      <c r="AU62" s="35">
        <f t="shared" si="23"/>
        <v>3405</v>
      </c>
      <c r="AV62" s="35">
        <f t="shared" si="23"/>
        <v>680</v>
      </c>
      <c r="AW62" s="35">
        <f t="shared" si="23"/>
        <v>835</v>
      </c>
      <c r="AX62" s="35">
        <f t="shared" si="23"/>
        <v>444</v>
      </c>
      <c r="AY62" s="35">
        <f t="shared" si="23"/>
        <v>474</v>
      </c>
      <c r="AZ62" s="35">
        <f t="shared" si="23"/>
        <v>99</v>
      </c>
      <c r="BA62" s="35">
        <f t="shared" si="23"/>
        <v>101</v>
      </c>
      <c r="BB62" s="35">
        <f t="shared" si="23"/>
        <v>364</v>
      </c>
      <c r="BC62" s="35">
        <f t="shared" si="23"/>
        <v>377</v>
      </c>
      <c r="BD62" s="35">
        <f t="shared" si="23"/>
        <v>730</v>
      </c>
      <c r="BE62" s="35">
        <f t="shared" si="23"/>
        <v>773</v>
      </c>
      <c r="BF62" s="35">
        <f t="shared" si="23"/>
        <v>1665</v>
      </c>
      <c r="BG62" s="35">
        <f t="shared" si="23"/>
        <v>2028</v>
      </c>
      <c r="BH62" s="35">
        <f t="shared" si="23"/>
        <v>584</v>
      </c>
      <c r="BI62" s="35">
        <f t="shared" si="23"/>
        <v>757</v>
      </c>
      <c r="BJ62" s="35">
        <f t="shared" si="23"/>
        <v>7</v>
      </c>
      <c r="BK62" s="35">
        <f t="shared" si="23"/>
        <v>12</v>
      </c>
      <c r="BL62" s="36"/>
      <c r="BN62" s="35">
        <f t="shared" ref="BN62:BY62" si="24">SUM(BN43:BN48)</f>
        <v>2449</v>
      </c>
      <c r="BO62" s="35">
        <f t="shared" si="24"/>
        <v>2676</v>
      </c>
      <c r="BP62" s="35">
        <f t="shared" si="24"/>
        <v>3741</v>
      </c>
      <c r="BQ62" s="35">
        <f t="shared" si="24"/>
        <v>3999</v>
      </c>
      <c r="BR62" s="35">
        <f t="shared" si="24"/>
        <v>22</v>
      </c>
      <c r="BS62" s="35">
        <f t="shared" si="24"/>
        <v>23</v>
      </c>
      <c r="BT62" s="35">
        <f t="shared" si="24"/>
        <v>120</v>
      </c>
      <c r="BU62" s="35">
        <f t="shared" si="24"/>
        <v>142</v>
      </c>
      <c r="BV62" s="35">
        <f t="shared" si="24"/>
        <v>10342</v>
      </c>
      <c r="BW62" s="35">
        <f t="shared" si="24"/>
        <v>11371</v>
      </c>
      <c r="BX62" s="35">
        <f t="shared" si="24"/>
        <v>2532</v>
      </c>
      <c r="BY62" s="35">
        <f t="shared" si="24"/>
        <v>2932</v>
      </c>
      <c r="BZ62" s="36"/>
      <c r="CA62" s="36"/>
      <c r="CB62" s="35">
        <f>SUM(CB43:CB48)</f>
        <v>452</v>
      </c>
      <c r="CC62" s="35">
        <f>SUM(CC43:CC48)</f>
        <v>486</v>
      </c>
      <c r="CD62" s="35">
        <f>SUM(CD43:CD48)</f>
        <v>99</v>
      </c>
      <c r="CE62" s="35">
        <f>SUM(CE43:CE48)</f>
        <v>101</v>
      </c>
      <c r="CF62" s="35">
        <f>SUM(CF43:CF48)</f>
        <v>41487</v>
      </c>
    </row>
    <row r="63" spans="2:84" x14ac:dyDescent="0.25">
      <c r="B63" s="35">
        <f>B59-B62</f>
        <v>85</v>
      </c>
      <c r="C63" s="35">
        <f>C59-C62</f>
        <v>90</v>
      </c>
      <c r="D63" s="35">
        <f>D59-D62</f>
        <v>87</v>
      </c>
      <c r="E63" s="35">
        <f>E59-E62</f>
        <v>86</v>
      </c>
      <c r="F63" s="35">
        <f>F59-F62</f>
        <v>68</v>
      </c>
      <c r="G63" s="35">
        <f>G59-G62</f>
        <v>78</v>
      </c>
      <c r="H63" s="35">
        <f>H59-H62</f>
        <v>0</v>
      </c>
      <c r="I63" s="35">
        <f>I59-I62</f>
        <v>168</v>
      </c>
      <c r="J63" s="35">
        <f>J59-J62</f>
        <v>209</v>
      </c>
      <c r="K63" s="35">
        <f>K59-K62</f>
        <v>301</v>
      </c>
      <c r="L63" s="35">
        <f>L59-L62</f>
        <v>367</v>
      </c>
      <c r="M63" s="35">
        <f>M59-M62</f>
        <v>16</v>
      </c>
      <c r="N63" s="35">
        <f>N59-N62</f>
        <v>24</v>
      </c>
      <c r="O63" s="35">
        <f>O59-O62</f>
        <v>593</v>
      </c>
      <c r="P63" s="35">
        <f>P59-P62</f>
        <v>744</v>
      </c>
      <c r="Q63" s="35">
        <f>Q59-Q62</f>
        <v>178</v>
      </c>
      <c r="R63" s="35">
        <f>R59-R62</f>
        <v>161</v>
      </c>
      <c r="S63" s="35">
        <f>S59-S62</f>
        <v>125</v>
      </c>
      <c r="T63" s="35">
        <f>T59-T62</f>
        <v>150</v>
      </c>
      <c r="U63" s="35">
        <f>U59-U62</f>
        <v>176</v>
      </c>
      <c r="V63" s="35">
        <f>V59-V62</f>
        <v>201</v>
      </c>
      <c r="W63" s="35">
        <f>W59-W62</f>
        <v>10</v>
      </c>
      <c r="X63" s="35">
        <f>X59-X62</f>
        <v>11</v>
      </c>
      <c r="Y63" s="35">
        <f>Y59-Y62</f>
        <v>311</v>
      </c>
      <c r="Z63" s="35">
        <f>Z59-Z62</f>
        <v>371</v>
      </c>
      <c r="AA63" s="35">
        <f>AA59-AA62</f>
        <v>64</v>
      </c>
      <c r="AB63" s="35">
        <f>AB59-AB62</f>
        <v>58</v>
      </c>
      <c r="AC63" s="35" t="s">
        <v>20</v>
      </c>
      <c r="AD63" s="35">
        <f>AD59-AD62</f>
        <v>59</v>
      </c>
      <c r="AE63" s="35">
        <f>AE59-AE62</f>
        <v>59</v>
      </c>
      <c r="AF63" s="35">
        <f>AF59-AF62</f>
        <v>244</v>
      </c>
      <c r="AG63" s="35">
        <f>AG59-AG62</f>
        <v>276</v>
      </c>
      <c r="AH63" s="35">
        <f>AH59-AH62</f>
        <v>2</v>
      </c>
      <c r="AI63" s="35">
        <f>AI59-AI62</f>
        <v>3</v>
      </c>
      <c r="AJ63" s="35">
        <f>AJ59-AJ62</f>
        <v>436</v>
      </c>
      <c r="AK63" s="35">
        <f>AK59-AK62</f>
        <v>555</v>
      </c>
      <c r="AL63" s="35">
        <f>AL59-AL62</f>
        <v>104</v>
      </c>
      <c r="AM63" s="35">
        <f>AM59-AM62</f>
        <v>115</v>
      </c>
      <c r="AN63" s="35">
        <f t="shared" ref="AN63:BK63" si="25">AN59-AN62</f>
        <v>176</v>
      </c>
      <c r="AO63" s="35">
        <f t="shared" si="25"/>
        <v>174</v>
      </c>
      <c r="AP63" s="35">
        <f t="shared" si="25"/>
        <v>147</v>
      </c>
      <c r="AQ63" s="35">
        <f t="shared" si="25"/>
        <v>171</v>
      </c>
      <c r="AR63" s="35">
        <f t="shared" si="25"/>
        <v>5</v>
      </c>
      <c r="AS63" s="35">
        <f t="shared" si="25"/>
        <v>6</v>
      </c>
      <c r="AT63" s="35">
        <f t="shared" si="25"/>
        <v>675</v>
      </c>
      <c r="AU63" s="35">
        <f t="shared" si="25"/>
        <v>804</v>
      </c>
      <c r="AV63" s="35">
        <f t="shared" si="25"/>
        <v>220</v>
      </c>
      <c r="AW63" s="35">
        <f t="shared" si="25"/>
        <v>266</v>
      </c>
      <c r="AX63" s="35">
        <f t="shared" si="25"/>
        <v>69</v>
      </c>
      <c r="AY63" s="35">
        <f t="shared" si="25"/>
        <v>96</v>
      </c>
      <c r="AZ63" s="35">
        <f t="shared" si="25"/>
        <v>14</v>
      </c>
      <c r="BA63" s="35">
        <f t="shared" si="25"/>
        <v>7</v>
      </c>
      <c r="BB63" s="35">
        <f t="shared" si="25"/>
        <v>142</v>
      </c>
      <c r="BC63" s="35">
        <f t="shared" si="25"/>
        <v>174</v>
      </c>
      <c r="BD63" s="35">
        <f t="shared" si="25"/>
        <v>323</v>
      </c>
      <c r="BE63" s="35">
        <f t="shared" si="25"/>
        <v>398</v>
      </c>
      <c r="BF63" s="35">
        <f t="shared" si="25"/>
        <v>720</v>
      </c>
      <c r="BG63" s="35">
        <f t="shared" si="25"/>
        <v>854</v>
      </c>
      <c r="BH63" s="35">
        <f t="shared" si="25"/>
        <v>236</v>
      </c>
      <c r="BI63" s="35">
        <f t="shared" si="25"/>
        <v>321</v>
      </c>
      <c r="BJ63" s="35">
        <f t="shared" si="25"/>
        <v>16</v>
      </c>
      <c r="BK63" s="35">
        <f t="shared" si="25"/>
        <v>15</v>
      </c>
      <c r="BL63" s="36"/>
      <c r="BN63" s="35">
        <f t="shared" ref="BN63" si="26">BN59-BN62</f>
        <v>755</v>
      </c>
      <c r="BO63" s="35">
        <f t="shared" ref="BO63" si="27">BO59-BO62</f>
        <v>856</v>
      </c>
      <c r="BP63" s="35">
        <f t="shared" ref="BP63" si="28">BP59-BP62</f>
        <v>1191</v>
      </c>
      <c r="BQ63" s="35">
        <f t="shared" ref="BQ63" si="29">BQ59-BQ62</f>
        <v>1413</v>
      </c>
      <c r="BR63" s="35">
        <f t="shared" ref="BR63" si="30">BR59-BR62</f>
        <v>10</v>
      </c>
      <c r="BS63" s="35">
        <f t="shared" ref="BS63" si="31">BS59-BS62</f>
        <v>11</v>
      </c>
      <c r="BT63" s="35">
        <f t="shared" ref="BT63" si="32">BT59-BT62</f>
        <v>23</v>
      </c>
      <c r="BU63" s="35">
        <f t="shared" ref="BU63" si="33">BU59-BU62</f>
        <v>33</v>
      </c>
      <c r="BV63" s="35">
        <f t="shared" ref="BV63" si="34">BV59-BV62</f>
        <v>2822</v>
      </c>
      <c r="BW63" s="35">
        <f t="shared" ref="BW63" si="35">BW59-BW62</f>
        <v>3414</v>
      </c>
      <c r="BX63" s="35">
        <f t="shared" ref="BX63" si="36">BX59-BX62</f>
        <v>870</v>
      </c>
      <c r="BY63" s="35">
        <f t="shared" ref="BY63" si="37">BY59-BY62</f>
        <v>999</v>
      </c>
      <c r="BZ63" s="36"/>
      <c r="CA63" s="36"/>
      <c r="CB63" s="35">
        <f>CB59-CB62</f>
        <v>85</v>
      </c>
      <c r="CC63" s="35">
        <f>CC59-CC62</f>
        <v>111</v>
      </c>
      <c r="CD63" s="35">
        <f>CD59-CD62</f>
        <v>14</v>
      </c>
      <c r="CE63" s="35">
        <f>CE59-CE62</f>
        <v>7</v>
      </c>
      <c r="CF63" s="35">
        <f>CF59-CF62</f>
        <v>12614</v>
      </c>
    </row>
    <row r="64" spans="2:84" x14ac:dyDescent="0.25">
      <c r="B64" s="26">
        <f>B62/B59</f>
        <v>0.77393617021276595</v>
      </c>
      <c r="C64" s="26">
        <f>C62/C59</f>
        <v>0.73837209302325579</v>
      </c>
      <c r="D64" s="26">
        <f>D62/D59</f>
        <v>0.77577319587628868</v>
      </c>
      <c r="E64" s="26">
        <f>E62/E59</f>
        <v>0.77545691906005221</v>
      </c>
      <c r="F64" s="26">
        <f>F62/F59</f>
        <v>0.77408637873754149</v>
      </c>
      <c r="G64" s="26">
        <f>G62/G59</f>
        <v>0.71841155234657039</v>
      </c>
      <c r="H64" s="26">
        <f>H62/H59</f>
        <v>1</v>
      </c>
      <c r="I64" s="26">
        <f>I62/I59</f>
        <v>0.77017783857729138</v>
      </c>
      <c r="J64" s="26">
        <f>J62/J59</f>
        <v>0.75555555555555554</v>
      </c>
      <c r="K64" s="26">
        <f>K62/K59</f>
        <v>0.75307629204265791</v>
      </c>
      <c r="L64" s="26">
        <f>L62/L59</f>
        <v>0.7397163120567376</v>
      </c>
      <c r="M64" s="26">
        <f>M62/M59</f>
        <v>0.5</v>
      </c>
      <c r="N64" s="26">
        <f>N62/N59</f>
        <v>0.55555555555555558</v>
      </c>
      <c r="O64" s="26">
        <f>O62/O59</f>
        <v>0.80285904255319152</v>
      </c>
      <c r="P64" s="26">
        <f>P62/P59</f>
        <v>0.7769784172661871</v>
      </c>
      <c r="Q64" s="26">
        <f>Q62/Q59</f>
        <v>0.76234979973297734</v>
      </c>
      <c r="R64" s="26">
        <f>R62/R59</f>
        <v>0.78759894459102897</v>
      </c>
      <c r="S64" s="26">
        <f>S62/S59</f>
        <v>0.74066390041493779</v>
      </c>
      <c r="T64" s="26">
        <f>T62/T59</f>
        <v>0.73262032085561501</v>
      </c>
      <c r="U64" s="26">
        <f>U62/U59</f>
        <v>0.76312247644683717</v>
      </c>
      <c r="V64" s="26">
        <f>V62/V59</f>
        <v>0.74937655860349128</v>
      </c>
      <c r="W64" s="26">
        <f>W62/W59</f>
        <v>0.6875</v>
      </c>
      <c r="X64" s="26">
        <f>X62/X59</f>
        <v>0.67647058823529416</v>
      </c>
      <c r="Y64" s="26">
        <f>Y62/Y59</f>
        <v>0.76928783382789323</v>
      </c>
      <c r="Z64" s="26">
        <f>Z62/Z59</f>
        <v>0.74623803009575929</v>
      </c>
      <c r="AA64" s="26">
        <f>AA62/AA59</f>
        <v>0.71040723981900455</v>
      </c>
      <c r="AB64" s="26">
        <f>AB62/AB59</f>
        <v>0.75213675213675213</v>
      </c>
      <c r="AC64" s="35"/>
      <c r="AD64" s="26">
        <f>AD62/AD59</f>
        <v>0.76209677419354838</v>
      </c>
      <c r="AE64" s="26">
        <f>AE62/AE59</f>
        <v>0.79655172413793107</v>
      </c>
      <c r="AF64" s="26">
        <f>AF62/AF59</f>
        <v>0.76981132075471703</v>
      </c>
      <c r="AG64" s="26">
        <f>AG62/AG59</f>
        <v>0.76165803108808294</v>
      </c>
      <c r="AH64" s="26">
        <f>AH62/AH59</f>
        <v>0.91304347826086951</v>
      </c>
      <c r="AI64" s="26">
        <f>AI62/AI59</f>
        <v>0.90909090909090906</v>
      </c>
      <c r="AJ64" s="26">
        <f>AJ62/AJ59</f>
        <v>0.8075904677846425</v>
      </c>
      <c r="AK64" s="26">
        <f>AK62/AK59</f>
        <v>0.77914842817349783</v>
      </c>
      <c r="AL64" s="26">
        <f>AL62/AL59</f>
        <v>0.74695863746958635</v>
      </c>
      <c r="AM64" s="26">
        <f>AM62/AM59</f>
        <v>0.76190476190476186</v>
      </c>
      <c r="AN64" s="26">
        <f t="shared" ref="AN64:BK64" si="38">AN62/AN59</f>
        <v>0.79558652729384438</v>
      </c>
      <c r="AO64" s="26">
        <f t="shared" si="38"/>
        <v>0.81310418904403869</v>
      </c>
      <c r="AP64" s="26">
        <f t="shared" si="38"/>
        <v>0.8284714119019837</v>
      </c>
      <c r="AQ64" s="26">
        <f t="shared" si="38"/>
        <v>0.80367393800229625</v>
      </c>
      <c r="AR64" s="26">
        <f t="shared" si="38"/>
        <v>0.94318181818181823</v>
      </c>
      <c r="AS64" s="26">
        <f t="shared" si="38"/>
        <v>0.93181818181818177</v>
      </c>
      <c r="AT64" s="26">
        <f t="shared" si="38"/>
        <v>0.82090740249403027</v>
      </c>
      <c r="AU64" s="26">
        <f t="shared" si="38"/>
        <v>0.80898075552387738</v>
      </c>
      <c r="AV64" s="26">
        <f t="shared" si="38"/>
        <v>0.75555555555555554</v>
      </c>
      <c r="AW64" s="26">
        <f t="shared" si="38"/>
        <v>0.75840145322434149</v>
      </c>
      <c r="AX64" s="26">
        <f t="shared" si="38"/>
        <v>0.86549707602339176</v>
      </c>
      <c r="AY64" s="26">
        <f t="shared" si="38"/>
        <v>0.83157894736842108</v>
      </c>
      <c r="AZ64" s="26">
        <f t="shared" si="38"/>
        <v>0.87610619469026552</v>
      </c>
      <c r="BA64" s="26">
        <f t="shared" si="38"/>
        <v>0.93518518518518523</v>
      </c>
      <c r="BB64" s="26">
        <f t="shared" si="38"/>
        <v>0.71936758893280628</v>
      </c>
      <c r="BC64" s="26">
        <f t="shared" si="38"/>
        <v>0.68421052631578949</v>
      </c>
      <c r="BD64" s="26">
        <f t="shared" si="38"/>
        <v>0.69325735992402659</v>
      </c>
      <c r="BE64" s="26">
        <f t="shared" si="38"/>
        <v>0.66011955593509819</v>
      </c>
      <c r="BF64" s="26">
        <f t="shared" si="38"/>
        <v>0.69811320754716977</v>
      </c>
      <c r="BG64" s="26">
        <f t="shared" si="38"/>
        <v>0.70367800138792502</v>
      </c>
      <c r="BH64" s="26">
        <f t="shared" si="38"/>
        <v>0.71219512195121948</v>
      </c>
      <c r="BI64" s="26">
        <f t="shared" si="38"/>
        <v>0.70222634508348791</v>
      </c>
      <c r="BJ64" s="26">
        <f t="shared" si="38"/>
        <v>0.30434782608695654</v>
      </c>
      <c r="BK64" s="26">
        <f t="shared" si="38"/>
        <v>0.44444444444444442</v>
      </c>
      <c r="BL64" s="36"/>
      <c r="BN64" s="26">
        <f t="shared" ref="BN64:BY64" si="39">BN62/BN59</f>
        <v>0.76435705368289641</v>
      </c>
      <c r="BO64" s="26">
        <f t="shared" si="39"/>
        <v>0.75764439411098528</v>
      </c>
      <c r="BP64" s="26">
        <f t="shared" si="39"/>
        <v>0.7585158150851582</v>
      </c>
      <c r="BQ64" s="26">
        <f t="shared" si="39"/>
        <v>0.73891352549889133</v>
      </c>
      <c r="BR64" s="26">
        <f t="shared" si="39"/>
        <v>0.6875</v>
      </c>
      <c r="BS64" s="26">
        <f t="shared" si="39"/>
        <v>0.67647058823529416</v>
      </c>
      <c r="BT64" s="26">
        <f t="shared" si="39"/>
        <v>0.83916083916083917</v>
      </c>
      <c r="BU64" s="26">
        <f t="shared" si="39"/>
        <v>0.81142857142857139</v>
      </c>
      <c r="BV64" s="26">
        <f t="shared" si="39"/>
        <v>0.78562746885445156</v>
      </c>
      <c r="BW64" s="26">
        <f t="shared" si="39"/>
        <v>0.76909029421711195</v>
      </c>
      <c r="BX64" s="26">
        <f t="shared" si="39"/>
        <v>0.74426807760141089</v>
      </c>
      <c r="BY64" s="26">
        <f t="shared" si="39"/>
        <v>0.74586619180870006</v>
      </c>
      <c r="BZ64" s="36"/>
      <c r="CA64" s="36"/>
      <c r="CB64" s="26">
        <f>CB62/CB59</f>
        <v>0.84171322160148976</v>
      </c>
      <c r="CC64" s="26">
        <f>CC62/CC59</f>
        <v>0.81407035175879394</v>
      </c>
      <c r="CD64" s="26">
        <f>CD62/CD59</f>
        <v>0.87610619469026552</v>
      </c>
      <c r="CE64" s="26">
        <f>CE62/CE59</f>
        <v>0.93518518518518523</v>
      </c>
      <c r="CF64" s="26">
        <f>CF62/CF59</f>
        <v>0.76684349642335636</v>
      </c>
    </row>
    <row r="65" spans="2:88" customFormat="1" ht="33" customHeight="1" x14ac:dyDescent="0.25"/>
    <row r="66" spans="2:88" x14ac:dyDescent="0.25">
      <c r="B66" s="36"/>
      <c r="C66" s="44" t="s">
        <v>5</v>
      </c>
      <c r="D66" s="44"/>
      <c r="E66" s="44"/>
      <c r="F66" s="44"/>
      <c r="G66" s="44"/>
      <c r="H66" s="44"/>
      <c r="I66" s="44"/>
      <c r="J66" s="44"/>
      <c r="K66" s="44" t="s">
        <v>2</v>
      </c>
      <c r="L66" s="44"/>
      <c r="M66" s="44"/>
      <c r="N66" s="44"/>
      <c r="O66" s="44"/>
      <c r="P66" s="44"/>
      <c r="Q66" s="44"/>
      <c r="R66" s="44"/>
      <c r="S66" s="44"/>
      <c r="T66" s="44"/>
      <c r="U66" s="44"/>
      <c r="V66" s="44"/>
      <c r="W66" s="44" t="s">
        <v>1</v>
      </c>
      <c r="X66" s="44"/>
      <c r="Y66" s="44"/>
      <c r="Z66" s="44"/>
      <c r="AA66" s="44"/>
      <c r="AB66" s="44"/>
      <c r="AC66" s="44"/>
      <c r="AD66" s="44"/>
      <c r="AE66" s="44"/>
      <c r="AF66" s="44"/>
      <c r="AG66" s="44" t="s">
        <v>0</v>
      </c>
      <c r="AH66" s="44"/>
      <c r="AI66" s="44"/>
      <c r="AJ66" s="44"/>
      <c r="AK66" s="44"/>
      <c r="AL66" s="44"/>
      <c r="AM66" s="44"/>
      <c r="AN66" s="44"/>
      <c r="AO66" s="44"/>
      <c r="AP66" s="44"/>
      <c r="AQ66" s="44" t="s">
        <v>3</v>
      </c>
      <c r="AR66" s="44"/>
      <c r="AS66" s="44"/>
      <c r="AT66" s="44"/>
      <c r="AU66" s="44"/>
      <c r="AV66" s="44"/>
      <c r="AW66" s="44"/>
      <c r="AX66" s="44"/>
      <c r="AY66" s="44"/>
      <c r="AZ66" s="44"/>
      <c r="BA66" s="44"/>
      <c r="BB66" s="44"/>
      <c r="BC66" s="44"/>
      <c r="BD66" s="44"/>
      <c r="BE66" s="44" t="s">
        <v>4</v>
      </c>
      <c r="BF66" s="44"/>
      <c r="BG66" s="44"/>
      <c r="BH66" s="44"/>
      <c r="BI66" s="44"/>
      <c r="BJ66" s="44"/>
      <c r="BK66" s="44"/>
      <c r="BL66" s="44"/>
      <c r="BM66" s="44"/>
      <c r="BN66" s="44"/>
      <c r="BO66" s="36" t="s">
        <v>6</v>
      </c>
    </row>
    <row r="67" spans="2:88" s="28" customFormat="1" ht="90" x14ac:dyDescent="0.25">
      <c r="B67" s="37"/>
      <c r="C67" s="37" t="s">
        <v>10</v>
      </c>
      <c r="D67" s="37"/>
      <c r="E67" s="37" t="s">
        <v>11</v>
      </c>
      <c r="F67" s="37"/>
      <c r="G67" s="37"/>
      <c r="H67" s="37"/>
      <c r="I67" s="37"/>
      <c r="J67" s="37"/>
      <c r="K67" s="37" t="s">
        <v>10</v>
      </c>
      <c r="L67" s="37"/>
      <c r="M67" s="37"/>
      <c r="N67" s="37"/>
      <c r="O67" s="37" t="s">
        <v>12</v>
      </c>
      <c r="P67" s="37"/>
      <c r="Q67" s="37" t="s">
        <v>11</v>
      </c>
      <c r="R67" s="37"/>
      <c r="S67" s="37"/>
      <c r="T67" s="37"/>
      <c r="U67" s="37" t="s">
        <v>13</v>
      </c>
      <c r="V67" s="37"/>
      <c r="W67" s="37" t="s">
        <v>10</v>
      </c>
      <c r="X67" s="37"/>
      <c r="Y67" s="37"/>
      <c r="Z67" s="37"/>
      <c r="AA67" s="37"/>
      <c r="AB67" s="37"/>
      <c r="AC67" s="37" t="s">
        <v>11</v>
      </c>
      <c r="AD67" s="37"/>
      <c r="AE67" s="37"/>
      <c r="AF67" s="37"/>
      <c r="AG67" s="37" t="s">
        <v>10</v>
      </c>
      <c r="AH67" s="37"/>
      <c r="AI67" s="37"/>
      <c r="AJ67" s="37"/>
      <c r="AK67" s="37" t="s">
        <v>12</v>
      </c>
      <c r="AL67" s="37"/>
      <c r="AM67" s="37" t="s">
        <v>11</v>
      </c>
      <c r="AN67" s="37"/>
      <c r="AO67" s="37"/>
      <c r="AP67" s="37"/>
      <c r="AQ67" s="37" t="s">
        <v>10</v>
      </c>
      <c r="AR67" s="37"/>
      <c r="AS67" s="37"/>
      <c r="AT67" s="37"/>
      <c r="AU67" s="37" t="s">
        <v>12</v>
      </c>
      <c r="AV67" s="37"/>
      <c r="AW67" s="37" t="s">
        <v>11</v>
      </c>
      <c r="AX67" s="37"/>
      <c r="AY67" s="37"/>
      <c r="AZ67" s="37"/>
      <c r="BA67" s="37" t="s">
        <v>13</v>
      </c>
      <c r="BB67" s="37"/>
      <c r="BC67" s="37"/>
      <c r="BD67" s="37"/>
      <c r="BE67" s="37" t="s">
        <v>10</v>
      </c>
      <c r="BF67" s="37"/>
      <c r="BG67" s="37"/>
      <c r="BH67" s="37"/>
      <c r="BI67" s="37" t="s">
        <v>11</v>
      </c>
      <c r="BJ67" s="37"/>
      <c r="BK67" s="37"/>
      <c r="BL67" s="37"/>
      <c r="BM67" s="37" t="s">
        <v>13</v>
      </c>
      <c r="BN67" s="37"/>
      <c r="BO67" s="37"/>
      <c r="BR67" s="44" t="s">
        <v>10</v>
      </c>
      <c r="BS67" s="44"/>
      <c r="BT67" s="44"/>
      <c r="BU67" s="44"/>
      <c r="BV67" s="44"/>
      <c r="BW67" s="44"/>
      <c r="BX67" s="46" t="s">
        <v>12</v>
      </c>
      <c r="BY67" s="46"/>
      <c r="BZ67" s="44" t="s">
        <v>11</v>
      </c>
      <c r="CA67" s="44"/>
      <c r="CB67" s="44"/>
      <c r="CC67" s="44"/>
      <c r="CD67" s="44"/>
      <c r="CE67" s="44"/>
      <c r="CF67" s="46" t="s">
        <v>13</v>
      </c>
      <c r="CG67" s="46"/>
      <c r="CH67" s="46"/>
      <c r="CI67" s="46"/>
      <c r="CJ67" s="37" t="s">
        <v>6</v>
      </c>
    </row>
    <row r="68" spans="2:88" x14ac:dyDescent="0.25">
      <c r="B68" s="36"/>
      <c r="C68" s="36" t="s">
        <v>14</v>
      </c>
      <c r="D68" s="36"/>
      <c r="E68" s="36" t="s">
        <v>14</v>
      </c>
      <c r="F68" s="36"/>
      <c r="G68" s="36" t="s">
        <v>15</v>
      </c>
      <c r="H68" s="36"/>
      <c r="I68" s="36" t="s">
        <v>16</v>
      </c>
      <c r="J68" s="36"/>
      <c r="K68" s="36" t="s">
        <v>14</v>
      </c>
      <c r="L68" s="36"/>
      <c r="M68" s="36" t="s">
        <v>15</v>
      </c>
      <c r="N68" s="36"/>
      <c r="O68" s="36" t="s">
        <v>14</v>
      </c>
      <c r="P68" s="36"/>
      <c r="Q68" s="36" t="s">
        <v>14</v>
      </c>
      <c r="R68" s="36"/>
      <c r="S68" s="36" t="s">
        <v>15</v>
      </c>
      <c r="T68" s="36"/>
      <c r="U68" s="36" t="s">
        <v>14</v>
      </c>
      <c r="V68" s="36"/>
      <c r="W68" s="36" t="s">
        <v>14</v>
      </c>
      <c r="X68" s="36"/>
      <c r="Y68" s="36" t="s">
        <v>15</v>
      </c>
      <c r="Z68" s="36"/>
      <c r="AA68" s="36" t="s">
        <v>16</v>
      </c>
      <c r="AB68" s="36"/>
      <c r="AC68" s="36" t="s">
        <v>14</v>
      </c>
      <c r="AD68" s="36"/>
      <c r="AE68" s="36" t="s">
        <v>15</v>
      </c>
      <c r="AF68" s="36"/>
      <c r="AG68" s="36" t="s">
        <v>14</v>
      </c>
      <c r="AH68" s="36"/>
      <c r="AI68" s="36" t="s">
        <v>15</v>
      </c>
      <c r="AJ68" s="36"/>
      <c r="AK68" s="36" t="s">
        <v>14</v>
      </c>
      <c r="AL68" s="36"/>
      <c r="AM68" s="36" t="s">
        <v>14</v>
      </c>
      <c r="AN68" s="36"/>
      <c r="AO68" s="36" t="s">
        <v>15</v>
      </c>
      <c r="AP68" s="36"/>
      <c r="AQ68" s="36" t="s">
        <v>14</v>
      </c>
      <c r="AR68" s="36"/>
      <c r="AS68" s="36" t="s">
        <v>15</v>
      </c>
      <c r="AT68" s="36"/>
      <c r="AU68" s="36" t="s">
        <v>14</v>
      </c>
      <c r="AV68" s="36"/>
      <c r="AW68" s="36" t="s">
        <v>14</v>
      </c>
      <c r="AX68" s="36"/>
      <c r="AY68" s="36" t="s">
        <v>15</v>
      </c>
      <c r="AZ68" s="36"/>
      <c r="BA68" s="36" t="s">
        <v>14</v>
      </c>
      <c r="BB68" s="36"/>
      <c r="BC68" s="36" t="s">
        <v>15</v>
      </c>
      <c r="BD68" s="36"/>
      <c r="BE68" s="36" t="s">
        <v>14</v>
      </c>
      <c r="BF68" s="36"/>
      <c r="BG68" s="36" t="s">
        <v>15</v>
      </c>
      <c r="BH68" s="36"/>
      <c r="BI68" s="36" t="s">
        <v>14</v>
      </c>
      <c r="BJ68" s="36"/>
      <c r="BK68" s="36" t="s">
        <v>15</v>
      </c>
      <c r="BL68" s="36"/>
      <c r="BM68" s="36" t="s">
        <v>14</v>
      </c>
      <c r="BN68" s="36"/>
      <c r="BO68" s="36"/>
      <c r="BR68" s="36" t="s">
        <v>14</v>
      </c>
      <c r="BS68" s="36"/>
      <c r="BT68" s="36" t="s">
        <v>15</v>
      </c>
      <c r="BU68" s="36"/>
      <c r="BV68" s="36" t="s">
        <v>16</v>
      </c>
      <c r="BW68" s="36"/>
      <c r="BX68" s="36" t="s">
        <v>14</v>
      </c>
      <c r="BY68" s="36"/>
      <c r="BZ68" s="36" t="s">
        <v>14</v>
      </c>
      <c r="CA68" s="36"/>
      <c r="CB68" s="36" t="s">
        <v>15</v>
      </c>
      <c r="CC68" s="36"/>
      <c r="CD68" s="36" t="s">
        <v>16</v>
      </c>
      <c r="CE68" s="36"/>
      <c r="CF68" s="36" t="s">
        <v>14</v>
      </c>
      <c r="CG68" s="36"/>
      <c r="CH68" s="36" t="s">
        <v>15</v>
      </c>
      <c r="CI68" s="36"/>
      <c r="CJ68" s="36"/>
    </row>
    <row r="69" spans="2:88" x14ac:dyDescent="0.25">
      <c r="B69" s="36" t="s">
        <v>17</v>
      </c>
      <c r="C69" s="36" t="s">
        <v>8</v>
      </c>
      <c r="D69" s="36" t="s">
        <v>9</v>
      </c>
      <c r="E69" s="36" t="s">
        <v>8</v>
      </c>
      <c r="F69" s="36" t="s">
        <v>9</v>
      </c>
      <c r="G69" s="36" t="s">
        <v>8</v>
      </c>
      <c r="H69" s="36" t="s">
        <v>9</v>
      </c>
      <c r="I69" s="36" t="s">
        <v>8</v>
      </c>
      <c r="J69" s="36" t="s">
        <v>9</v>
      </c>
      <c r="K69" s="36" t="s">
        <v>8</v>
      </c>
      <c r="L69" s="36" t="s">
        <v>9</v>
      </c>
      <c r="M69" s="36" t="s">
        <v>8</v>
      </c>
      <c r="N69" s="36" t="s">
        <v>9</v>
      </c>
      <c r="O69" s="36" t="s">
        <v>8</v>
      </c>
      <c r="P69" s="36" t="s">
        <v>9</v>
      </c>
      <c r="Q69" s="36" t="s">
        <v>8</v>
      </c>
      <c r="R69" s="36" t="s">
        <v>9</v>
      </c>
      <c r="S69" s="36" t="s">
        <v>8</v>
      </c>
      <c r="T69" s="36" t="s">
        <v>9</v>
      </c>
      <c r="U69" s="36" t="s">
        <v>8</v>
      </c>
      <c r="V69" s="36" t="s">
        <v>9</v>
      </c>
      <c r="W69" s="36" t="s">
        <v>8</v>
      </c>
      <c r="X69" s="36" t="s">
        <v>9</v>
      </c>
      <c r="Y69" s="36" t="s">
        <v>8</v>
      </c>
      <c r="Z69" s="36" t="s">
        <v>9</v>
      </c>
      <c r="AA69" s="36" t="s">
        <v>8</v>
      </c>
      <c r="AB69" s="36" t="s">
        <v>9</v>
      </c>
      <c r="AC69" s="36" t="s">
        <v>8</v>
      </c>
      <c r="AD69" s="36" t="s">
        <v>9</v>
      </c>
      <c r="AE69" s="36" t="s">
        <v>8</v>
      </c>
      <c r="AF69" s="36" t="s">
        <v>9</v>
      </c>
      <c r="AG69" s="36" t="s">
        <v>8</v>
      </c>
      <c r="AH69" s="36" t="s">
        <v>9</v>
      </c>
      <c r="AI69" s="36" t="s">
        <v>8</v>
      </c>
      <c r="AJ69" s="36" t="s">
        <v>9</v>
      </c>
      <c r="AK69" s="36" t="s">
        <v>8</v>
      </c>
      <c r="AL69" s="36" t="s">
        <v>9</v>
      </c>
      <c r="AM69" s="36" t="s">
        <v>8</v>
      </c>
      <c r="AN69" s="36" t="s">
        <v>9</v>
      </c>
      <c r="AO69" s="36" t="s">
        <v>8</v>
      </c>
      <c r="AP69" s="36" t="s">
        <v>9</v>
      </c>
      <c r="AQ69" s="36" t="s">
        <v>8</v>
      </c>
      <c r="AR69" s="36" t="s">
        <v>9</v>
      </c>
      <c r="AS69" s="36" t="s">
        <v>8</v>
      </c>
      <c r="AT69" s="36" t="s">
        <v>9</v>
      </c>
      <c r="AU69" s="36" t="s">
        <v>8</v>
      </c>
      <c r="AV69" s="36" t="s">
        <v>9</v>
      </c>
      <c r="AW69" s="36" t="s">
        <v>8</v>
      </c>
      <c r="AX69" s="36" t="s">
        <v>9</v>
      </c>
      <c r="AY69" s="36" t="s">
        <v>8</v>
      </c>
      <c r="AZ69" s="36" t="s">
        <v>9</v>
      </c>
      <c r="BA69" s="36" t="s">
        <v>8</v>
      </c>
      <c r="BB69" s="36" t="s">
        <v>9</v>
      </c>
      <c r="BC69" s="36" t="s">
        <v>8</v>
      </c>
      <c r="BD69" s="36" t="s">
        <v>9</v>
      </c>
      <c r="BE69" s="36" t="s">
        <v>8</v>
      </c>
      <c r="BF69" s="36" t="s">
        <v>9</v>
      </c>
      <c r="BG69" s="36" t="s">
        <v>8</v>
      </c>
      <c r="BH69" s="36" t="s">
        <v>9</v>
      </c>
      <c r="BI69" s="36" t="s">
        <v>8</v>
      </c>
      <c r="BJ69" s="36" t="s">
        <v>9</v>
      </c>
      <c r="BK69" s="36" t="s">
        <v>8</v>
      </c>
      <c r="BL69" s="36" t="s">
        <v>9</v>
      </c>
      <c r="BM69" s="36" t="s">
        <v>8</v>
      </c>
      <c r="BN69" s="36" t="s">
        <v>9</v>
      </c>
      <c r="BO69" s="36"/>
      <c r="BR69" s="36" t="s">
        <v>8</v>
      </c>
      <c r="BS69" s="36" t="s">
        <v>9</v>
      </c>
      <c r="BT69" s="36" t="s">
        <v>8</v>
      </c>
      <c r="BU69" s="36" t="s">
        <v>9</v>
      </c>
      <c r="BV69" s="36" t="s">
        <v>8</v>
      </c>
      <c r="BW69" s="36" t="s">
        <v>9</v>
      </c>
      <c r="BX69" s="36" t="s">
        <v>8</v>
      </c>
      <c r="BY69" s="36" t="s">
        <v>9</v>
      </c>
      <c r="BZ69" s="36" t="s">
        <v>8</v>
      </c>
      <c r="CA69" s="36" t="s">
        <v>9</v>
      </c>
      <c r="CB69" s="36" t="s">
        <v>8</v>
      </c>
      <c r="CC69" s="36" t="s">
        <v>9</v>
      </c>
      <c r="CD69" s="36" t="s">
        <v>8</v>
      </c>
      <c r="CE69" s="36" t="s">
        <v>9</v>
      </c>
      <c r="CF69" s="36" t="s">
        <v>8</v>
      </c>
      <c r="CG69" s="36" t="s">
        <v>9</v>
      </c>
      <c r="CH69" s="36" t="s">
        <v>8</v>
      </c>
      <c r="CI69" s="36" t="s">
        <v>9</v>
      </c>
      <c r="CJ69" s="36"/>
    </row>
    <row r="70" spans="2:88" x14ac:dyDescent="0.25">
      <c r="B70" s="36">
        <v>2</v>
      </c>
      <c r="C70" s="36"/>
      <c r="D70" s="36"/>
      <c r="E70" s="36"/>
      <c r="F70" s="36"/>
      <c r="G70" s="36"/>
      <c r="H70" s="36"/>
      <c r="I70" s="36"/>
      <c r="J70" s="36"/>
      <c r="K70" s="36"/>
      <c r="L70" s="36"/>
      <c r="M70" s="36"/>
      <c r="N70" s="36"/>
      <c r="O70" s="36"/>
      <c r="P70" s="36"/>
      <c r="Q70" s="36">
        <v>1</v>
      </c>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v>1</v>
      </c>
      <c r="BR70" s="36"/>
      <c r="BS70" s="36"/>
      <c r="BT70" s="36"/>
      <c r="BU70" s="36"/>
      <c r="BV70" s="36"/>
      <c r="BW70" s="36"/>
      <c r="BX70" s="36"/>
      <c r="BY70" s="36"/>
      <c r="BZ70" s="36">
        <v>1</v>
      </c>
      <c r="CA70" s="36"/>
      <c r="CB70" s="36"/>
      <c r="CC70" s="36"/>
      <c r="CD70" s="36"/>
      <c r="CE70" s="36"/>
      <c r="CF70" s="36"/>
      <c r="CG70" s="36"/>
      <c r="CH70" s="36"/>
      <c r="CI70" s="36"/>
      <c r="CJ70" s="36">
        <v>1</v>
      </c>
    </row>
    <row r="71" spans="2:88" x14ac:dyDescent="0.25">
      <c r="B71" s="36">
        <v>3</v>
      </c>
      <c r="C71" s="36"/>
      <c r="D71" s="36"/>
      <c r="E71" s="36"/>
      <c r="F71" s="36">
        <v>4</v>
      </c>
      <c r="G71" s="36"/>
      <c r="H71" s="36"/>
      <c r="I71" s="36"/>
      <c r="J71" s="36"/>
      <c r="K71" s="36"/>
      <c r="L71" s="36"/>
      <c r="M71" s="36">
        <v>1</v>
      </c>
      <c r="N71" s="36"/>
      <c r="O71" s="36"/>
      <c r="P71" s="36"/>
      <c r="Q71" s="36">
        <v>2</v>
      </c>
      <c r="R71" s="36"/>
      <c r="S71" s="36"/>
      <c r="T71" s="36"/>
      <c r="U71" s="36"/>
      <c r="V71" s="36"/>
      <c r="W71" s="36">
        <v>1</v>
      </c>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v>1</v>
      </c>
      <c r="AX71" s="36">
        <v>4</v>
      </c>
      <c r="AY71" s="36"/>
      <c r="AZ71" s="36"/>
      <c r="BA71" s="36"/>
      <c r="BB71" s="36"/>
      <c r="BC71" s="36"/>
      <c r="BD71" s="36"/>
      <c r="BE71" s="36"/>
      <c r="BF71" s="36"/>
      <c r="BG71" s="36">
        <v>1</v>
      </c>
      <c r="BH71" s="36">
        <v>2</v>
      </c>
      <c r="BI71" s="36"/>
      <c r="BJ71" s="36"/>
      <c r="BK71" s="36">
        <v>1</v>
      </c>
      <c r="BL71" s="36"/>
      <c r="BM71" s="36"/>
      <c r="BN71" s="36">
        <v>1</v>
      </c>
      <c r="BO71" s="36">
        <v>18</v>
      </c>
      <c r="BR71" s="36">
        <v>1</v>
      </c>
      <c r="BS71" s="36"/>
      <c r="BT71" s="36">
        <v>2</v>
      </c>
      <c r="BU71" s="36">
        <v>2</v>
      </c>
      <c r="BV71" s="36"/>
      <c r="BW71" s="36"/>
      <c r="BX71" s="36"/>
      <c r="BY71" s="36"/>
      <c r="BZ71" s="36">
        <v>3</v>
      </c>
      <c r="CA71" s="36">
        <v>8</v>
      </c>
      <c r="CB71" s="36">
        <v>1</v>
      </c>
      <c r="CC71" s="36"/>
      <c r="CD71" s="36"/>
      <c r="CE71" s="36"/>
      <c r="CF71" s="36"/>
      <c r="CG71" s="36">
        <v>1</v>
      </c>
      <c r="CH71" s="36"/>
      <c r="CI71" s="36"/>
      <c r="CJ71" s="36">
        <v>18</v>
      </c>
    </row>
    <row r="72" spans="2:88" x14ac:dyDescent="0.25">
      <c r="B72" s="36">
        <v>4</v>
      </c>
      <c r="C72" s="36">
        <v>2</v>
      </c>
      <c r="D72" s="36"/>
      <c r="E72" s="36">
        <v>1</v>
      </c>
      <c r="F72" s="36">
        <v>1</v>
      </c>
      <c r="G72" s="36"/>
      <c r="H72" s="36">
        <v>1</v>
      </c>
      <c r="I72" s="36"/>
      <c r="J72" s="36">
        <v>1</v>
      </c>
      <c r="K72" s="36">
        <v>5</v>
      </c>
      <c r="L72" s="36">
        <v>6</v>
      </c>
      <c r="M72" s="36">
        <v>4</v>
      </c>
      <c r="N72" s="36">
        <v>3</v>
      </c>
      <c r="O72" s="36"/>
      <c r="P72" s="36">
        <v>1</v>
      </c>
      <c r="Q72" s="36">
        <v>10</v>
      </c>
      <c r="R72" s="36">
        <v>10</v>
      </c>
      <c r="S72" s="36"/>
      <c r="T72" s="36"/>
      <c r="U72" s="36">
        <v>6</v>
      </c>
      <c r="V72" s="36">
        <v>2</v>
      </c>
      <c r="W72" s="36">
        <v>1</v>
      </c>
      <c r="X72" s="36">
        <v>1</v>
      </c>
      <c r="Y72" s="36">
        <v>6</v>
      </c>
      <c r="Z72" s="36">
        <v>4</v>
      </c>
      <c r="AA72" s="36"/>
      <c r="AB72" s="36"/>
      <c r="AC72" s="36">
        <v>6</v>
      </c>
      <c r="AD72" s="36">
        <v>2</v>
      </c>
      <c r="AE72" s="36">
        <v>2</v>
      </c>
      <c r="AF72" s="36">
        <v>1</v>
      </c>
      <c r="AG72" s="36"/>
      <c r="AH72" s="36"/>
      <c r="AI72" s="36">
        <v>2</v>
      </c>
      <c r="AJ72" s="36">
        <v>4</v>
      </c>
      <c r="AK72" s="36"/>
      <c r="AL72" s="36"/>
      <c r="AM72" s="36">
        <v>6</v>
      </c>
      <c r="AN72" s="36">
        <v>5</v>
      </c>
      <c r="AO72" s="36">
        <v>1</v>
      </c>
      <c r="AP72" s="36">
        <v>2</v>
      </c>
      <c r="AQ72" s="36">
        <v>4</v>
      </c>
      <c r="AR72" s="36">
        <v>3</v>
      </c>
      <c r="AS72" s="36"/>
      <c r="AT72" s="36">
        <v>1</v>
      </c>
      <c r="AU72" s="36"/>
      <c r="AV72" s="36"/>
      <c r="AW72" s="36">
        <v>26</v>
      </c>
      <c r="AX72" s="36">
        <v>22</v>
      </c>
      <c r="AY72" s="36">
        <v>8</v>
      </c>
      <c r="AZ72" s="36">
        <v>6</v>
      </c>
      <c r="BA72" s="36">
        <v>6</v>
      </c>
      <c r="BB72" s="36">
        <v>4</v>
      </c>
      <c r="BC72" s="36">
        <v>9</v>
      </c>
      <c r="BD72" s="36">
        <v>9</v>
      </c>
      <c r="BE72" s="36">
        <v>6</v>
      </c>
      <c r="BF72" s="36">
        <v>7</v>
      </c>
      <c r="BG72" s="36">
        <v>12</v>
      </c>
      <c r="BH72" s="36">
        <v>12</v>
      </c>
      <c r="BI72" s="36">
        <v>19</v>
      </c>
      <c r="BJ72" s="36">
        <v>26</v>
      </c>
      <c r="BK72" s="36">
        <v>1</v>
      </c>
      <c r="BL72" s="36">
        <v>4</v>
      </c>
      <c r="BM72" s="36"/>
      <c r="BN72" s="36"/>
      <c r="BO72" s="36">
        <v>281</v>
      </c>
      <c r="BR72" s="36">
        <v>18</v>
      </c>
      <c r="BS72" s="36">
        <v>17</v>
      </c>
      <c r="BT72" s="36">
        <v>24</v>
      </c>
      <c r="BU72" s="36">
        <v>24</v>
      </c>
      <c r="BV72" s="36"/>
      <c r="BW72" s="36"/>
      <c r="BX72" s="36"/>
      <c r="BY72" s="36">
        <v>1</v>
      </c>
      <c r="BZ72" s="36">
        <v>68</v>
      </c>
      <c r="CA72" s="36">
        <v>66</v>
      </c>
      <c r="CB72" s="36">
        <v>12</v>
      </c>
      <c r="CC72" s="36">
        <v>14</v>
      </c>
      <c r="CD72" s="36"/>
      <c r="CE72" s="36">
        <v>1</v>
      </c>
      <c r="CF72" s="36">
        <v>12</v>
      </c>
      <c r="CG72" s="36">
        <v>6</v>
      </c>
      <c r="CH72" s="36">
        <v>9</v>
      </c>
      <c r="CI72" s="36">
        <v>9</v>
      </c>
      <c r="CJ72" s="36">
        <v>281</v>
      </c>
    </row>
    <row r="73" spans="2:88" x14ac:dyDescent="0.25">
      <c r="B73" s="36">
        <v>5</v>
      </c>
      <c r="C73" s="36">
        <v>21</v>
      </c>
      <c r="D73" s="36">
        <v>20</v>
      </c>
      <c r="E73" s="36">
        <v>13</v>
      </c>
      <c r="F73" s="36">
        <v>18</v>
      </c>
      <c r="G73" s="36">
        <v>14</v>
      </c>
      <c r="H73" s="36">
        <v>15</v>
      </c>
      <c r="I73" s="36">
        <v>5</v>
      </c>
      <c r="J73" s="36">
        <v>1</v>
      </c>
      <c r="K73" s="36">
        <v>55</v>
      </c>
      <c r="L73" s="36">
        <v>49</v>
      </c>
      <c r="M73" s="36">
        <v>79</v>
      </c>
      <c r="N73" s="36">
        <v>70</v>
      </c>
      <c r="O73" s="36">
        <v>4</v>
      </c>
      <c r="P73" s="36">
        <v>2</v>
      </c>
      <c r="Q73" s="36">
        <v>238</v>
      </c>
      <c r="R73" s="36">
        <v>217</v>
      </c>
      <c r="S73" s="36">
        <v>59</v>
      </c>
      <c r="T73" s="36">
        <v>56</v>
      </c>
      <c r="U73" s="36">
        <v>2</v>
      </c>
      <c r="V73" s="36">
        <v>2</v>
      </c>
      <c r="W73" s="36">
        <v>36</v>
      </c>
      <c r="X73" s="36">
        <v>40</v>
      </c>
      <c r="Y73" s="36">
        <v>63</v>
      </c>
      <c r="Z73" s="36">
        <v>50</v>
      </c>
      <c r="AA73" s="36">
        <v>1</v>
      </c>
      <c r="AB73" s="36">
        <v>2</v>
      </c>
      <c r="AC73" s="36">
        <v>95</v>
      </c>
      <c r="AD73" s="36">
        <v>91</v>
      </c>
      <c r="AE73" s="36">
        <v>13</v>
      </c>
      <c r="AF73" s="36">
        <v>16</v>
      </c>
      <c r="AG73" s="36">
        <v>25</v>
      </c>
      <c r="AH73" s="36">
        <v>23</v>
      </c>
      <c r="AI73" s="36">
        <v>69</v>
      </c>
      <c r="AJ73" s="36">
        <v>65</v>
      </c>
      <c r="AK73" s="36"/>
      <c r="AL73" s="36"/>
      <c r="AM73" s="36">
        <v>158</v>
      </c>
      <c r="AN73" s="36">
        <v>166</v>
      </c>
      <c r="AO73" s="36">
        <v>33</v>
      </c>
      <c r="AP73" s="36">
        <v>31</v>
      </c>
      <c r="AQ73" s="36">
        <v>60</v>
      </c>
      <c r="AR73" s="36">
        <v>66</v>
      </c>
      <c r="AS73" s="36">
        <v>65</v>
      </c>
      <c r="AT73" s="36">
        <v>74</v>
      </c>
      <c r="AU73" s="36">
        <v>8</v>
      </c>
      <c r="AV73" s="36">
        <v>7</v>
      </c>
      <c r="AW73" s="36">
        <v>322</v>
      </c>
      <c r="AX73" s="36">
        <v>283</v>
      </c>
      <c r="AY73" s="36">
        <v>96</v>
      </c>
      <c r="AZ73" s="36">
        <v>84</v>
      </c>
      <c r="BA73" s="36">
        <v>64</v>
      </c>
      <c r="BB73" s="36">
        <v>75</v>
      </c>
      <c r="BC73" s="36">
        <v>20</v>
      </c>
      <c r="BD73" s="36">
        <v>19</v>
      </c>
      <c r="BE73" s="36">
        <v>52</v>
      </c>
      <c r="BF73" s="36">
        <v>44</v>
      </c>
      <c r="BG73" s="36">
        <v>101</v>
      </c>
      <c r="BH73" s="36">
        <v>111</v>
      </c>
      <c r="BI73" s="36">
        <v>218</v>
      </c>
      <c r="BJ73" s="36">
        <v>208</v>
      </c>
      <c r="BK73" s="36">
        <v>73</v>
      </c>
      <c r="BL73" s="36">
        <v>80</v>
      </c>
      <c r="BM73" s="36">
        <v>3</v>
      </c>
      <c r="BN73" s="36">
        <v>2</v>
      </c>
      <c r="BO73" s="36">
        <v>4052</v>
      </c>
      <c r="BR73" s="36">
        <v>249</v>
      </c>
      <c r="BS73" s="36">
        <v>242</v>
      </c>
      <c r="BT73" s="36">
        <v>377</v>
      </c>
      <c r="BU73" s="36">
        <v>370</v>
      </c>
      <c r="BV73" s="36">
        <v>1</v>
      </c>
      <c r="BW73" s="36">
        <v>2</v>
      </c>
      <c r="BX73" s="36">
        <v>12</v>
      </c>
      <c r="BY73" s="36">
        <v>9</v>
      </c>
      <c r="BZ73" s="36">
        <v>1044</v>
      </c>
      <c r="CA73" s="36">
        <v>983</v>
      </c>
      <c r="CB73" s="36">
        <v>288</v>
      </c>
      <c r="CC73" s="36">
        <v>282</v>
      </c>
      <c r="CD73" s="36">
        <v>5</v>
      </c>
      <c r="CE73" s="36">
        <v>1</v>
      </c>
      <c r="CF73" s="36">
        <v>69</v>
      </c>
      <c r="CG73" s="36">
        <v>79</v>
      </c>
      <c r="CH73" s="36">
        <v>20</v>
      </c>
      <c r="CI73" s="36">
        <v>19</v>
      </c>
      <c r="CJ73" s="36">
        <v>4052</v>
      </c>
    </row>
    <row r="74" spans="2:88" x14ac:dyDescent="0.25">
      <c r="B74" s="36">
        <v>6</v>
      </c>
      <c r="C74" s="36">
        <v>48</v>
      </c>
      <c r="D74" s="36">
        <v>63</v>
      </c>
      <c r="E74" s="36">
        <v>49</v>
      </c>
      <c r="F74" s="36">
        <v>48</v>
      </c>
      <c r="G74" s="36">
        <v>33</v>
      </c>
      <c r="H74" s="36">
        <v>32</v>
      </c>
      <c r="I74" s="36">
        <v>2</v>
      </c>
      <c r="J74" s="36">
        <v>1</v>
      </c>
      <c r="K74" s="36">
        <v>101</v>
      </c>
      <c r="L74" s="36">
        <v>114</v>
      </c>
      <c r="M74" s="36">
        <v>150</v>
      </c>
      <c r="N74" s="36">
        <v>158</v>
      </c>
      <c r="O74" s="36">
        <v>3</v>
      </c>
      <c r="P74" s="36">
        <v>8</v>
      </c>
      <c r="Q74" s="36">
        <v>415</v>
      </c>
      <c r="R74" s="36">
        <v>466</v>
      </c>
      <c r="S74" s="36">
        <v>111</v>
      </c>
      <c r="T74" s="36">
        <v>94</v>
      </c>
      <c r="U74" s="36">
        <v>13</v>
      </c>
      <c r="V74" s="36">
        <v>8</v>
      </c>
      <c r="W74" s="36">
        <v>64</v>
      </c>
      <c r="X74" s="36">
        <v>82</v>
      </c>
      <c r="Y74" s="36">
        <v>97</v>
      </c>
      <c r="Z74" s="36">
        <v>87</v>
      </c>
      <c r="AA74" s="36">
        <v>2</v>
      </c>
      <c r="AB74" s="36"/>
      <c r="AC74" s="36">
        <v>191</v>
      </c>
      <c r="AD74" s="36">
        <v>209</v>
      </c>
      <c r="AE74" s="36">
        <v>36</v>
      </c>
      <c r="AF74" s="36">
        <v>28</v>
      </c>
      <c r="AG74" s="36">
        <v>50</v>
      </c>
      <c r="AH74" s="36">
        <v>40</v>
      </c>
      <c r="AI74" s="36">
        <v>168</v>
      </c>
      <c r="AJ74" s="36">
        <v>159</v>
      </c>
      <c r="AK74" s="36"/>
      <c r="AL74" s="36">
        <v>3</v>
      </c>
      <c r="AM74" s="36">
        <v>364</v>
      </c>
      <c r="AN74" s="36">
        <v>346</v>
      </c>
      <c r="AO74" s="36">
        <v>69</v>
      </c>
      <c r="AP74" s="36">
        <v>74</v>
      </c>
      <c r="AQ74" s="36">
        <v>155</v>
      </c>
      <c r="AR74" s="36">
        <v>144</v>
      </c>
      <c r="AS74" s="36">
        <v>124</v>
      </c>
      <c r="AT74" s="36">
        <v>130</v>
      </c>
      <c r="AU74" s="36">
        <v>9</v>
      </c>
      <c r="AV74" s="36">
        <v>13</v>
      </c>
      <c r="AW74" s="36">
        <v>580</v>
      </c>
      <c r="AX74" s="36">
        <v>622</v>
      </c>
      <c r="AY74" s="36">
        <v>160</v>
      </c>
      <c r="AZ74" s="36">
        <v>154</v>
      </c>
      <c r="BA74" s="36">
        <v>125</v>
      </c>
      <c r="BB74" s="36">
        <v>181</v>
      </c>
      <c r="BC74" s="36">
        <v>27</v>
      </c>
      <c r="BD74" s="36">
        <v>28</v>
      </c>
      <c r="BE74" s="36">
        <v>77</v>
      </c>
      <c r="BF74" s="36">
        <v>76</v>
      </c>
      <c r="BG74" s="36">
        <v>149</v>
      </c>
      <c r="BH74" s="36">
        <v>143</v>
      </c>
      <c r="BI74" s="36">
        <v>432</v>
      </c>
      <c r="BJ74" s="36">
        <v>374</v>
      </c>
      <c r="BK74" s="36">
        <v>124</v>
      </c>
      <c r="BL74" s="36">
        <v>164</v>
      </c>
      <c r="BM74" s="36">
        <v>2</v>
      </c>
      <c r="BN74" s="36">
        <v>6</v>
      </c>
      <c r="BO74" s="36">
        <v>7985</v>
      </c>
      <c r="BR74" s="36">
        <v>495</v>
      </c>
      <c r="BS74" s="36">
        <v>519</v>
      </c>
      <c r="BT74" s="36">
        <v>688</v>
      </c>
      <c r="BU74" s="36">
        <v>677</v>
      </c>
      <c r="BV74" s="36">
        <v>2</v>
      </c>
      <c r="BW74" s="36"/>
      <c r="BX74" s="36">
        <v>12</v>
      </c>
      <c r="BY74" s="36">
        <v>24</v>
      </c>
      <c r="BZ74" s="36">
        <v>2031</v>
      </c>
      <c r="CA74" s="36">
        <v>2065</v>
      </c>
      <c r="CB74" s="36">
        <v>533</v>
      </c>
      <c r="CC74" s="36">
        <v>546</v>
      </c>
      <c r="CD74" s="36">
        <v>2</v>
      </c>
      <c r="CE74" s="36">
        <v>1</v>
      </c>
      <c r="CF74" s="36">
        <v>140</v>
      </c>
      <c r="CG74" s="36">
        <v>195</v>
      </c>
      <c r="CH74" s="36">
        <v>27</v>
      </c>
      <c r="CI74" s="36">
        <v>28</v>
      </c>
      <c r="CJ74" s="36">
        <v>7985</v>
      </c>
    </row>
    <row r="75" spans="2:88" x14ac:dyDescent="0.25">
      <c r="B75" s="36">
        <v>7</v>
      </c>
      <c r="C75" s="36">
        <v>58</v>
      </c>
      <c r="D75" s="36">
        <v>50</v>
      </c>
      <c r="E75" s="36">
        <v>68</v>
      </c>
      <c r="F75" s="36">
        <v>50</v>
      </c>
      <c r="G75" s="36">
        <v>45</v>
      </c>
      <c r="H75" s="36">
        <v>44</v>
      </c>
      <c r="I75" s="36"/>
      <c r="J75" s="36">
        <v>1</v>
      </c>
      <c r="K75" s="36">
        <v>124</v>
      </c>
      <c r="L75" s="36">
        <v>143</v>
      </c>
      <c r="M75" s="36">
        <v>177</v>
      </c>
      <c r="N75" s="36">
        <v>197</v>
      </c>
      <c r="O75" s="36">
        <v>2</v>
      </c>
      <c r="P75" s="36">
        <v>5</v>
      </c>
      <c r="Q75" s="36">
        <v>461</v>
      </c>
      <c r="R75" s="36">
        <v>432</v>
      </c>
      <c r="S75" s="36">
        <v>104</v>
      </c>
      <c r="T75" s="36">
        <v>102</v>
      </c>
      <c r="U75" s="36">
        <v>19</v>
      </c>
      <c r="V75" s="36">
        <v>10</v>
      </c>
      <c r="W75" s="36">
        <v>69</v>
      </c>
      <c r="X75" s="36">
        <v>88</v>
      </c>
      <c r="Y75" s="36">
        <v>113</v>
      </c>
      <c r="Z75" s="36">
        <v>107</v>
      </c>
      <c r="AA75" s="36">
        <v>2</v>
      </c>
      <c r="AB75" s="36">
        <v>7</v>
      </c>
      <c r="AC75" s="36">
        <v>210</v>
      </c>
      <c r="AD75" s="36">
        <v>234</v>
      </c>
      <c r="AE75" s="36">
        <v>31</v>
      </c>
      <c r="AF75" s="36">
        <v>37</v>
      </c>
      <c r="AG75" s="36">
        <v>47</v>
      </c>
      <c r="AH75" s="36">
        <v>35</v>
      </c>
      <c r="AI75" s="36">
        <v>152</v>
      </c>
      <c r="AJ75" s="36">
        <v>170</v>
      </c>
      <c r="AK75" s="36">
        <v>6</v>
      </c>
      <c r="AL75" s="36">
        <v>6</v>
      </c>
      <c r="AM75" s="36">
        <v>325</v>
      </c>
      <c r="AN75" s="36">
        <v>365</v>
      </c>
      <c r="AO75" s="36">
        <v>52</v>
      </c>
      <c r="AP75" s="36">
        <v>79</v>
      </c>
      <c r="AQ75" s="36">
        <v>125</v>
      </c>
      <c r="AR75" s="36">
        <v>140</v>
      </c>
      <c r="AS75" s="36">
        <v>135</v>
      </c>
      <c r="AT75" s="36">
        <v>133</v>
      </c>
      <c r="AU75" s="36">
        <v>15</v>
      </c>
      <c r="AV75" s="36">
        <v>23</v>
      </c>
      <c r="AW75" s="36">
        <v>548</v>
      </c>
      <c r="AX75" s="36">
        <v>583</v>
      </c>
      <c r="AY75" s="36">
        <v>122</v>
      </c>
      <c r="AZ75" s="36">
        <v>153</v>
      </c>
      <c r="BA75" s="36">
        <v>167</v>
      </c>
      <c r="BB75" s="36">
        <v>153</v>
      </c>
      <c r="BC75" s="36">
        <v>22</v>
      </c>
      <c r="BD75" s="36">
        <v>19</v>
      </c>
      <c r="BE75" s="36">
        <v>75</v>
      </c>
      <c r="BF75" s="36">
        <v>68</v>
      </c>
      <c r="BG75" s="36">
        <v>153</v>
      </c>
      <c r="BH75" s="36">
        <v>159</v>
      </c>
      <c r="BI75" s="36">
        <v>377</v>
      </c>
      <c r="BJ75" s="36">
        <v>447</v>
      </c>
      <c r="BK75" s="36">
        <v>134</v>
      </c>
      <c r="BL75" s="36">
        <v>137</v>
      </c>
      <c r="BM75" s="36">
        <v>7</v>
      </c>
      <c r="BN75" s="36">
        <v>6</v>
      </c>
      <c r="BO75" s="36">
        <v>8128</v>
      </c>
      <c r="BR75" s="36">
        <v>498</v>
      </c>
      <c r="BS75" s="36">
        <v>524</v>
      </c>
      <c r="BT75" s="36">
        <v>730</v>
      </c>
      <c r="BU75" s="36">
        <v>766</v>
      </c>
      <c r="BV75" s="36">
        <v>2</v>
      </c>
      <c r="BW75" s="36">
        <v>7</v>
      </c>
      <c r="BX75" s="36">
        <v>23</v>
      </c>
      <c r="BY75" s="36">
        <v>34</v>
      </c>
      <c r="BZ75" s="36">
        <v>1989</v>
      </c>
      <c r="CA75" s="36">
        <v>2111</v>
      </c>
      <c r="CB75" s="36">
        <v>488</v>
      </c>
      <c r="CC75" s="36">
        <v>552</v>
      </c>
      <c r="CD75" s="36"/>
      <c r="CE75" s="36">
        <v>1</v>
      </c>
      <c r="CF75" s="36">
        <v>193</v>
      </c>
      <c r="CG75" s="36">
        <v>169</v>
      </c>
      <c r="CH75" s="36">
        <v>22</v>
      </c>
      <c r="CI75" s="36">
        <v>19</v>
      </c>
      <c r="CJ75" s="36">
        <v>8128</v>
      </c>
    </row>
    <row r="76" spans="2:88" x14ac:dyDescent="0.25">
      <c r="B76" s="36">
        <v>8</v>
      </c>
      <c r="C76" s="36">
        <v>31</v>
      </c>
      <c r="D76" s="36">
        <v>36</v>
      </c>
      <c r="E76" s="36">
        <v>39</v>
      </c>
      <c r="F76" s="36">
        <v>41</v>
      </c>
      <c r="G76" s="36">
        <v>40</v>
      </c>
      <c r="H76" s="36">
        <v>25</v>
      </c>
      <c r="I76" s="36"/>
      <c r="J76" s="36"/>
      <c r="K76" s="36">
        <v>107</v>
      </c>
      <c r="L76" s="36">
        <v>121</v>
      </c>
      <c r="M76" s="36">
        <v>144</v>
      </c>
      <c r="N76" s="36">
        <v>169</v>
      </c>
      <c r="O76" s="36">
        <v>2</v>
      </c>
      <c r="P76" s="36">
        <v>5</v>
      </c>
      <c r="Q76" s="36">
        <v>439</v>
      </c>
      <c r="R76" s="36">
        <v>458</v>
      </c>
      <c r="S76" s="36">
        <v>97</v>
      </c>
      <c r="T76" s="36">
        <v>99</v>
      </c>
      <c r="U76" s="36">
        <v>5</v>
      </c>
      <c r="V76" s="36">
        <v>9</v>
      </c>
      <c r="W76" s="36">
        <v>77</v>
      </c>
      <c r="X76" s="36">
        <v>83</v>
      </c>
      <c r="Y76" s="36">
        <v>85</v>
      </c>
      <c r="Z76" s="36">
        <v>97</v>
      </c>
      <c r="AA76" s="36"/>
      <c r="AB76" s="36">
        <v>1</v>
      </c>
      <c r="AC76" s="36">
        <v>188</v>
      </c>
      <c r="AD76" s="36">
        <v>207</v>
      </c>
      <c r="AE76" s="36">
        <v>34</v>
      </c>
      <c r="AF76" s="36">
        <v>39</v>
      </c>
      <c r="AG76" s="36">
        <v>40</v>
      </c>
      <c r="AH76" s="36">
        <v>48</v>
      </c>
      <c r="AI76" s="36">
        <v>157</v>
      </c>
      <c r="AJ76" s="36">
        <v>143</v>
      </c>
      <c r="AK76" s="36">
        <v>1</v>
      </c>
      <c r="AL76" s="36">
        <v>4</v>
      </c>
      <c r="AM76" s="36">
        <v>330</v>
      </c>
      <c r="AN76" s="36">
        <v>327</v>
      </c>
      <c r="AO76" s="36">
        <v>57</v>
      </c>
      <c r="AP76" s="36">
        <v>58</v>
      </c>
      <c r="AQ76" s="36">
        <v>130</v>
      </c>
      <c r="AR76" s="36">
        <v>138</v>
      </c>
      <c r="AS76" s="36">
        <v>113</v>
      </c>
      <c r="AT76" s="36">
        <v>106</v>
      </c>
      <c r="AU76" s="36">
        <v>21</v>
      </c>
      <c r="AV76" s="36">
        <v>9</v>
      </c>
      <c r="AW76" s="36">
        <v>492</v>
      </c>
      <c r="AX76" s="36">
        <v>575</v>
      </c>
      <c r="AY76" s="36">
        <v>109</v>
      </c>
      <c r="AZ76" s="36">
        <v>132</v>
      </c>
      <c r="BA76" s="36">
        <v>158</v>
      </c>
      <c r="BB76" s="36">
        <v>159</v>
      </c>
      <c r="BC76" s="36">
        <v>28</v>
      </c>
      <c r="BD76" s="36">
        <v>22</v>
      </c>
      <c r="BE76" s="36">
        <v>64</v>
      </c>
      <c r="BF76" s="36">
        <v>76</v>
      </c>
      <c r="BG76" s="36">
        <v>104</v>
      </c>
      <c r="BH76" s="36">
        <v>110</v>
      </c>
      <c r="BI76" s="36">
        <v>269</v>
      </c>
      <c r="BJ76" s="36">
        <v>319</v>
      </c>
      <c r="BK76" s="36">
        <v>71</v>
      </c>
      <c r="BL76" s="36">
        <v>116</v>
      </c>
      <c r="BM76" s="36">
        <v>4</v>
      </c>
      <c r="BN76" s="36">
        <v>3</v>
      </c>
      <c r="BO76" s="36">
        <v>7171</v>
      </c>
      <c r="BR76" s="36">
        <v>449</v>
      </c>
      <c r="BS76" s="36">
        <v>502</v>
      </c>
      <c r="BT76" s="36">
        <v>603</v>
      </c>
      <c r="BU76" s="36">
        <v>625</v>
      </c>
      <c r="BV76" s="36"/>
      <c r="BW76" s="36">
        <v>1</v>
      </c>
      <c r="BX76" s="36">
        <v>24</v>
      </c>
      <c r="BY76" s="36">
        <v>18</v>
      </c>
      <c r="BZ76" s="36">
        <v>1757</v>
      </c>
      <c r="CA76" s="36">
        <v>1927</v>
      </c>
      <c r="CB76" s="36">
        <v>408</v>
      </c>
      <c r="CC76" s="36">
        <v>469</v>
      </c>
      <c r="CD76" s="36"/>
      <c r="CE76" s="36"/>
      <c r="CF76" s="36">
        <v>167</v>
      </c>
      <c r="CG76" s="36">
        <v>171</v>
      </c>
      <c r="CH76" s="36">
        <v>28</v>
      </c>
      <c r="CI76" s="36">
        <v>22</v>
      </c>
      <c r="CJ76" s="36">
        <v>7171</v>
      </c>
    </row>
    <row r="77" spans="2:88" x14ac:dyDescent="0.25">
      <c r="B77" s="36">
        <v>9</v>
      </c>
      <c r="C77" s="36">
        <v>61</v>
      </c>
      <c r="D77" s="36">
        <v>54</v>
      </c>
      <c r="E77" s="36">
        <v>41</v>
      </c>
      <c r="F77" s="36">
        <v>50</v>
      </c>
      <c r="G77" s="36">
        <v>38</v>
      </c>
      <c r="H77" s="36">
        <v>22</v>
      </c>
      <c r="I77" s="36"/>
      <c r="J77" s="36"/>
      <c r="K77" s="36">
        <v>114</v>
      </c>
      <c r="L77" s="36">
        <v>118</v>
      </c>
      <c r="M77" s="36">
        <v>141</v>
      </c>
      <c r="N77" s="36">
        <v>154</v>
      </c>
      <c r="O77" s="36">
        <v>6</v>
      </c>
      <c r="P77" s="36">
        <v>7</v>
      </c>
      <c r="Q77" s="36">
        <v>411</v>
      </c>
      <c r="R77" s="36">
        <v>457</v>
      </c>
      <c r="S77" s="36">
        <v>88</v>
      </c>
      <c r="T77" s="36">
        <v>104</v>
      </c>
      <c r="U77" s="36">
        <v>4</v>
      </c>
      <c r="V77" s="36">
        <v>8</v>
      </c>
      <c r="W77" s="36">
        <v>71</v>
      </c>
      <c r="X77" s="36">
        <v>74</v>
      </c>
      <c r="Y77" s="36">
        <v>89</v>
      </c>
      <c r="Z77" s="36">
        <v>105</v>
      </c>
      <c r="AA77" s="36">
        <v>6</v>
      </c>
      <c r="AB77" s="36">
        <v>2</v>
      </c>
      <c r="AC77" s="36">
        <v>210</v>
      </c>
      <c r="AD77" s="36">
        <v>215</v>
      </c>
      <c r="AE77" s="36">
        <v>32</v>
      </c>
      <c r="AF77" s="36">
        <v>24</v>
      </c>
      <c r="AG77" s="36">
        <v>23</v>
      </c>
      <c r="AH77" s="36">
        <v>50</v>
      </c>
      <c r="AI77" s="36">
        <v>126</v>
      </c>
      <c r="AJ77" s="36">
        <v>164</v>
      </c>
      <c r="AK77" s="36">
        <v>7</v>
      </c>
      <c r="AL77" s="36">
        <v>5</v>
      </c>
      <c r="AM77" s="36">
        <v>337</v>
      </c>
      <c r="AN77" s="36">
        <v>359</v>
      </c>
      <c r="AO77" s="36">
        <v>57</v>
      </c>
      <c r="AP77" s="36">
        <v>76</v>
      </c>
      <c r="AQ77" s="36">
        <v>135</v>
      </c>
      <c r="AR77" s="36">
        <v>166</v>
      </c>
      <c r="AS77" s="36">
        <v>150</v>
      </c>
      <c r="AT77" s="36">
        <v>132</v>
      </c>
      <c r="AU77" s="36">
        <v>15</v>
      </c>
      <c r="AV77" s="36">
        <v>19</v>
      </c>
      <c r="AW77" s="36">
        <v>587</v>
      </c>
      <c r="AX77" s="36">
        <v>635</v>
      </c>
      <c r="AY77" s="36">
        <v>132</v>
      </c>
      <c r="AZ77" s="36">
        <v>164</v>
      </c>
      <c r="BA77" s="36">
        <v>155</v>
      </c>
      <c r="BB77" s="36">
        <v>143</v>
      </c>
      <c r="BC77" s="36">
        <v>15</v>
      </c>
      <c r="BD77" s="36">
        <v>24</v>
      </c>
      <c r="BE77" s="36">
        <v>66</v>
      </c>
      <c r="BF77" s="36">
        <v>53</v>
      </c>
      <c r="BG77" s="36">
        <v>117</v>
      </c>
      <c r="BH77" s="36">
        <v>129</v>
      </c>
      <c r="BI77" s="36">
        <v>310</v>
      </c>
      <c r="BJ77" s="36">
        <v>394</v>
      </c>
      <c r="BK77" s="36">
        <v>100</v>
      </c>
      <c r="BL77" s="36">
        <v>129</v>
      </c>
      <c r="BM77" s="36"/>
      <c r="BN77" s="36">
        <v>3</v>
      </c>
      <c r="BO77" s="36">
        <v>7683</v>
      </c>
      <c r="BR77" s="36">
        <v>470</v>
      </c>
      <c r="BS77" s="36">
        <v>515</v>
      </c>
      <c r="BT77" s="36">
        <v>623</v>
      </c>
      <c r="BU77" s="36">
        <v>684</v>
      </c>
      <c r="BV77" s="36">
        <v>6</v>
      </c>
      <c r="BW77" s="36">
        <v>2</v>
      </c>
      <c r="BX77" s="36">
        <v>28</v>
      </c>
      <c r="BY77" s="36">
        <v>31</v>
      </c>
      <c r="BZ77" s="36">
        <v>1896</v>
      </c>
      <c r="CA77" s="36">
        <v>2110</v>
      </c>
      <c r="CB77" s="36">
        <v>447</v>
      </c>
      <c r="CC77" s="36">
        <v>519</v>
      </c>
      <c r="CD77" s="36"/>
      <c r="CE77" s="36"/>
      <c r="CF77" s="36">
        <v>159</v>
      </c>
      <c r="CG77" s="36">
        <v>154</v>
      </c>
      <c r="CH77" s="36">
        <v>15</v>
      </c>
      <c r="CI77" s="36">
        <v>24</v>
      </c>
      <c r="CJ77" s="36">
        <v>7683</v>
      </c>
    </row>
    <row r="78" spans="2:88" x14ac:dyDescent="0.25">
      <c r="B78" s="36">
        <v>10</v>
      </c>
      <c r="C78" s="36">
        <v>51</v>
      </c>
      <c r="D78" s="36">
        <v>34</v>
      </c>
      <c r="E78" s="36">
        <v>58</v>
      </c>
      <c r="F78" s="36">
        <v>61</v>
      </c>
      <c r="G78" s="36">
        <v>43</v>
      </c>
      <c r="H78" s="36">
        <v>32</v>
      </c>
      <c r="I78" s="36"/>
      <c r="J78" s="36"/>
      <c r="K78" s="36">
        <v>89</v>
      </c>
      <c r="L78" s="36">
        <v>104</v>
      </c>
      <c r="M78" s="36">
        <v>169</v>
      </c>
      <c r="N78" s="36">
        <v>154</v>
      </c>
      <c r="O78" s="36">
        <v>3</v>
      </c>
      <c r="P78" s="36">
        <v>8</v>
      </c>
      <c r="Q78" s="36">
        <v>390</v>
      </c>
      <c r="R78" s="36">
        <v>407</v>
      </c>
      <c r="S78" s="36">
        <v>94</v>
      </c>
      <c r="T78" s="36">
        <v>96</v>
      </c>
      <c r="U78" s="36">
        <v>1</v>
      </c>
      <c r="V78" s="36">
        <v>3</v>
      </c>
      <c r="W78" s="36">
        <v>76</v>
      </c>
      <c r="X78" s="36">
        <v>63</v>
      </c>
      <c r="Y78" s="36">
        <v>100</v>
      </c>
      <c r="Z78" s="36">
        <v>100</v>
      </c>
      <c r="AA78" s="36">
        <v>5</v>
      </c>
      <c r="AB78" s="36">
        <v>3</v>
      </c>
      <c r="AC78" s="36">
        <v>184</v>
      </c>
      <c r="AD78" s="36">
        <v>231</v>
      </c>
      <c r="AE78" s="36">
        <v>23</v>
      </c>
      <c r="AF78" s="36">
        <v>37</v>
      </c>
      <c r="AG78" s="36">
        <v>30</v>
      </c>
      <c r="AH78" s="36">
        <v>32</v>
      </c>
      <c r="AI78" s="36">
        <v>117</v>
      </c>
      <c r="AJ78" s="36">
        <v>125</v>
      </c>
      <c r="AK78" s="36">
        <v>1</v>
      </c>
      <c r="AL78" s="36">
        <v>1</v>
      </c>
      <c r="AM78" s="36">
        <v>284</v>
      </c>
      <c r="AN78" s="36">
        <v>322</v>
      </c>
      <c r="AO78" s="36">
        <v>50</v>
      </c>
      <c r="AP78" s="36">
        <v>67</v>
      </c>
      <c r="AQ78" s="36">
        <v>132</v>
      </c>
      <c r="AR78" s="36">
        <v>137</v>
      </c>
      <c r="AS78" s="36">
        <v>113</v>
      </c>
      <c r="AT78" s="36">
        <v>120</v>
      </c>
      <c r="AU78" s="36">
        <v>15</v>
      </c>
      <c r="AV78" s="36">
        <v>12</v>
      </c>
      <c r="AW78" s="36">
        <v>566</v>
      </c>
      <c r="AX78" s="36">
        <v>587</v>
      </c>
      <c r="AY78" s="36">
        <v>102</v>
      </c>
      <c r="AZ78" s="36">
        <v>137</v>
      </c>
      <c r="BA78" s="36">
        <v>127</v>
      </c>
      <c r="BB78" s="36">
        <v>181</v>
      </c>
      <c r="BC78" s="36">
        <v>12</v>
      </c>
      <c r="BD78" s="36">
        <v>13</v>
      </c>
      <c r="BE78" s="36">
        <v>58</v>
      </c>
      <c r="BF78" s="36">
        <v>61</v>
      </c>
      <c r="BG78" s="36">
        <v>132</v>
      </c>
      <c r="BH78" s="36">
        <v>137</v>
      </c>
      <c r="BI78" s="36">
        <v>257</v>
      </c>
      <c r="BJ78" s="36">
        <v>350</v>
      </c>
      <c r="BK78" s="36">
        <v>78</v>
      </c>
      <c r="BL78" s="36">
        <v>117</v>
      </c>
      <c r="BM78" s="36">
        <v>4</v>
      </c>
      <c r="BN78" s="36">
        <v>5</v>
      </c>
      <c r="BO78" s="36">
        <v>7101</v>
      </c>
      <c r="BR78" s="36">
        <v>436</v>
      </c>
      <c r="BS78" s="36">
        <v>431</v>
      </c>
      <c r="BT78" s="36">
        <v>631</v>
      </c>
      <c r="BU78" s="36">
        <v>636</v>
      </c>
      <c r="BV78" s="36">
        <v>5</v>
      </c>
      <c r="BW78" s="36">
        <v>3</v>
      </c>
      <c r="BX78" s="36">
        <v>19</v>
      </c>
      <c r="BY78" s="36">
        <v>21</v>
      </c>
      <c r="BZ78" s="36">
        <v>1739</v>
      </c>
      <c r="CA78" s="36">
        <v>1958</v>
      </c>
      <c r="CB78" s="36">
        <v>390</v>
      </c>
      <c r="CC78" s="36">
        <v>486</v>
      </c>
      <c r="CD78" s="36"/>
      <c r="CE78" s="36"/>
      <c r="CF78" s="36">
        <v>132</v>
      </c>
      <c r="CG78" s="36">
        <v>189</v>
      </c>
      <c r="CH78" s="36">
        <v>12</v>
      </c>
      <c r="CI78" s="36">
        <v>13</v>
      </c>
      <c r="CJ78" s="36">
        <v>7101</v>
      </c>
    </row>
    <row r="79" spans="2:88" x14ac:dyDescent="0.25">
      <c r="B79" s="36">
        <v>11</v>
      </c>
      <c r="C79" s="36">
        <v>41</v>
      </c>
      <c r="D79" s="36">
        <v>51</v>
      </c>
      <c r="E79" s="36">
        <v>32</v>
      </c>
      <c r="F79" s="36">
        <v>39</v>
      </c>
      <c r="G79" s="36">
        <v>28</v>
      </c>
      <c r="H79" s="36">
        <v>32</v>
      </c>
      <c r="I79" s="36"/>
      <c r="J79" s="36"/>
      <c r="K79" s="36">
        <v>89</v>
      </c>
      <c r="L79" s="36">
        <v>90</v>
      </c>
      <c r="M79" s="36">
        <v>129</v>
      </c>
      <c r="N79" s="36">
        <v>178</v>
      </c>
      <c r="O79" s="36">
        <v>7</v>
      </c>
      <c r="P79" s="36">
        <v>7</v>
      </c>
      <c r="Q79" s="36">
        <v>337</v>
      </c>
      <c r="R79" s="36">
        <v>413</v>
      </c>
      <c r="S79" s="36">
        <v>67</v>
      </c>
      <c r="T79" s="36">
        <v>66</v>
      </c>
      <c r="U79" s="36">
        <v>2</v>
      </c>
      <c r="V79" s="36">
        <v>1</v>
      </c>
      <c r="W79" s="36">
        <v>56</v>
      </c>
      <c r="X79" s="36">
        <v>81</v>
      </c>
      <c r="Y79" s="36">
        <v>83</v>
      </c>
      <c r="Z79" s="36">
        <v>100</v>
      </c>
      <c r="AA79" s="36">
        <v>3</v>
      </c>
      <c r="AB79" s="36">
        <v>3</v>
      </c>
      <c r="AC79" s="36">
        <v>175</v>
      </c>
      <c r="AD79" s="36">
        <v>190</v>
      </c>
      <c r="AE79" s="36">
        <v>18</v>
      </c>
      <c r="AF79" s="36">
        <v>20</v>
      </c>
      <c r="AG79" s="36">
        <v>27</v>
      </c>
      <c r="AH79" s="36">
        <v>25</v>
      </c>
      <c r="AI79" s="36">
        <v>119</v>
      </c>
      <c r="AJ79" s="36">
        <v>131</v>
      </c>
      <c r="AK79" s="36">
        <v>3</v>
      </c>
      <c r="AL79" s="36">
        <v>6</v>
      </c>
      <c r="AM79" s="36">
        <v>244</v>
      </c>
      <c r="AN79" s="36">
        <v>282</v>
      </c>
      <c r="AO79" s="36">
        <v>41</v>
      </c>
      <c r="AP79" s="36">
        <v>36</v>
      </c>
      <c r="AQ79" s="36">
        <v>107</v>
      </c>
      <c r="AR79" s="36">
        <v>107</v>
      </c>
      <c r="AS79" s="36">
        <v>92</v>
      </c>
      <c r="AT79" s="36">
        <v>95</v>
      </c>
      <c r="AU79" s="36">
        <v>4</v>
      </c>
      <c r="AV79" s="36">
        <v>10</v>
      </c>
      <c r="AW79" s="36">
        <v>426</v>
      </c>
      <c r="AX79" s="36">
        <v>495</v>
      </c>
      <c r="AY79" s="36">
        <v>105</v>
      </c>
      <c r="AZ79" s="36">
        <v>105</v>
      </c>
      <c r="BA79" s="36">
        <v>112</v>
      </c>
      <c r="BB79" s="36">
        <v>103</v>
      </c>
      <c r="BC79" s="36"/>
      <c r="BD79" s="36">
        <v>1</v>
      </c>
      <c r="BE79" s="36">
        <v>42</v>
      </c>
      <c r="BF79" s="36">
        <v>50</v>
      </c>
      <c r="BG79" s="36">
        <v>114</v>
      </c>
      <c r="BH79" s="36">
        <v>106</v>
      </c>
      <c r="BI79" s="36">
        <v>247</v>
      </c>
      <c r="BJ79" s="36">
        <v>275</v>
      </c>
      <c r="BK79" s="36">
        <v>86</v>
      </c>
      <c r="BL79" s="36">
        <v>101</v>
      </c>
      <c r="BM79" s="36">
        <v>2</v>
      </c>
      <c r="BN79" s="36">
        <v>5</v>
      </c>
      <c r="BO79" s="36">
        <v>6042</v>
      </c>
      <c r="BR79" s="36">
        <v>362</v>
      </c>
      <c r="BS79" s="36">
        <v>404</v>
      </c>
      <c r="BT79" s="36">
        <v>537</v>
      </c>
      <c r="BU79" s="36">
        <v>610</v>
      </c>
      <c r="BV79" s="36">
        <v>3</v>
      </c>
      <c r="BW79" s="36">
        <v>3</v>
      </c>
      <c r="BX79" s="36">
        <v>14</v>
      </c>
      <c r="BY79" s="36">
        <v>23</v>
      </c>
      <c r="BZ79" s="36">
        <v>1461</v>
      </c>
      <c r="CA79" s="36">
        <v>1694</v>
      </c>
      <c r="CB79" s="36">
        <v>345</v>
      </c>
      <c r="CC79" s="36">
        <v>360</v>
      </c>
      <c r="CD79" s="36"/>
      <c r="CE79" s="36"/>
      <c r="CF79" s="36">
        <v>116</v>
      </c>
      <c r="CG79" s="36">
        <v>109</v>
      </c>
      <c r="CH79" s="36"/>
      <c r="CI79" s="36">
        <v>1</v>
      </c>
      <c r="CJ79" s="36">
        <v>6042</v>
      </c>
    </row>
    <row r="80" spans="2:88" x14ac:dyDescent="0.25">
      <c r="B80" s="36">
        <v>12</v>
      </c>
      <c r="C80" s="36">
        <v>49</v>
      </c>
      <c r="D80" s="36">
        <v>25</v>
      </c>
      <c r="E80" s="36">
        <v>34</v>
      </c>
      <c r="F80" s="36">
        <v>30</v>
      </c>
      <c r="G80" s="36">
        <v>29</v>
      </c>
      <c r="H80" s="36">
        <v>29</v>
      </c>
      <c r="I80" s="36"/>
      <c r="J80" s="36"/>
      <c r="K80" s="36">
        <v>55</v>
      </c>
      <c r="L80" s="36">
        <v>75</v>
      </c>
      <c r="M80" s="36">
        <v>97</v>
      </c>
      <c r="N80" s="36">
        <v>122</v>
      </c>
      <c r="O80" s="36">
        <v>4</v>
      </c>
      <c r="P80" s="36">
        <v>4</v>
      </c>
      <c r="Q80" s="36">
        <v>233</v>
      </c>
      <c r="R80" s="36">
        <v>263</v>
      </c>
      <c r="S80" s="36">
        <v>53</v>
      </c>
      <c r="T80" s="36">
        <v>54</v>
      </c>
      <c r="U80" s="36">
        <v>1</v>
      </c>
      <c r="V80" s="36"/>
      <c r="W80" s="36">
        <v>47</v>
      </c>
      <c r="X80" s="36">
        <v>58</v>
      </c>
      <c r="Y80" s="36">
        <v>80</v>
      </c>
      <c r="Z80" s="36">
        <v>63</v>
      </c>
      <c r="AA80" s="36">
        <v>3</v>
      </c>
      <c r="AB80" s="36">
        <v>5</v>
      </c>
      <c r="AC80" s="36">
        <v>124</v>
      </c>
      <c r="AD80" s="36">
        <v>134</v>
      </c>
      <c r="AE80" s="36">
        <v>19</v>
      </c>
      <c r="AF80" s="36">
        <v>17</v>
      </c>
      <c r="AG80" s="36">
        <v>13</v>
      </c>
      <c r="AH80" s="36">
        <v>29</v>
      </c>
      <c r="AI80" s="36">
        <v>81</v>
      </c>
      <c r="AJ80" s="36">
        <v>111</v>
      </c>
      <c r="AK80" s="36"/>
      <c r="AL80" s="36">
        <v>2</v>
      </c>
      <c r="AM80" s="36">
        <v>158</v>
      </c>
      <c r="AN80" s="36">
        <v>211</v>
      </c>
      <c r="AO80" s="36">
        <v>23</v>
      </c>
      <c r="AP80" s="36">
        <v>33</v>
      </c>
      <c r="AQ80" s="36">
        <v>53</v>
      </c>
      <c r="AR80" s="36">
        <v>67</v>
      </c>
      <c r="AS80" s="36">
        <v>34</v>
      </c>
      <c r="AT80" s="36">
        <v>44</v>
      </c>
      <c r="AU80" s="36">
        <v>5</v>
      </c>
      <c r="AV80" s="36">
        <v>2</v>
      </c>
      <c r="AW80" s="36">
        <v>209</v>
      </c>
      <c r="AX80" s="36">
        <v>268</v>
      </c>
      <c r="AY80" s="36">
        <v>43</v>
      </c>
      <c r="AZ80" s="36">
        <v>77</v>
      </c>
      <c r="BA80" s="36">
        <v>36</v>
      </c>
      <c r="BB80" s="36">
        <v>39</v>
      </c>
      <c r="BC80" s="36"/>
      <c r="BD80" s="36"/>
      <c r="BE80" s="36">
        <v>40</v>
      </c>
      <c r="BF80" s="36">
        <v>33</v>
      </c>
      <c r="BG80" s="36">
        <v>81</v>
      </c>
      <c r="BH80" s="36">
        <v>101</v>
      </c>
      <c r="BI80" s="36">
        <v>175</v>
      </c>
      <c r="BJ80" s="36">
        <v>264</v>
      </c>
      <c r="BK80" s="36">
        <v>62</v>
      </c>
      <c r="BL80" s="36">
        <v>87</v>
      </c>
      <c r="BM80" s="36">
        <v>1</v>
      </c>
      <c r="BN80" s="36">
        <v>2</v>
      </c>
      <c r="BO80" s="36">
        <v>4091</v>
      </c>
      <c r="BR80" s="36">
        <v>257</v>
      </c>
      <c r="BS80" s="36">
        <v>287</v>
      </c>
      <c r="BT80" s="36">
        <v>373</v>
      </c>
      <c r="BU80" s="36">
        <v>441</v>
      </c>
      <c r="BV80" s="36">
        <v>3</v>
      </c>
      <c r="BW80" s="36">
        <v>5</v>
      </c>
      <c r="BX80" s="36">
        <v>9</v>
      </c>
      <c r="BY80" s="36">
        <v>8</v>
      </c>
      <c r="BZ80" s="36">
        <v>933</v>
      </c>
      <c r="CA80" s="36">
        <v>1170</v>
      </c>
      <c r="CB80" s="36">
        <v>229</v>
      </c>
      <c r="CC80" s="36">
        <v>297</v>
      </c>
      <c r="CD80" s="36"/>
      <c r="CE80" s="36"/>
      <c r="CF80" s="36">
        <v>38</v>
      </c>
      <c r="CG80" s="36">
        <v>41</v>
      </c>
      <c r="CH80" s="36"/>
      <c r="CI80" s="36"/>
      <c r="CJ80" s="36">
        <v>4091</v>
      </c>
    </row>
    <row r="81" spans="2:88" x14ac:dyDescent="0.25">
      <c r="B81" s="36">
        <v>13</v>
      </c>
      <c r="C81" s="36">
        <v>17</v>
      </c>
      <c r="D81" s="36">
        <v>22</v>
      </c>
      <c r="E81" s="36">
        <v>20</v>
      </c>
      <c r="F81" s="36">
        <v>17</v>
      </c>
      <c r="G81" s="36">
        <v>19</v>
      </c>
      <c r="H81" s="36">
        <v>13</v>
      </c>
      <c r="I81" s="36"/>
      <c r="J81" s="36"/>
      <c r="K81" s="36">
        <v>40</v>
      </c>
      <c r="L81" s="36">
        <v>36</v>
      </c>
      <c r="M81" s="36">
        <v>64</v>
      </c>
      <c r="N81" s="36">
        <v>71</v>
      </c>
      <c r="O81" s="36">
        <v>9</v>
      </c>
      <c r="P81" s="36">
        <v>6</v>
      </c>
      <c r="Q81" s="36">
        <v>99</v>
      </c>
      <c r="R81" s="36">
        <v>154</v>
      </c>
      <c r="S81" s="36">
        <v>21</v>
      </c>
      <c r="T81" s="36">
        <v>32</v>
      </c>
      <c r="U81" s="36"/>
      <c r="V81" s="36"/>
      <c r="W81" s="36">
        <v>29</v>
      </c>
      <c r="X81" s="36">
        <v>40</v>
      </c>
      <c r="Y81" s="36">
        <v>27</v>
      </c>
      <c r="Z81" s="36">
        <v>37</v>
      </c>
      <c r="AA81" s="36"/>
      <c r="AB81" s="36">
        <v>3</v>
      </c>
      <c r="AC81" s="36">
        <v>77</v>
      </c>
      <c r="AD81" s="36">
        <v>89</v>
      </c>
      <c r="AE81" s="36">
        <v>13</v>
      </c>
      <c r="AF81" s="36">
        <v>13</v>
      </c>
      <c r="AG81" s="36">
        <v>9</v>
      </c>
      <c r="AH81" s="36">
        <v>16</v>
      </c>
      <c r="AI81" s="36">
        <v>53</v>
      </c>
      <c r="AJ81" s="36">
        <v>58</v>
      </c>
      <c r="AK81" s="36"/>
      <c r="AL81" s="36"/>
      <c r="AM81" s="36">
        <v>67</v>
      </c>
      <c r="AN81" s="36">
        <v>88</v>
      </c>
      <c r="AO81" s="36">
        <v>21</v>
      </c>
      <c r="AP81" s="36">
        <v>20</v>
      </c>
      <c r="AQ81" s="36">
        <v>40</v>
      </c>
      <c r="AR81" s="36">
        <v>42</v>
      </c>
      <c r="AS81" s="36">
        <v>10</v>
      </c>
      <c r="AT81" s="36">
        <v>29</v>
      </c>
      <c r="AU81" s="36">
        <v>2</v>
      </c>
      <c r="AV81" s="36">
        <v>1</v>
      </c>
      <c r="AW81" s="36">
        <v>111</v>
      </c>
      <c r="AX81" s="36">
        <v>138</v>
      </c>
      <c r="AY81" s="36">
        <v>33</v>
      </c>
      <c r="AZ81" s="36">
        <v>43</v>
      </c>
      <c r="BA81" s="36">
        <v>4</v>
      </c>
      <c r="BB81" s="36">
        <v>29</v>
      </c>
      <c r="BC81" s="36"/>
      <c r="BD81" s="36"/>
      <c r="BE81" s="36">
        <v>19</v>
      </c>
      <c r="BF81" s="36">
        <v>35</v>
      </c>
      <c r="BG81" s="36">
        <v>62</v>
      </c>
      <c r="BH81" s="36">
        <v>77</v>
      </c>
      <c r="BI81" s="36">
        <v>127</v>
      </c>
      <c r="BJ81" s="36">
        <v>161</v>
      </c>
      <c r="BK81" s="36">
        <v>37</v>
      </c>
      <c r="BL81" s="36">
        <v>54</v>
      </c>
      <c r="BM81" s="36">
        <v>2</v>
      </c>
      <c r="BN81" s="36"/>
      <c r="BO81" s="36">
        <v>2356</v>
      </c>
      <c r="BR81" s="36">
        <v>154</v>
      </c>
      <c r="BS81" s="36">
        <v>191</v>
      </c>
      <c r="BT81" s="36">
        <v>216</v>
      </c>
      <c r="BU81" s="36">
        <v>272</v>
      </c>
      <c r="BV81" s="36"/>
      <c r="BW81" s="36">
        <v>3</v>
      </c>
      <c r="BX81" s="36">
        <v>11</v>
      </c>
      <c r="BY81" s="36">
        <v>7</v>
      </c>
      <c r="BZ81" s="36">
        <v>501</v>
      </c>
      <c r="CA81" s="36">
        <v>647</v>
      </c>
      <c r="CB81" s="36">
        <v>144</v>
      </c>
      <c r="CC81" s="36">
        <v>175</v>
      </c>
      <c r="CD81" s="36"/>
      <c r="CE81" s="36"/>
      <c r="CF81" s="36">
        <v>6</v>
      </c>
      <c r="CG81" s="36">
        <v>29</v>
      </c>
      <c r="CH81" s="36"/>
      <c r="CI81" s="36"/>
      <c r="CJ81" s="36">
        <v>2356</v>
      </c>
    </row>
    <row r="82" spans="2:88" x14ac:dyDescent="0.25">
      <c r="B82" s="36">
        <v>14</v>
      </c>
      <c r="C82" s="36">
        <v>2</v>
      </c>
      <c r="D82" s="36">
        <v>5</v>
      </c>
      <c r="E82" s="36">
        <v>2</v>
      </c>
      <c r="F82" s="36">
        <v>5</v>
      </c>
      <c r="G82" s="36">
        <v>7</v>
      </c>
      <c r="H82" s="36">
        <v>12</v>
      </c>
      <c r="I82" s="36"/>
      <c r="J82" s="36"/>
      <c r="K82" s="36">
        <v>12</v>
      </c>
      <c r="L82" s="36">
        <v>20</v>
      </c>
      <c r="M82" s="36">
        <v>26</v>
      </c>
      <c r="N82" s="36">
        <v>34</v>
      </c>
      <c r="O82" s="36">
        <v>5</v>
      </c>
      <c r="P82" s="36">
        <v>10</v>
      </c>
      <c r="Q82" s="36">
        <v>29</v>
      </c>
      <c r="R82" s="36">
        <v>34</v>
      </c>
      <c r="S82" s="36">
        <v>7</v>
      </c>
      <c r="T82" s="36">
        <v>15</v>
      </c>
      <c r="U82" s="36"/>
      <c r="V82" s="36"/>
      <c r="W82" s="36">
        <v>11</v>
      </c>
      <c r="X82" s="36">
        <v>12</v>
      </c>
      <c r="Y82" s="36">
        <v>10</v>
      </c>
      <c r="Z82" s="36">
        <v>19</v>
      </c>
      <c r="AA82" s="36">
        <v>1</v>
      </c>
      <c r="AB82" s="36">
        <v>1</v>
      </c>
      <c r="AC82" s="36">
        <v>30</v>
      </c>
      <c r="AD82" s="36">
        <v>41</v>
      </c>
      <c r="AE82" s="36">
        <v>2</v>
      </c>
      <c r="AF82" s="36">
        <v>6</v>
      </c>
      <c r="AG82" s="36">
        <v>2</v>
      </c>
      <c r="AH82" s="36">
        <v>2</v>
      </c>
      <c r="AI82" s="36">
        <v>18</v>
      </c>
      <c r="AJ82" s="36">
        <v>34</v>
      </c>
      <c r="AK82" s="36"/>
      <c r="AL82" s="36"/>
      <c r="AM82" s="36">
        <v>14</v>
      </c>
      <c r="AN82" s="36">
        <v>18</v>
      </c>
      <c r="AO82" s="36">
        <v>9</v>
      </c>
      <c r="AP82" s="36">
        <v>6</v>
      </c>
      <c r="AQ82" s="36">
        <v>6</v>
      </c>
      <c r="AR82" s="36">
        <v>17</v>
      </c>
      <c r="AS82" s="36">
        <v>7</v>
      </c>
      <c r="AT82" s="36">
        <v>9</v>
      </c>
      <c r="AU82" s="36"/>
      <c r="AV82" s="36">
        <v>1</v>
      </c>
      <c r="AW82" s="36">
        <v>19</v>
      </c>
      <c r="AX82" s="36">
        <v>33</v>
      </c>
      <c r="AY82" s="36">
        <v>9</v>
      </c>
      <c r="AZ82" s="36">
        <v>15</v>
      </c>
      <c r="BA82" s="36">
        <v>2</v>
      </c>
      <c r="BB82" s="36">
        <v>9</v>
      </c>
      <c r="BC82" s="36"/>
      <c r="BD82" s="36"/>
      <c r="BE82" s="36">
        <v>10</v>
      </c>
      <c r="BF82" s="36">
        <v>17</v>
      </c>
      <c r="BG82" s="36">
        <v>26</v>
      </c>
      <c r="BH82" s="36">
        <v>41</v>
      </c>
      <c r="BI82" s="36">
        <v>56</v>
      </c>
      <c r="BJ82" s="36">
        <v>82</v>
      </c>
      <c r="BK82" s="36">
        <v>25</v>
      </c>
      <c r="BL82" s="36">
        <v>32</v>
      </c>
      <c r="BM82" s="36">
        <v>3</v>
      </c>
      <c r="BN82" s="36"/>
      <c r="BO82" s="36">
        <v>880</v>
      </c>
      <c r="BR82" s="36">
        <v>43</v>
      </c>
      <c r="BS82" s="36">
        <v>73</v>
      </c>
      <c r="BT82" s="36">
        <v>87</v>
      </c>
      <c r="BU82" s="36">
        <v>137</v>
      </c>
      <c r="BV82" s="36">
        <v>1</v>
      </c>
      <c r="BW82" s="36">
        <v>1</v>
      </c>
      <c r="BX82" s="36">
        <v>5</v>
      </c>
      <c r="BY82" s="36">
        <v>11</v>
      </c>
      <c r="BZ82" s="36">
        <v>150</v>
      </c>
      <c r="CA82" s="36">
        <v>213</v>
      </c>
      <c r="CB82" s="36">
        <v>59</v>
      </c>
      <c r="CC82" s="36">
        <v>86</v>
      </c>
      <c r="CD82" s="36"/>
      <c r="CE82" s="36"/>
      <c r="CF82" s="36">
        <v>5</v>
      </c>
      <c r="CG82" s="36">
        <v>9</v>
      </c>
      <c r="CH82" s="36"/>
      <c r="CI82" s="36"/>
      <c r="CJ82" s="36">
        <v>880</v>
      </c>
    </row>
    <row r="83" spans="2:88" x14ac:dyDescent="0.25">
      <c r="B83" s="36">
        <v>15</v>
      </c>
      <c r="C83" s="36">
        <v>1</v>
      </c>
      <c r="D83" s="36">
        <v>3</v>
      </c>
      <c r="E83" s="36"/>
      <c r="F83" s="36">
        <v>3</v>
      </c>
      <c r="G83" s="36">
        <v>5</v>
      </c>
      <c r="H83" s="36">
        <v>2</v>
      </c>
      <c r="I83" s="36"/>
      <c r="J83" s="36"/>
      <c r="K83" s="36">
        <v>11</v>
      </c>
      <c r="L83" s="36">
        <v>10</v>
      </c>
      <c r="M83" s="36">
        <v>7</v>
      </c>
      <c r="N83" s="36">
        <v>16</v>
      </c>
      <c r="O83" s="36"/>
      <c r="P83" s="36">
        <v>1</v>
      </c>
      <c r="Q83" s="36">
        <v>8</v>
      </c>
      <c r="R83" s="36">
        <v>13</v>
      </c>
      <c r="S83" s="36">
        <v>4</v>
      </c>
      <c r="T83" s="36">
        <v>5</v>
      </c>
      <c r="U83" s="36">
        <v>1</v>
      </c>
      <c r="V83" s="36"/>
      <c r="W83" s="36">
        <v>4</v>
      </c>
      <c r="X83" s="36">
        <v>6</v>
      </c>
      <c r="Y83" s="36">
        <v>2</v>
      </c>
      <c r="Z83" s="36">
        <v>3</v>
      </c>
      <c r="AA83" s="36"/>
      <c r="AB83" s="36"/>
      <c r="AC83" s="36">
        <v>7</v>
      </c>
      <c r="AD83" s="36">
        <v>7</v>
      </c>
      <c r="AE83" s="36">
        <v>3</v>
      </c>
      <c r="AF83" s="36">
        <v>2</v>
      </c>
      <c r="AG83" s="36">
        <v>1</v>
      </c>
      <c r="AH83" s="36">
        <v>1</v>
      </c>
      <c r="AI83" s="36">
        <v>2</v>
      </c>
      <c r="AJ83" s="36">
        <v>7</v>
      </c>
      <c r="AK83" s="36"/>
      <c r="AL83" s="36"/>
      <c r="AM83" s="36">
        <v>5</v>
      </c>
      <c r="AN83" s="36">
        <v>8</v>
      </c>
      <c r="AO83" s="36">
        <v>2</v>
      </c>
      <c r="AP83" s="36">
        <v>6</v>
      </c>
      <c r="AQ83" s="36">
        <v>1</v>
      </c>
      <c r="AR83" s="36">
        <v>7</v>
      </c>
      <c r="AS83" s="36">
        <v>1</v>
      </c>
      <c r="AT83" s="36"/>
      <c r="AU83" s="36"/>
      <c r="AV83" s="36"/>
      <c r="AW83" s="36">
        <v>11</v>
      </c>
      <c r="AX83" s="36">
        <v>10</v>
      </c>
      <c r="AY83" s="36">
        <v>2</v>
      </c>
      <c r="AZ83" s="36">
        <v>3</v>
      </c>
      <c r="BA83" s="36">
        <v>1</v>
      </c>
      <c r="BB83" s="36">
        <v>6</v>
      </c>
      <c r="BC83" s="36"/>
      <c r="BD83" s="36"/>
      <c r="BE83" s="36">
        <v>4</v>
      </c>
      <c r="BF83" s="36">
        <v>5</v>
      </c>
      <c r="BG83" s="36">
        <v>15</v>
      </c>
      <c r="BH83" s="36">
        <v>16</v>
      </c>
      <c r="BI83" s="36">
        <v>26</v>
      </c>
      <c r="BJ83" s="36">
        <v>35</v>
      </c>
      <c r="BK83" s="36">
        <v>3</v>
      </c>
      <c r="BL83" s="36">
        <v>20</v>
      </c>
      <c r="BM83" s="36"/>
      <c r="BN83" s="36"/>
      <c r="BO83" s="36">
        <v>322</v>
      </c>
      <c r="BR83" s="36">
        <v>22</v>
      </c>
      <c r="BS83" s="36">
        <v>32</v>
      </c>
      <c r="BT83" s="36">
        <v>27</v>
      </c>
      <c r="BU83" s="36">
        <v>42</v>
      </c>
      <c r="BV83" s="36"/>
      <c r="BW83" s="36"/>
      <c r="BX83" s="36"/>
      <c r="BY83" s="36">
        <v>1</v>
      </c>
      <c r="BZ83" s="36">
        <v>57</v>
      </c>
      <c r="CA83" s="36">
        <v>76</v>
      </c>
      <c r="CB83" s="36">
        <v>19</v>
      </c>
      <c r="CC83" s="36">
        <v>38</v>
      </c>
      <c r="CD83" s="36"/>
      <c r="CE83" s="36"/>
      <c r="CF83" s="36">
        <v>2</v>
      </c>
      <c r="CG83" s="36">
        <v>6</v>
      </c>
      <c r="CH83" s="36"/>
      <c r="CI83" s="36"/>
      <c r="CJ83" s="36">
        <v>322</v>
      </c>
    </row>
    <row r="84" spans="2:88" x14ac:dyDescent="0.25">
      <c r="B84" s="36">
        <v>16</v>
      </c>
      <c r="C84" s="36"/>
      <c r="D84" s="36"/>
      <c r="E84" s="36"/>
      <c r="F84" s="36">
        <v>1</v>
      </c>
      <c r="G84" s="36">
        <v>2</v>
      </c>
      <c r="H84" s="36">
        <v>4</v>
      </c>
      <c r="I84" s="36"/>
      <c r="J84" s="36"/>
      <c r="K84" s="36">
        <v>1</v>
      </c>
      <c r="L84" s="36">
        <v>2</v>
      </c>
      <c r="M84" s="36">
        <v>1</v>
      </c>
      <c r="N84" s="36">
        <v>7</v>
      </c>
      <c r="O84" s="36">
        <v>3</v>
      </c>
      <c r="P84" s="36">
        <v>1</v>
      </c>
      <c r="Q84" s="36">
        <v>2</v>
      </c>
      <c r="R84" s="36">
        <v>1</v>
      </c>
      <c r="S84" s="36">
        <v>2</v>
      </c>
      <c r="T84" s="36">
        <v>2</v>
      </c>
      <c r="U84" s="36"/>
      <c r="V84" s="36"/>
      <c r="W84" s="36"/>
      <c r="X84" s="36">
        <v>2</v>
      </c>
      <c r="Y84" s="36">
        <v>1</v>
      </c>
      <c r="Z84" s="36">
        <v>1</v>
      </c>
      <c r="AA84" s="36"/>
      <c r="AB84" s="36"/>
      <c r="AC84" s="36"/>
      <c r="AD84" s="36"/>
      <c r="AE84" s="36"/>
      <c r="AF84" s="36"/>
      <c r="AG84" s="36"/>
      <c r="AH84" s="36">
        <v>2</v>
      </c>
      <c r="AI84" s="36">
        <v>1</v>
      </c>
      <c r="AJ84" s="36">
        <v>2</v>
      </c>
      <c r="AK84" s="36"/>
      <c r="AL84" s="36"/>
      <c r="AM84" s="36"/>
      <c r="AN84" s="36">
        <v>4</v>
      </c>
      <c r="AO84" s="36">
        <v>1</v>
      </c>
      <c r="AP84" s="36">
        <v>3</v>
      </c>
      <c r="AQ84" s="36"/>
      <c r="AR84" s="36">
        <v>3</v>
      </c>
      <c r="AS84" s="36">
        <v>1</v>
      </c>
      <c r="AT84" s="36">
        <v>1</v>
      </c>
      <c r="AU84" s="36"/>
      <c r="AV84" s="36"/>
      <c r="AW84" s="36">
        <v>1</v>
      </c>
      <c r="AX84" s="36">
        <v>4</v>
      </c>
      <c r="AY84" s="36">
        <v>1</v>
      </c>
      <c r="AZ84" s="36">
        <v>2</v>
      </c>
      <c r="BA84" s="36">
        <v>2</v>
      </c>
      <c r="BB84" s="36"/>
      <c r="BC84" s="36"/>
      <c r="BD84" s="36"/>
      <c r="BE84" s="36"/>
      <c r="BF84" s="36">
        <v>2</v>
      </c>
      <c r="BG84" s="36">
        <v>2</v>
      </c>
      <c r="BH84" s="36">
        <v>8</v>
      </c>
      <c r="BI84" s="36">
        <v>13</v>
      </c>
      <c r="BJ84" s="36">
        <v>16</v>
      </c>
      <c r="BK84" s="36">
        <v>3</v>
      </c>
      <c r="BL84" s="36">
        <v>3</v>
      </c>
      <c r="BM84" s="36"/>
      <c r="BN84" s="36"/>
      <c r="BO84" s="36">
        <v>108</v>
      </c>
      <c r="BR84" s="36">
        <v>1</v>
      </c>
      <c r="BS84" s="36">
        <v>11</v>
      </c>
      <c r="BT84" s="36">
        <v>6</v>
      </c>
      <c r="BU84" s="36">
        <v>19</v>
      </c>
      <c r="BV84" s="36"/>
      <c r="BW84" s="36"/>
      <c r="BX84" s="36">
        <v>3</v>
      </c>
      <c r="BY84" s="36">
        <v>1</v>
      </c>
      <c r="BZ84" s="36">
        <v>16</v>
      </c>
      <c r="CA84" s="36">
        <v>26</v>
      </c>
      <c r="CB84" s="36">
        <v>9</v>
      </c>
      <c r="CC84" s="36">
        <v>14</v>
      </c>
      <c r="CD84" s="36"/>
      <c r="CE84" s="36"/>
      <c r="CF84" s="36">
        <v>2</v>
      </c>
      <c r="CG84" s="36"/>
      <c r="CH84" s="36"/>
      <c r="CI84" s="36"/>
      <c r="CJ84" s="36">
        <v>108</v>
      </c>
    </row>
    <row r="85" spans="2:88" x14ac:dyDescent="0.25">
      <c r="B85" s="36">
        <v>17</v>
      </c>
      <c r="C85" s="36"/>
      <c r="D85" s="36"/>
      <c r="E85" s="36"/>
      <c r="F85" s="36"/>
      <c r="G85" s="36"/>
      <c r="H85" s="36"/>
      <c r="I85" s="36"/>
      <c r="J85" s="36"/>
      <c r="K85" s="36"/>
      <c r="L85" s="36">
        <v>1</v>
      </c>
      <c r="M85" s="36">
        <v>1</v>
      </c>
      <c r="N85" s="36">
        <v>3</v>
      </c>
      <c r="O85" s="36"/>
      <c r="P85" s="36">
        <v>3</v>
      </c>
      <c r="Q85" s="36"/>
      <c r="R85" s="36">
        <v>2</v>
      </c>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v>1</v>
      </c>
      <c r="AS85" s="36"/>
      <c r="AT85" s="36"/>
      <c r="AU85" s="36"/>
      <c r="AV85" s="36"/>
      <c r="AW85" s="36">
        <v>3</v>
      </c>
      <c r="AX85" s="36">
        <v>1</v>
      </c>
      <c r="AY85" s="36"/>
      <c r="AZ85" s="36"/>
      <c r="BA85" s="36">
        <v>2</v>
      </c>
      <c r="BB85" s="36"/>
      <c r="BC85" s="36"/>
      <c r="BD85" s="36"/>
      <c r="BE85" s="36">
        <v>1</v>
      </c>
      <c r="BF85" s="36">
        <v>2</v>
      </c>
      <c r="BG85" s="36"/>
      <c r="BH85" s="36">
        <v>1</v>
      </c>
      <c r="BI85" s="36">
        <v>2</v>
      </c>
      <c r="BJ85" s="36">
        <v>4</v>
      </c>
      <c r="BK85" s="36"/>
      <c r="BL85" s="36"/>
      <c r="BM85" s="36"/>
      <c r="BN85" s="36"/>
      <c r="BO85" s="36">
        <v>27</v>
      </c>
      <c r="BR85" s="36">
        <v>1</v>
      </c>
      <c r="BS85" s="36">
        <v>4</v>
      </c>
      <c r="BT85" s="36">
        <v>1</v>
      </c>
      <c r="BU85" s="36">
        <v>4</v>
      </c>
      <c r="BV85" s="36"/>
      <c r="BW85" s="36"/>
      <c r="BX85" s="36"/>
      <c r="BY85" s="36">
        <v>3</v>
      </c>
      <c r="BZ85" s="36">
        <v>5</v>
      </c>
      <c r="CA85" s="36">
        <v>7</v>
      </c>
      <c r="CB85" s="36"/>
      <c r="CC85" s="36"/>
      <c r="CD85" s="36"/>
      <c r="CE85" s="36"/>
      <c r="CF85" s="36">
        <v>2</v>
      </c>
      <c r="CG85" s="36"/>
      <c r="CH85" s="36"/>
      <c r="CI85" s="36"/>
      <c r="CJ85" s="36">
        <v>27</v>
      </c>
    </row>
    <row r="86" spans="2:88" x14ac:dyDescent="0.25">
      <c r="B86" s="36">
        <v>18</v>
      </c>
      <c r="C86" s="36"/>
      <c r="D86" s="36"/>
      <c r="E86" s="36"/>
      <c r="F86" s="36"/>
      <c r="G86" s="36"/>
      <c r="H86" s="36"/>
      <c r="I86" s="36"/>
      <c r="J86" s="36"/>
      <c r="K86" s="36">
        <v>1</v>
      </c>
      <c r="L86" s="36"/>
      <c r="M86" s="36"/>
      <c r="N86" s="36"/>
      <c r="O86" s="36">
        <v>1</v>
      </c>
      <c r="P86" s="36"/>
      <c r="Q86" s="36">
        <v>1</v>
      </c>
      <c r="R86" s="36"/>
      <c r="S86" s="36"/>
      <c r="T86" s="36"/>
      <c r="U86" s="36"/>
      <c r="V86" s="36">
        <v>1</v>
      </c>
      <c r="W86" s="36">
        <v>1</v>
      </c>
      <c r="X86" s="36"/>
      <c r="Y86" s="36"/>
      <c r="Z86" s="36"/>
      <c r="AA86" s="36"/>
      <c r="AB86" s="36"/>
      <c r="AC86" s="36"/>
      <c r="AD86" s="36"/>
      <c r="AE86" s="36"/>
      <c r="AF86" s="36"/>
      <c r="AG86" s="36"/>
      <c r="AH86" s="36"/>
      <c r="AI86" s="36"/>
      <c r="AJ86" s="36"/>
      <c r="AK86" s="36"/>
      <c r="AL86" s="36"/>
      <c r="AM86" s="36"/>
      <c r="AN86" s="36"/>
      <c r="AO86" s="36"/>
      <c r="AP86" s="36"/>
      <c r="AQ86" s="36"/>
      <c r="AR86" s="36">
        <v>2</v>
      </c>
      <c r="AS86" s="36"/>
      <c r="AT86" s="36"/>
      <c r="AU86" s="36"/>
      <c r="AV86" s="36"/>
      <c r="AW86" s="36">
        <v>2</v>
      </c>
      <c r="AX86" s="36"/>
      <c r="AY86" s="36"/>
      <c r="AZ86" s="36"/>
      <c r="BA86" s="36"/>
      <c r="BB86" s="36"/>
      <c r="BC86" s="36"/>
      <c r="BD86" s="36"/>
      <c r="BE86" s="36"/>
      <c r="BF86" s="36"/>
      <c r="BG86" s="36"/>
      <c r="BH86" s="36"/>
      <c r="BI86" s="36"/>
      <c r="BJ86" s="36"/>
      <c r="BK86" s="36"/>
      <c r="BL86" s="36">
        <v>1</v>
      </c>
      <c r="BM86" s="36"/>
      <c r="BN86" s="36"/>
      <c r="BO86" s="36">
        <v>10</v>
      </c>
      <c r="BR86" s="36">
        <v>2</v>
      </c>
      <c r="BS86" s="36">
        <v>2</v>
      </c>
      <c r="BT86" s="36"/>
      <c r="BU86" s="36"/>
      <c r="BV86" s="36"/>
      <c r="BW86" s="36"/>
      <c r="BX86" s="36">
        <v>1</v>
      </c>
      <c r="BY86" s="36"/>
      <c r="BZ86" s="36">
        <v>3</v>
      </c>
      <c r="CA86" s="36"/>
      <c r="CB86" s="36"/>
      <c r="CC86" s="36">
        <v>1</v>
      </c>
      <c r="CD86" s="36"/>
      <c r="CE86" s="36"/>
      <c r="CF86" s="36"/>
      <c r="CG86" s="36">
        <v>1</v>
      </c>
      <c r="CH86" s="36"/>
      <c r="CI86" s="36"/>
      <c r="CJ86" s="36">
        <v>10</v>
      </c>
    </row>
    <row r="87" spans="2:88" x14ac:dyDescent="0.25">
      <c r="B87" s="36">
        <v>19</v>
      </c>
      <c r="C87" s="36"/>
      <c r="D87" s="36"/>
      <c r="E87" s="36"/>
      <c r="F87" s="36"/>
      <c r="G87" s="36"/>
      <c r="H87" s="36"/>
      <c r="I87" s="36"/>
      <c r="J87" s="36"/>
      <c r="K87" s="36"/>
      <c r="L87" s="36"/>
      <c r="M87" s="36">
        <v>1</v>
      </c>
      <c r="N87" s="36"/>
      <c r="O87" s="36"/>
      <c r="P87" s="36"/>
      <c r="Q87" s="36">
        <v>1</v>
      </c>
      <c r="R87" s="36">
        <v>1</v>
      </c>
      <c r="S87" s="36"/>
      <c r="T87" s="36"/>
      <c r="U87" s="36"/>
      <c r="V87" s="36"/>
      <c r="W87" s="36"/>
      <c r="X87" s="36"/>
      <c r="Y87" s="36"/>
      <c r="Z87" s="36"/>
      <c r="AA87" s="36"/>
      <c r="AB87" s="36"/>
      <c r="AC87" s="36"/>
      <c r="AD87" s="36"/>
      <c r="AE87" s="36"/>
      <c r="AF87" s="36"/>
      <c r="AG87" s="36"/>
      <c r="AH87" s="36"/>
      <c r="AI87" s="36"/>
      <c r="AJ87" s="36">
        <v>1</v>
      </c>
      <c r="AK87" s="36"/>
      <c r="AL87" s="36"/>
      <c r="AM87" s="36"/>
      <c r="AN87" s="36"/>
      <c r="AO87" s="36"/>
      <c r="AP87" s="36"/>
      <c r="AQ87" s="36"/>
      <c r="AR87" s="36"/>
      <c r="AS87" s="36">
        <v>3</v>
      </c>
      <c r="AT87" s="36">
        <v>2</v>
      </c>
      <c r="AU87" s="36"/>
      <c r="AV87" s="36"/>
      <c r="AW87" s="36"/>
      <c r="AX87" s="36">
        <v>1</v>
      </c>
      <c r="AY87" s="36"/>
      <c r="AZ87" s="36"/>
      <c r="BA87" s="36"/>
      <c r="BB87" s="36"/>
      <c r="BC87" s="36"/>
      <c r="BD87" s="36"/>
      <c r="BE87" s="36"/>
      <c r="BF87" s="36"/>
      <c r="BG87" s="36"/>
      <c r="BH87" s="36"/>
      <c r="BI87" s="36"/>
      <c r="BJ87" s="36"/>
      <c r="BK87" s="36"/>
      <c r="BL87" s="36"/>
      <c r="BM87" s="36"/>
      <c r="BN87" s="36"/>
      <c r="BO87" s="36">
        <v>10</v>
      </c>
      <c r="BR87" s="36"/>
      <c r="BS87" s="36"/>
      <c r="BT87" s="36">
        <v>4</v>
      </c>
      <c r="BU87" s="36">
        <v>3</v>
      </c>
      <c r="BV87" s="36"/>
      <c r="BW87" s="36"/>
      <c r="BX87" s="36"/>
      <c r="BY87" s="36"/>
      <c r="BZ87" s="36">
        <v>1</v>
      </c>
      <c r="CA87" s="36">
        <v>2</v>
      </c>
      <c r="CB87" s="36"/>
      <c r="CC87" s="36"/>
      <c r="CD87" s="36"/>
      <c r="CE87" s="36"/>
      <c r="CF87" s="36"/>
      <c r="CG87" s="36"/>
      <c r="CH87" s="36"/>
      <c r="CI87" s="36"/>
      <c r="CJ87" s="36">
        <v>10</v>
      </c>
    </row>
    <row r="88" spans="2:88" x14ac:dyDescent="0.25">
      <c r="B88" s="36">
        <v>20</v>
      </c>
      <c r="C88" s="36"/>
      <c r="D88" s="36"/>
      <c r="E88" s="36"/>
      <c r="F88" s="36"/>
      <c r="G88" s="36"/>
      <c r="H88" s="36"/>
      <c r="I88" s="36"/>
      <c r="J88" s="36"/>
      <c r="K88" s="36"/>
      <c r="L88" s="36"/>
      <c r="M88" s="36">
        <v>1</v>
      </c>
      <c r="N88" s="36"/>
      <c r="O88" s="36"/>
      <c r="P88" s="36"/>
      <c r="Q88" s="36">
        <v>1</v>
      </c>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v>2</v>
      </c>
      <c r="BR88" s="36"/>
      <c r="BS88" s="36"/>
      <c r="BT88" s="36">
        <v>1</v>
      </c>
      <c r="BU88" s="36"/>
      <c r="BV88" s="36"/>
      <c r="BW88" s="36"/>
      <c r="BX88" s="36"/>
      <c r="BY88" s="36"/>
      <c r="BZ88" s="36">
        <v>1</v>
      </c>
      <c r="CA88" s="36"/>
      <c r="CB88" s="36"/>
      <c r="CC88" s="36"/>
      <c r="CD88" s="36"/>
      <c r="CE88" s="36"/>
      <c r="CF88" s="36"/>
      <c r="CG88" s="36"/>
      <c r="CH88" s="36"/>
      <c r="CI88" s="36"/>
      <c r="CJ88" s="36">
        <v>2</v>
      </c>
    </row>
    <row r="89" spans="2:88" x14ac:dyDescent="0.25">
      <c r="B89" s="36" t="s">
        <v>6</v>
      </c>
      <c r="C89" s="36">
        <v>382</v>
      </c>
      <c r="D89" s="36">
        <v>363</v>
      </c>
      <c r="E89" s="36">
        <v>357</v>
      </c>
      <c r="F89" s="36">
        <v>368</v>
      </c>
      <c r="G89" s="36">
        <v>303</v>
      </c>
      <c r="H89" s="36">
        <v>263</v>
      </c>
      <c r="I89" s="36">
        <v>7</v>
      </c>
      <c r="J89" s="36">
        <v>4</v>
      </c>
      <c r="K89" s="36">
        <v>804</v>
      </c>
      <c r="L89" s="36">
        <v>889</v>
      </c>
      <c r="M89" s="36">
        <v>1192</v>
      </c>
      <c r="N89" s="36">
        <v>1336</v>
      </c>
      <c r="O89" s="36">
        <v>49</v>
      </c>
      <c r="P89" s="36">
        <v>68</v>
      </c>
      <c r="Q89" s="36">
        <v>3078</v>
      </c>
      <c r="R89" s="36">
        <v>3328</v>
      </c>
      <c r="S89" s="36">
        <v>707</v>
      </c>
      <c r="T89" s="36">
        <v>725</v>
      </c>
      <c r="U89" s="36">
        <v>54</v>
      </c>
      <c r="V89" s="36">
        <v>44</v>
      </c>
      <c r="W89" s="36">
        <v>543</v>
      </c>
      <c r="X89" s="36">
        <v>630</v>
      </c>
      <c r="Y89" s="36">
        <v>756</v>
      </c>
      <c r="Z89" s="36">
        <v>773</v>
      </c>
      <c r="AA89" s="36">
        <v>23</v>
      </c>
      <c r="AB89" s="36">
        <v>27</v>
      </c>
      <c r="AC89" s="36">
        <v>1497</v>
      </c>
      <c r="AD89" s="36">
        <v>1650</v>
      </c>
      <c r="AE89" s="36">
        <v>226</v>
      </c>
      <c r="AF89" s="36">
        <v>240</v>
      </c>
      <c r="AG89" s="36">
        <v>267</v>
      </c>
      <c r="AH89" s="36">
        <v>303</v>
      </c>
      <c r="AI89" s="36">
        <v>1065</v>
      </c>
      <c r="AJ89" s="36">
        <v>1174</v>
      </c>
      <c r="AK89" s="36">
        <v>18</v>
      </c>
      <c r="AL89" s="36">
        <v>27</v>
      </c>
      <c r="AM89" s="36">
        <v>2292</v>
      </c>
      <c r="AN89" s="36">
        <v>2501</v>
      </c>
      <c r="AO89" s="36">
        <v>416</v>
      </c>
      <c r="AP89" s="36">
        <v>491</v>
      </c>
      <c r="AQ89" s="36">
        <v>948</v>
      </c>
      <c r="AR89" s="36">
        <v>1040</v>
      </c>
      <c r="AS89" s="36">
        <v>848</v>
      </c>
      <c r="AT89" s="36">
        <v>876</v>
      </c>
      <c r="AU89" s="36">
        <v>94</v>
      </c>
      <c r="AV89" s="36">
        <v>97</v>
      </c>
      <c r="AW89" s="36">
        <v>3904</v>
      </c>
      <c r="AX89" s="36">
        <v>4261</v>
      </c>
      <c r="AY89" s="36">
        <v>922</v>
      </c>
      <c r="AZ89" s="36">
        <v>1075</v>
      </c>
      <c r="BA89" s="36">
        <v>961</v>
      </c>
      <c r="BB89" s="36">
        <v>1082</v>
      </c>
      <c r="BC89" s="36">
        <v>133</v>
      </c>
      <c r="BD89" s="36">
        <v>135</v>
      </c>
      <c r="BE89" s="36">
        <v>514</v>
      </c>
      <c r="BF89" s="36">
        <v>529</v>
      </c>
      <c r="BG89" s="36">
        <v>1069</v>
      </c>
      <c r="BH89" s="36">
        <v>1153</v>
      </c>
      <c r="BI89" s="36">
        <v>2528</v>
      </c>
      <c r="BJ89" s="36">
        <v>2955</v>
      </c>
      <c r="BK89" s="36">
        <v>798</v>
      </c>
      <c r="BL89" s="36">
        <v>1045</v>
      </c>
      <c r="BM89" s="36">
        <v>28</v>
      </c>
      <c r="BN89" s="36">
        <v>33</v>
      </c>
      <c r="BO89" s="36">
        <v>56268</v>
      </c>
      <c r="BR89" s="36">
        <v>3458</v>
      </c>
      <c r="BS89" s="36">
        <v>3754</v>
      </c>
      <c r="BT89" s="36">
        <v>4930</v>
      </c>
      <c r="BU89" s="36">
        <v>5312</v>
      </c>
      <c r="BV89" s="36">
        <v>23</v>
      </c>
      <c r="BW89" s="36">
        <v>27</v>
      </c>
      <c r="BX89" s="36">
        <v>161</v>
      </c>
      <c r="BY89" s="36">
        <v>192</v>
      </c>
      <c r="BZ89" s="36">
        <v>13656</v>
      </c>
      <c r="CA89" s="36">
        <v>15063</v>
      </c>
      <c r="CB89" s="36">
        <v>3372</v>
      </c>
      <c r="CC89" s="36">
        <v>3839</v>
      </c>
      <c r="CD89" s="36">
        <v>7</v>
      </c>
      <c r="CE89" s="36">
        <v>4</v>
      </c>
      <c r="CF89" s="36">
        <v>1043</v>
      </c>
      <c r="CG89" s="36">
        <v>1159</v>
      </c>
      <c r="CH89" s="36">
        <v>133</v>
      </c>
      <c r="CI89" s="36">
        <v>135</v>
      </c>
      <c r="CJ89" s="36">
        <v>56268</v>
      </c>
    </row>
    <row r="90" spans="2:88" x14ac:dyDescent="0.25">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R90" s="36"/>
      <c r="BS90" s="36"/>
      <c r="BT90" s="36"/>
      <c r="BU90" s="36"/>
      <c r="BV90" s="36"/>
      <c r="BW90" s="36"/>
      <c r="BX90" s="36"/>
      <c r="BY90" s="36"/>
      <c r="BZ90" s="36"/>
      <c r="CA90" s="36"/>
      <c r="CB90" s="36"/>
      <c r="CC90" s="36"/>
      <c r="CD90" s="36"/>
      <c r="CE90" s="36"/>
      <c r="CF90" s="36"/>
      <c r="CG90" s="36"/>
      <c r="CH90" s="36"/>
      <c r="CI90" s="36"/>
      <c r="CJ90" s="36"/>
    </row>
    <row r="91" spans="2:88" x14ac:dyDescent="0.25">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R91" s="36"/>
      <c r="BS91" s="36"/>
      <c r="BT91" s="36"/>
      <c r="BU91" s="36"/>
      <c r="BV91" s="36"/>
      <c r="BW91" s="36"/>
      <c r="BX91" s="36"/>
      <c r="BY91" s="36"/>
      <c r="BZ91" s="36"/>
      <c r="CA91" s="36"/>
      <c r="CB91" s="36"/>
      <c r="CC91" s="36"/>
      <c r="CD91" s="36"/>
      <c r="CE91" s="36"/>
      <c r="CF91" s="36"/>
      <c r="CG91" s="36"/>
      <c r="CH91" s="36"/>
      <c r="CI91" s="36"/>
      <c r="CJ91" s="36"/>
    </row>
    <row r="92" spans="2:88" x14ac:dyDescent="0.25">
      <c r="B92" s="35" t="s">
        <v>21</v>
      </c>
      <c r="C92" s="35">
        <f>SUM(C73:C78)</f>
        <v>270</v>
      </c>
      <c r="D92" s="35">
        <f>SUM(D73:D78)</f>
        <v>257</v>
      </c>
      <c r="E92" s="35">
        <f>SUM(E73:E78)</f>
        <v>268</v>
      </c>
      <c r="F92" s="35">
        <f>SUM(F73:F78)</f>
        <v>268</v>
      </c>
      <c r="G92" s="35">
        <f>SUM(G73:G78)</f>
        <v>213</v>
      </c>
      <c r="H92" s="35">
        <f>SUM(H73:H78)</f>
        <v>170</v>
      </c>
      <c r="I92" s="35">
        <f>SUM(I73:I78)</f>
        <v>7</v>
      </c>
      <c r="J92" s="35">
        <f>SUM(J73:J78)</f>
        <v>3</v>
      </c>
      <c r="K92" s="35">
        <f>SUM(K73:K78)</f>
        <v>590</v>
      </c>
      <c r="L92" s="35">
        <f>SUM(L73:L78)</f>
        <v>649</v>
      </c>
      <c r="M92" s="35">
        <f>SUM(M73:M78)</f>
        <v>860</v>
      </c>
      <c r="N92" s="35">
        <f>SUM(N73:N78)</f>
        <v>902</v>
      </c>
      <c r="O92" s="35">
        <f>SUM(O73:O78)</f>
        <v>20</v>
      </c>
      <c r="P92" s="35">
        <f>SUM(P73:P78)</f>
        <v>35</v>
      </c>
      <c r="Q92" s="35">
        <f>SUM(Q73:Q78)</f>
        <v>2354</v>
      </c>
      <c r="R92" s="35">
        <f>SUM(R73:R78)</f>
        <v>2437</v>
      </c>
      <c r="S92" s="35">
        <f>SUM(S73:S78)</f>
        <v>553</v>
      </c>
      <c r="T92" s="35">
        <f>SUM(T73:T78)</f>
        <v>551</v>
      </c>
      <c r="U92" s="35">
        <f>SUM(U73:U78)</f>
        <v>44</v>
      </c>
      <c r="V92" s="35">
        <f>SUM(V73:V78)</f>
        <v>40</v>
      </c>
      <c r="W92" s="35">
        <f>SUM(W73:W78)</f>
        <v>393</v>
      </c>
      <c r="X92" s="35">
        <f>SUM(X73:X78)</f>
        <v>430</v>
      </c>
      <c r="Y92" s="35">
        <f>SUM(Y73:Y78)</f>
        <v>547</v>
      </c>
      <c r="Z92" s="35">
        <f>SUM(Z73:Z78)</f>
        <v>546</v>
      </c>
      <c r="AA92" s="35">
        <f>SUM(AA73:AA78)</f>
        <v>16</v>
      </c>
      <c r="AB92" s="35">
        <f>SUM(AB73:AB78)</f>
        <v>15</v>
      </c>
      <c r="AC92" s="35">
        <f>SUM(AC73:AC78)</f>
        <v>1078</v>
      </c>
      <c r="AD92" s="35">
        <f>SUM(AD73:AD78)</f>
        <v>1187</v>
      </c>
      <c r="AE92" s="35">
        <f>SUM(AE73:AE78)</f>
        <v>169</v>
      </c>
      <c r="AF92" s="35">
        <f>SUM(AF73:AF78)</f>
        <v>181</v>
      </c>
      <c r="AG92" s="35">
        <f>SUM(AG73:AG78)</f>
        <v>215</v>
      </c>
      <c r="AH92" s="35">
        <f>SUM(AH73:AH78)</f>
        <v>228</v>
      </c>
      <c r="AI92" s="35">
        <f>SUM(AI73:AI78)</f>
        <v>789</v>
      </c>
      <c r="AJ92" s="35">
        <f>SUM(AJ73:AJ78)</f>
        <v>826</v>
      </c>
      <c r="AK92" s="35">
        <f>SUM(AK73:AK78)</f>
        <v>15</v>
      </c>
      <c r="AL92" s="35">
        <f>SUM(AL73:AL78)</f>
        <v>19</v>
      </c>
      <c r="AM92" s="35">
        <f>SUM(AM73:AM78)</f>
        <v>1798</v>
      </c>
      <c r="AN92" s="35">
        <f>SUM(AN73:AN78)</f>
        <v>1885</v>
      </c>
      <c r="AO92" s="35">
        <f>SUM(AO73:AO78)</f>
        <v>318</v>
      </c>
      <c r="AP92" s="35">
        <f>SUM(AP73:AP78)</f>
        <v>385</v>
      </c>
      <c r="AQ92" s="35">
        <f t="shared" ref="AQ92:BO92" si="40">SUM(AQ73:AQ78)</f>
        <v>737</v>
      </c>
      <c r="AR92" s="35">
        <f t="shared" si="40"/>
        <v>791</v>
      </c>
      <c r="AS92" s="35">
        <f t="shared" si="40"/>
        <v>700</v>
      </c>
      <c r="AT92" s="35">
        <f t="shared" si="40"/>
        <v>695</v>
      </c>
      <c r="AU92" s="35">
        <f t="shared" si="40"/>
        <v>83</v>
      </c>
      <c r="AV92" s="35">
        <f t="shared" si="40"/>
        <v>83</v>
      </c>
      <c r="AW92" s="35">
        <f t="shared" si="40"/>
        <v>3095</v>
      </c>
      <c r="AX92" s="35">
        <f t="shared" si="40"/>
        <v>3285</v>
      </c>
      <c r="AY92" s="35">
        <f t="shared" si="40"/>
        <v>721</v>
      </c>
      <c r="AZ92" s="35">
        <f t="shared" si="40"/>
        <v>824</v>
      </c>
      <c r="BA92" s="35">
        <f t="shared" si="40"/>
        <v>796</v>
      </c>
      <c r="BB92" s="35">
        <f t="shared" si="40"/>
        <v>892</v>
      </c>
      <c r="BC92" s="35">
        <f t="shared" si="40"/>
        <v>124</v>
      </c>
      <c r="BD92" s="35">
        <f t="shared" si="40"/>
        <v>125</v>
      </c>
      <c r="BE92" s="35">
        <f t="shared" si="40"/>
        <v>392</v>
      </c>
      <c r="BF92" s="35">
        <f t="shared" si="40"/>
        <v>378</v>
      </c>
      <c r="BG92" s="35">
        <f t="shared" si="40"/>
        <v>756</v>
      </c>
      <c r="BH92" s="35">
        <f t="shared" si="40"/>
        <v>789</v>
      </c>
      <c r="BI92" s="35">
        <f t="shared" si="40"/>
        <v>1863</v>
      </c>
      <c r="BJ92" s="35">
        <f t="shared" si="40"/>
        <v>2092</v>
      </c>
      <c r="BK92" s="35">
        <f t="shared" si="40"/>
        <v>580</v>
      </c>
      <c r="BL92" s="35">
        <f t="shared" si="40"/>
        <v>743</v>
      </c>
      <c r="BM92" s="35">
        <f t="shared" si="40"/>
        <v>20</v>
      </c>
      <c r="BN92" s="35">
        <f t="shared" si="40"/>
        <v>25</v>
      </c>
      <c r="BO92" s="35">
        <f t="shared" si="40"/>
        <v>42120</v>
      </c>
      <c r="BR92" s="35">
        <f t="shared" ref="BR92:CJ92" si="41">SUM(BR73:BR78)</f>
        <v>2597</v>
      </c>
      <c r="BS92" s="35">
        <f t="shared" si="41"/>
        <v>2733</v>
      </c>
      <c r="BT92" s="35">
        <f t="shared" si="41"/>
        <v>3652</v>
      </c>
      <c r="BU92" s="35">
        <f t="shared" si="41"/>
        <v>3758</v>
      </c>
      <c r="BV92" s="35">
        <f t="shared" si="41"/>
        <v>16</v>
      </c>
      <c r="BW92" s="35">
        <f t="shared" si="41"/>
        <v>15</v>
      </c>
      <c r="BX92" s="35">
        <f t="shared" si="41"/>
        <v>118</v>
      </c>
      <c r="BY92" s="35">
        <f t="shared" si="41"/>
        <v>137</v>
      </c>
      <c r="BZ92" s="35">
        <f t="shared" si="41"/>
        <v>10456</v>
      </c>
      <c r="CA92" s="35">
        <f t="shared" si="41"/>
        <v>11154</v>
      </c>
      <c r="CB92" s="35">
        <f t="shared" si="41"/>
        <v>2554</v>
      </c>
      <c r="CC92" s="35">
        <f t="shared" si="41"/>
        <v>2854</v>
      </c>
      <c r="CD92" s="35">
        <f t="shared" si="41"/>
        <v>7</v>
      </c>
      <c r="CE92" s="35">
        <f t="shared" si="41"/>
        <v>3</v>
      </c>
      <c r="CF92" s="35">
        <f t="shared" si="41"/>
        <v>860</v>
      </c>
      <c r="CG92" s="35">
        <f t="shared" si="41"/>
        <v>957</v>
      </c>
      <c r="CH92" s="35">
        <f t="shared" si="41"/>
        <v>124</v>
      </c>
      <c r="CI92" s="35">
        <f t="shared" si="41"/>
        <v>125</v>
      </c>
      <c r="CJ92" s="35">
        <f t="shared" si="41"/>
        <v>42120</v>
      </c>
    </row>
    <row r="93" spans="2:88" x14ac:dyDescent="0.25">
      <c r="B93" s="35" t="s">
        <v>20</v>
      </c>
      <c r="C93" s="35">
        <f>C89-C92</f>
        <v>112</v>
      </c>
      <c r="D93" s="35">
        <f>D89-D92</f>
        <v>106</v>
      </c>
      <c r="E93" s="35">
        <f>E89-E92</f>
        <v>89</v>
      </c>
      <c r="F93" s="35">
        <f>F89-F92</f>
        <v>100</v>
      </c>
      <c r="G93" s="35">
        <f>G89-G92</f>
        <v>90</v>
      </c>
      <c r="H93" s="35">
        <f>H89-H92</f>
        <v>93</v>
      </c>
      <c r="I93" s="35">
        <f>I89-I92</f>
        <v>0</v>
      </c>
      <c r="J93" s="35">
        <f>J89-J92</f>
        <v>1</v>
      </c>
      <c r="K93" s="35">
        <f>K89-K92</f>
        <v>214</v>
      </c>
      <c r="L93" s="35">
        <f>L89-L92</f>
        <v>240</v>
      </c>
      <c r="M93" s="35">
        <f>M89-M92</f>
        <v>332</v>
      </c>
      <c r="N93" s="35">
        <f>N89-N92</f>
        <v>434</v>
      </c>
      <c r="O93" s="35">
        <f>O89-O92</f>
        <v>29</v>
      </c>
      <c r="P93" s="35">
        <f>P89-P92</f>
        <v>33</v>
      </c>
      <c r="Q93" s="35">
        <f>Q89-Q92</f>
        <v>724</v>
      </c>
      <c r="R93" s="35">
        <f>R89-R92</f>
        <v>891</v>
      </c>
      <c r="S93" s="35">
        <f>S89-S92</f>
        <v>154</v>
      </c>
      <c r="T93" s="35">
        <f>T89-T92</f>
        <v>174</v>
      </c>
      <c r="U93" s="35">
        <f>U89-U92</f>
        <v>10</v>
      </c>
      <c r="V93" s="35">
        <f>V89-V92</f>
        <v>4</v>
      </c>
      <c r="W93" s="35">
        <f>W89-W92</f>
        <v>150</v>
      </c>
      <c r="X93" s="35">
        <f>X89-X92</f>
        <v>200</v>
      </c>
      <c r="Y93" s="35">
        <f>Y89-Y92</f>
        <v>209</v>
      </c>
      <c r="Z93" s="35">
        <f>Z89-Z92</f>
        <v>227</v>
      </c>
      <c r="AA93" s="35">
        <f>AA89-AA92</f>
        <v>7</v>
      </c>
      <c r="AB93" s="35">
        <f>AB89-AB92</f>
        <v>12</v>
      </c>
      <c r="AC93" s="35">
        <f>AC89-AC92</f>
        <v>419</v>
      </c>
      <c r="AD93" s="35">
        <f>AD89-AD92</f>
        <v>463</v>
      </c>
      <c r="AE93" s="35">
        <f>AE89-AE92</f>
        <v>57</v>
      </c>
      <c r="AF93" s="35">
        <f>AF89-AF92</f>
        <v>59</v>
      </c>
      <c r="AG93" s="35">
        <f>AG89-AG92</f>
        <v>52</v>
      </c>
      <c r="AH93" s="35">
        <f>AH89-AH92</f>
        <v>75</v>
      </c>
      <c r="AI93" s="35">
        <f>AI89-AI92</f>
        <v>276</v>
      </c>
      <c r="AJ93" s="35">
        <f>AJ89-AJ92</f>
        <v>348</v>
      </c>
      <c r="AK93" s="35">
        <f>AK89-AK92</f>
        <v>3</v>
      </c>
      <c r="AL93" s="35">
        <f>AL89-AL92</f>
        <v>8</v>
      </c>
      <c r="AM93" s="35">
        <f>AM89-AM92</f>
        <v>494</v>
      </c>
      <c r="AN93" s="35">
        <f>AN89-AN92</f>
        <v>616</v>
      </c>
      <c r="AO93" s="35">
        <f>AO89-AO92</f>
        <v>98</v>
      </c>
      <c r="AP93" s="35">
        <f>AP89-AP92</f>
        <v>106</v>
      </c>
      <c r="AQ93" s="35">
        <f t="shared" ref="AQ93:BO93" si="42">AQ89-AQ92</f>
        <v>211</v>
      </c>
      <c r="AR93" s="35">
        <f t="shared" si="42"/>
        <v>249</v>
      </c>
      <c r="AS93" s="35">
        <f t="shared" si="42"/>
        <v>148</v>
      </c>
      <c r="AT93" s="35">
        <f t="shared" si="42"/>
        <v>181</v>
      </c>
      <c r="AU93" s="35">
        <f t="shared" si="42"/>
        <v>11</v>
      </c>
      <c r="AV93" s="35">
        <f t="shared" si="42"/>
        <v>14</v>
      </c>
      <c r="AW93" s="35">
        <f t="shared" si="42"/>
        <v>809</v>
      </c>
      <c r="AX93" s="35">
        <f t="shared" si="42"/>
        <v>976</v>
      </c>
      <c r="AY93" s="35">
        <f t="shared" si="42"/>
        <v>201</v>
      </c>
      <c r="AZ93" s="35">
        <f t="shared" si="42"/>
        <v>251</v>
      </c>
      <c r="BA93" s="35">
        <f t="shared" si="42"/>
        <v>165</v>
      </c>
      <c r="BB93" s="35">
        <f t="shared" si="42"/>
        <v>190</v>
      </c>
      <c r="BC93" s="35">
        <f t="shared" si="42"/>
        <v>9</v>
      </c>
      <c r="BD93" s="35">
        <f t="shared" si="42"/>
        <v>10</v>
      </c>
      <c r="BE93" s="35">
        <f t="shared" si="42"/>
        <v>122</v>
      </c>
      <c r="BF93" s="35">
        <f t="shared" si="42"/>
        <v>151</v>
      </c>
      <c r="BG93" s="35">
        <f t="shared" si="42"/>
        <v>313</v>
      </c>
      <c r="BH93" s="35">
        <f t="shared" si="42"/>
        <v>364</v>
      </c>
      <c r="BI93" s="35">
        <f t="shared" si="42"/>
        <v>665</v>
      </c>
      <c r="BJ93" s="35">
        <f t="shared" si="42"/>
        <v>863</v>
      </c>
      <c r="BK93" s="35">
        <f t="shared" si="42"/>
        <v>218</v>
      </c>
      <c r="BL93" s="35">
        <f t="shared" si="42"/>
        <v>302</v>
      </c>
      <c r="BM93" s="35">
        <f t="shared" si="42"/>
        <v>8</v>
      </c>
      <c r="BN93" s="35">
        <f t="shared" si="42"/>
        <v>8</v>
      </c>
      <c r="BO93" s="35">
        <f t="shared" si="42"/>
        <v>14148</v>
      </c>
      <c r="BR93" s="35">
        <f t="shared" ref="BR93" si="43">BR89-BR92</f>
        <v>861</v>
      </c>
      <c r="BS93" s="35">
        <f t="shared" ref="BS93" si="44">BS89-BS92</f>
        <v>1021</v>
      </c>
      <c r="BT93" s="35">
        <f t="shared" ref="BT93" si="45">BT89-BT92</f>
        <v>1278</v>
      </c>
      <c r="BU93" s="35">
        <f t="shared" ref="BU93" si="46">BU89-BU92</f>
        <v>1554</v>
      </c>
      <c r="BV93" s="35">
        <f t="shared" ref="BV93" si="47">BV89-BV92</f>
        <v>7</v>
      </c>
      <c r="BW93" s="35">
        <f t="shared" ref="BW93" si="48">BW89-BW92</f>
        <v>12</v>
      </c>
      <c r="BX93" s="35">
        <f t="shared" ref="BX93" si="49">BX89-BX92</f>
        <v>43</v>
      </c>
      <c r="BY93" s="35">
        <f t="shared" ref="BY93" si="50">BY89-BY92</f>
        <v>55</v>
      </c>
      <c r="BZ93" s="35">
        <f t="shared" ref="BZ93" si="51">BZ89-BZ92</f>
        <v>3200</v>
      </c>
      <c r="CA93" s="35">
        <f t="shared" ref="CA93" si="52">CA89-CA92</f>
        <v>3909</v>
      </c>
      <c r="CB93" s="35">
        <f t="shared" ref="CB93" si="53">CB89-CB92</f>
        <v>818</v>
      </c>
      <c r="CC93" s="35">
        <f t="shared" ref="CC93" si="54">CC89-CC92</f>
        <v>985</v>
      </c>
      <c r="CD93" s="35">
        <f t="shared" ref="CD93" si="55">CD89-CD92</f>
        <v>0</v>
      </c>
      <c r="CE93" s="35">
        <f t="shared" ref="CE93" si="56">CE89-CE92</f>
        <v>1</v>
      </c>
      <c r="CF93" s="35">
        <f t="shared" ref="CF93" si="57">CF89-CF92</f>
        <v>183</v>
      </c>
      <c r="CG93" s="35">
        <f t="shared" ref="CG93" si="58">CG89-CG92</f>
        <v>202</v>
      </c>
      <c r="CH93" s="35">
        <f t="shared" ref="CH93" si="59">CH89-CH92</f>
        <v>9</v>
      </c>
      <c r="CI93" s="35">
        <f t="shared" ref="CI93" si="60">CI89-CI92</f>
        <v>10</v>
      </c>
      <c r="CJ93" s="35">
        <f t="shared" ref="CJ93" si="61">CJ89-CJ92</f>
        <v>14148</v>
      </c>
    </row>
    <row r="94" spans="2:88" x14ac:dyDescent="0.25">
      <c r="B94" s="35"/>
      <c r="C94" s="26">
        <f>C92/C89</f>
        <v>0.70680628272251311</v>
      </c>
      <c r="D94" s="26">
        <f>D92/D89</f>
        <v>0.70798898071625349</v>
      </c>
      <c r="E94" s="26">
        <f>E92/E89</f>
        <v>0.75070028011204482</v>
      </c>
      <c r="F94" s="26">
        <f>F92/F89</f>
        <v>0.72826086956521741</v>
      </c>
      <c r="G94" s="26">
        <f>G92/G89</f>
        <v>0.70297029702970293</v>
      </c>
      <c r="H94" s="26">
        <f>H92/H89</f>
        <v>0.64638783269961975</v>
      </c>
      <c r="I94" s="26">
        <f>I92/I89</f>
        <v>1</v>
      </c>
      <c r="J94" s="26">
        <f>J92/J89</f>
        <v>0.75</v>
      </c>
      <c r="K94" s="26">
        <f>K92/K89</f>
        <v>0.73383084577114432</v>
      </c>
      <c r="L94" s="26">
        <f>L92/L89</f>
        <v>0.73003374578177727</v>
      </c>
      <c r="M94" s="26">
        <f>M92/M89</f>
        <v>0.72147651006711411</v>
      </c>
      <c r="N94" s="26">
        <f>N92/N89</f>
        <v>0.67514970059880242</v>
      </c>
      <c r="O94" s="26">
        <f>O92/O89</f>
        <v>0.40816326530612246</v>
      </c>
      <c r="P94" s="26">
        <f>P92/P89</f>
        <v>0.51470588235294112</v>
      </c>
      <c r="Q94" s="26">
        <f>Q92/Q89</f>
        <v>0.76478232618583497</v>
      </c>
      <c r="R94" s="26">
        <f>R92/R89</f>
        <v>0.73227163461538458</v>
      </c>
      <c r="S94" s="26">
        <f>S92/S89</f>
        <v>0.78217821782178221</v>
      </c>
      <c r="T94" s="26">
        <f>T92/T89</f>
        <v>0.76</v>
      </c>
      <c r="U94" s="26">
        <f>U92/U89</f>
        <v>0.81481481481481477</v>
      </c>
      <c r="V94" s="26">
        <f>V92/V89</f>
        <v>0.90909090909090906</v>
      </c>
      <c r="W94" s="26">
        <f>W92/W89</f>
        <v>0.72375690607734811</v>
      </c>
      <c r="X94" s="26">
        <f>X92/X89</f>
        <v>0.68253968253968256</v>
      </c>
      <c r="Y94" s="26">
        <f>Y92/Y89</f>
        <v>0.72354497354497349</v>
      </c>
      <c r="Z94" s="26">
        <f>Z92/Z89</f>
        <v>0.70633893919793012</v>
      </c>
      <c r="AA94" s="26">
        <f>AA92/AA89</f>
        <v>0.69565217391304346</v>
      </c>
      <c r="AB94" s="26">
        <f>AB92/AB89</f>
        <v>0.55555555555555558</v>
      </c>
      <c r="AC94" s="26">
        <f>AC92/AC89</f>
        <v>0.72010688042752169</v>
      </c>
      <c r="AD94" s="26">
        <f>AD92/AD89</f>
        <v>0.71939393939393936</v>
      </c>
      <c r="AE94" s="26">
        <f>AE92/AE89</f>
        <v>0.74778761061946908</v>
      </c>
      <c r="AF94" s="26">
        <f>AF92/AF89</f>
        <v>0.75416666666666665</v>
      </c>
      <c r="AG94" s="26">
        <f>AG92/AG89</f>
        <v>0.80524344569288386</v>
      </c>
      <c r="AH94" s="26">
        <f>AH92/AH89</f>
        <v>0.75247524752475248</v>
      </c>
      <c r="AI94" s="26">
        <f>AI92/AI89</f>
        <v>0.74084507042253522</v>
      </c>
      <c r="AJ94" s="26">
        <f>AJ92/AJ89</f>
        <v>0.70357751277683134</v>
      </c>
      <c r="AK94" s="26">
        <f>AK92/AK89</f>
        <v>0.83333333333333337</v>
      </c>
      <c r="AL94" s="26">
        <f>AL92/AL89</f>
        <v>0.70370370370370372</v>
      </c>
      <c r="AM94" s="26">
        <f>AM92/AM89</f>
        <v>0.78446771378708546</v>
      </c>
      <c r="AN94" s="26">
        <f>AN92/AN89</f>
        <v>0.75369852059176334</v>
      </c>
      <c r="AO94" s="26">
        <f>AO92/AO89</f>
        <v>0.76442307692307687</v>
      </c>
      <c r="AP94" s="26">
        <f>AP92/AP89</f>
        <v>0.78411405295315684</v>
      </c>
      <c r="AQ94" s="26">
        <f t="shared" ref="AQ94:BO94" si="62">AQ92/AQ89</f>
        <v>0.77742616033755274</v>
      </c>
      <c r="AR94" s="26">
        <f t="shared" si="62"/>
        <v>0.76057692307692304</v>
      </c>
      <c r="AS94" s="26">
        <f t="shared" si="62"/>
        <v>0.82547169811320753</v>
      </c>
      <c r="AT94" s="26">
        <f t="shared" si="62"/>
        <v>0.79337899543378998</v>
      </c>
      <c r="AU94" s="26">
        <f t="shared" si="62"/>
        <v>0.88297872340425532</v>
      </c>
      <c r="AV94" s="26">
        <f t="shared" si="62"/>
        <v>0.85567010309278346</v>
      </c>
      <c r="AW94" s="26">
        <f t="shared" si="62"/>
        <v>0.79277663934426235</v>
      </c>
      <c r="AX94" s="26">
        <f t="shared" si="62"/>
        <v>0.77094578737385588</v>
      </c>
      <c r="AY94" s="26">
        <f t="shared" si="62"/>
        <v>0.78199566160520606</v>
      </c>
      <c r="AZ94" s="26">
        <f t="shared" si="62"/>
        <v>0.76651162790697669</v>
      </c>
      <c r="BA94" s="26">
        <f t="shared" si="62"/>
        <v>0.82830385015608743</v>
      </c>
      <c r="BB94" s="26">
        <f t="shared" si="62"/>
        <v>0.8243992606284658</v>
      </c>
      <c r="BC94" s="26">
        <f t="shared" si="62"/>
        <v>0.93233082706766912</v>
      </c>
      <c r="BD94" s="26">
        <f t="shared" si="62"/>
        <v>0.92592592592592593</v>
      </c>
      <c r="BE94" s="26">
        <f t="shared" si="62"/>
        <v>0.76264591439688711</v>
      </c>
      <c r="BF94" s="26">
        <f t="shared" si="62"/>
        <v>0.71455576559546319</v>
      </c>
      <c r="BG94" s="26">
        <f t="shared" si="62"/>
        <v>0.70720299345182414</v>
      </c>
      <c r="BH94" s="26">
        <f t="shared" si="62"/>
        <v>0.6843018213356461</v>
      </c>
      <c r="BI94" s="26">
        <f t="shared" si="62"/>
        <v>0.73694620253164556</v>
      </c>
      <c r="BJ94" s="26">
        <f t="shared" si="62"/>
        <v>0.70795262267343484</v>
      </c>
      <c r="BK94" s="26">
        <f t="shared" si="62"/>
        <v>0.72681704260651625</v>
      </c>
      <c r="BL94" s="26">
        <f t="shared" si="62"/>
        <v>0.7110047846889952</v>
      </c>
      <c r="BM94" s="26">
        <f t="shared" si="62"/>
        <v>0.7142857142857143</v>
      </c>
      <c r="BN94" s="26">
        <f t="shared" si="62"/>
        <v>0.75757575757575757</v>
      </c>
      <c r="BO94" s="26">
        <f t="shared" si="62"/>
        <v>0.74856046065259119</v>
      </c>
      <c r="BR94" s="26">
        <f t="shared" ref="BR94:CJ94" si="63">BR92/BR89</f>
        <v>0.75101214574898789</v>
      </c>
      <c r="BS94" s="26">
        <f t="shared" si="63"/>
        <v>0.72802344166222699</v>
      </c>
      <c r="BT94" s="26">
        <f t="shared" si="63"/>
        <v>0.74077079107505073</v>
      </c>
      <c r="BU94" s="26">
        <f t="shared" si="63"/>
        <v>0.7074548192771084</v>
      </c>
      <c r="BV94" s="26">
        <f t="shared" si="63"/>
        <v>0.69565217391304346</v>
      </c>
      <c r="BW94" s="26">
        <f t="shared" si="63"/>
        <v>0.55555555555555558</v>
      </c>
      <c r="BX94" s="26">
        <f t="shared" si="63"/>
        <v>0.73291925465838514</v>
      </c>
      <c r="BY94" s="26">
        <f t="shared" si="63"/>
        <v>0.71354166666666663</v>
      </c>
      <c r="BZ94" s="26">
        <f t="shared" si="63"/>
        <v>0.7656707674282367</v>
      </c>
      <c r="CA94" s="26">
        <f t="shared" si="63"/>
        <v>0.74048994224258113</v>
      </c>
      <c r="CB94" s="26">
        <f t="shared" si="63"/>
        <v>0.75741399762752071</v>
      </c>
      <c r="CC94" s="26">
        <f t="shared" si="63"/>
        <v>0.7434227663454025</v>
      </c>
      <c r="CD94" s="26">
        <f t="shared" si="63"/>
        <v>1</v>
      </c>
      <c r="CE94" s="26">
        <f t="shared" si="63"/>
        <v>0.75</v>
      </c>
      <c r="CF94" s="26">
        <f t="shared" si="63"/>
        <v>0.82454458293384469</v>
      </c>
      <c r="CG94" s="26">
        <f t="shared" si="63"/>
        <v>0.82571182053494396</v>
      </c>
      <c r="CH94" s="26">
        <f t="shared" si="63"/>
        <v>0.93233082706766912</v>
      </c>
      <c r="CI94" s="26">
        <f t="shared" si="63"/>
        <v>0.92592592592592593</v>
      </c>
      <c r="CJ94" s="26">
        <f t="shared" si="63"/>
        <v>0.74856046065259119</v>
      </c>
    </row>
  </sheetData>
  <mergeCells count="73">
    <mergeCell ref="B35:H35"/>
    <mergeCell ref="I35:R35"/>
    <mergeCell ref="S35:AB35"/>
    <mergeCell ref="AC35:AM35"/>
    <mergeCell ref="AN35:BA35"/>
    <mergeCell ref="C66:J66"/>
    <mergeCell ref="K66:V66"/>
    <mergeCell ref="W66:AF66"/>
    <mergeCell ref="AG66:AP66"/>
    <mergeCell ref="AQ66:BD66"/>
    <mergeCell ref="BE66:BN66"/>
    <mergeCell ref="B2:G2"/>
    <mergeCell ref="H2:R2"/>
    <mergeCell ref="S2:AB2"/>
    <mergeCell ref="AC2:AK2"/>
    <mergeCell ref="AL2:AY2"/>
    <mergeCell ref="AZ2:BI2"/>
    <mergeCell ref="B3:C3"/>
    <mergeCell ref="D3:G3"/>
    <mergeCell ref="H3:K3"/>
    <mergeCell ref="L3:M3"/>
    <mergeCell ref="N3:Q3"/>
    <mergeCell ref="S3:X3"/>
    <mergeCell ref="Y3:AB3"/>
    <mergeCell ref="AD3:AG3"/>
    <mergeCell ref="AH3:AK3"/>
    <mergeCell ref="AL3:AO3"/>
    <mergeCell ref="AP3:AQ3"/>
    <mergeCell ref="AR3:AU3"/>
    <mergeCell ref="AV3:AY3"/>
    <mergeCell ref="AZ3:BC3"/>
    <mergeCell ref="BD3:BG3"/>
    <mergeCell ref="BH3:BI3"/>
    <mergeCell ref="BR67:BW67"/>
    <mergeCell ref="BX67:BY67"/>
    <mergeCell ref="BZ67:CE67"/>
    <mergeCell ref="CF67:CI67"/>
    <mergeCell ref="BU3:BZ3"/>
    <mergeCell ref="CA3:CD3"/>
    <mergeCell ref="BN36:BS36"/>
    <mergeCell ref="BT36:BU36"/>
    <mergeCell ref="BV36:CA36"/>
    <mergeCell ref="CB36:CE36"/>
    <mergeCell ref="BS3:BT3"/>
    <mergeCell ref="BM3:BR3"/>
    <mergeCell ref="DF4:DI4"/>
    <mergeCell ref="CM26:CN26"/>
    <mergeCell ref="BB35:BK35"/>
    <mergeCell ref="CN3:CU3"/>
    <mergeCell ref="DN3:DU3"/>
    <mergeCell ref="DV3:EC3"/>
    <mergeCell ref="CF3:CM3"/>
    <mergeCell ref="CH4:CM4"/>
    <mergeCell ref="DN4:DQ4"/>
    <mergeCell ref="DR4:DU4"/>
    <mergeCell ref="DV4:DY4"/>
    <mergeCell ref="DZ4:EC4"/>
    <mergeCell ref="CF4:CG4"/>
    <mergeCell ref="CN4:CQ4"/>
    <mergeCell ref="CR4:CU4"/>
    <mergeCell ref="CM25:CN25"/>
    <mergeCell ref="CI25:CL25"/>
    <mergeCell ref="CO25:CT25"/>
    <mergeCell ref="DF3:DM3"/>
    <mergeCell ref="CV3:DE3"/>
    <mergeCell ref="DJ4:DM4"/>
    <mergeCell ref="CV4:DA4"/>
    <mergeCell ref="DB4:DE4"/>
    <mergeCell ref="CU25:CV25"/>
    <mergeCell ref="CQ26:CT26"/>
    <mergeCell ref="CK26:CL26"/>
    <mergeCell ref="CI26:CJ26"/>
    <mergeCell ref="CO26:CP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3090F-2FCF-4660-84A3-89255C4D22A8}">
  <dimension ref="A3:CN47"/>
  <sheetViews>
    <sheetView topLeftCell="BM1" zoomScale="70" zoomScaleNormal="70" workbookViewId="0">
      <selection activeCell="CP4" sqref="CP4"/>
    </sheetView>
  </sheetViews>
  <sheetFormatPr defaultRowHeight="15" x14ac:dyDescent="0.25"/>
  <sheetData>
    <row r="3" spans="1:92" ht="75" x14ac:dyDescent="0.25">
      <c r="A3">
        <v>2018</v>
      </c>
      <c r="C3" s="45" t="s">
        <v>0</v>
      </c>
      <c r="D3" s="45"/>
      <c r="E3" s="45"/>
      <c r="F3" s="45"/>
      <c r="G3" s="45" t="s">
        <v>1</v>
      </c>
      <c r="H3" s="45"/>
      <c r="I3" s="45"/>
      <c r="J3" s="45"/>
      <c r="K3" s="45" t="s">
        <v>2</v>
      </c>
      <c r="L3" s="45"/>
      <c r="M3" s="45"/>
      <c r="N3" s="45"/>
      <c r="O3" s="45"/>
      <c r="P3" s="45"/>
      <c r="Q3" s="45"/>
      <c r="R3" s="45" t="s">
        <v>3</v>
      </c>
      <c r="S3" s="45"/>
      <c r="T3" s="45"/>
      <c r="U3" s="45"/>
      <c r="V3" s="45"/>
      <c r="W3" s="45"/>
      <c r="X3" s="45"/>
      <c r="Y3" s="45"/>
      <c r="Z3" s="45" t="s">
        <v>4</v>
      </c>
      <c r="AA3" s="45"/>
      <c r="AB3" s="45"/>
      <c r="AC3" s="45"/>
      <c r="AD3" s="45"/>
      <c r="AE3" s="45"/>
      <c r="AF3" s="45" t="s">
        <v>5</v>
      </c>
      <c r="AG3" s="45"/>
      <c r="AH3" s="45"/>
      <c r="AI3" s="45"/>
      <c r="AJ3" s="12" t="s">
        <v>6</v>
      </c>
      <c r="AL3" s="43" t="s">
        <v>10</v>
      </c>
      <c r="AM3" s="43"/>
      <c r="AN3" s="43" t="s">
        <v>12</v>
      </c>
      <c r="AO3" s="43"/>
      <c r="AP3" s="43" t="s">
        <v>11</v>
      </c>
      <c r="AQ3" s="43"/>
      <c r="AR3" s="43" t="s">
        <v>13</v>
      </c>
      <c r="AS3" s="43"/>
      <c r="AT3" s="2"/>
      <c r="AU3" s="2" t="s">
        <v>10</v>
      </c>
      <c r="AV3" s="2" t="s">
        <v>12</v>
      </c>
      <c r="AW3" s="2" t="s">
        <v>11</v>
      </c>
      <c r="AX3" s="2" t="s">
        <v>13</v>
      </c>
      <c r="BA3" s="45" t="s">
        <v>0</v>
      </c>
      <c r="BB3" s="45"/>
      <c r="BC3" s="45"/>
      <c r="BD3" s="45"/>
      <c r="BE3" s="45" t="s">
        <v>1</v>
      </c>
      <c r="BF3" s="45"/>
      <c r="BG3" s="45"/>
      <c r="BH3" s="45"/>
      <c r="BI3" s="45" t="s">
        <v>2</v>
      </c>
      <c r="BJ3" s="45"/>
      <c r="BK3" s="45"/>
      <c r="BL3" s="45"/>
      <c r="BM3" s="45" t="s">
        <v>5</v>
      </c>
      <c r="BN3" s="45"/>
      <c r="BO3" s="45"/>
      <c r="BP3" s="45"/>
      <c r="BQ3" s="45" t="s">
        <v>3</v>
      </c>
      <c r="BR3" s="45"/>
      <c r="BS3" s="45"/>
      <c r="BT3" s="45"/>
      <c r="BU3" s="45" t="s">
        <v>4</v>
      </c>
      <c r="BV3" s="45"/>
      <c r="BW3" s="45"/>
      <c r="BX3" s="45"/>
      <c r="CB3" s="25" t="s">
        <v>5</v>
      </c>
      <c r="CC3" s="44" t="s">
        <v>2</v>
      </c>
      <c r="CD3" s="44"/>
      <c r="CE3" s="44"/>
      <c r="CF3" s="44"/>
      <c r="CG3" s="44" t="s">
        <v>0</v>
      </c>
      <c r="CH3" s="44"/>
      <c r="CI3" s="44" t="s">
        <v>3</v>
      </c>
      <c r="CJ3" s="44"/>
      <c r="CK3" s="44"/>
      <c r="CL3" s="44"/>
      <c r="CM3" s="44" t="s">
        <v>4</v>
      </c>
      <c r="CN3" s="44"/>
    </row>
    <row r="4" spans="1:92" ht="54.6" customHeight="1" x14ac:dyDescent="0.25">
      <c r="C4" s="43" t="s">
        <v>10</v>
      </c>
      <c r="D4" s="43"/>
      <c r="E4" s="43" t="s">
        <v>11</v>
      </c>
      <c r="F4" s="43"/>
      <c r="G4" s="43" t="s">
        <v>10</v>
      </c>
      <c r="H4" s="43"/>
      <c r="I4" s="43" t="s">
        <v>11</v>
      </c>
      <c r="J4" s="43"/>
      <c r="K4" s="43" t="s">
        <v>10</v>
      </c>
      <c r="L4" s="43"/>
      <c r="M4" s="43" t="s">
        <v>12</v>
      </c>
      <c r="N4" s="43"/>
      <c r="O4" s="43" t="s">
        <v>11</v>
      </c>
      <c r="P4" s="43"/>
      <c r="Q4" s="13" t="s">
        <v>13</v>
      </c>
      <c r="R4" s="43" t="s">
        <v>10</v>
      </c>
      <c r="S4" s="43"/>
      <c r="T4" s="43" t="s">
        <v>12</v>
      </c>
      <c r="U4" s="43"/>
      <c r="V4" s="43" t="s">
        <v>11</v>
      </c>
      <c r="W4" s="43"/>
      <c r="X4" s="43" t="s">
        <v>13</v>
      </c>
      <c r="Y4" s="43"/>
      <c r="Z4" s="43" t="s">
        <v>10</v>
      </c>
      <c r="AA4" s="43"/>
      <c r="AB4" s="43" t="s">
        <v>11</v>
      </c>
      <c r="AC4" s="43"/>
      <c r="AD4" s="43" t="s">
        <v>13</v>
      </c>
      <c r="AE4" s="43"/>
      <c r="AF4" s="43" t="s">
        <v>10</v>
      </c>
      <c r="AG4" s="43"/>
      <c r="AH4" s="43" t="s">
        <v>11</v>
      </c>
      <c r="AI4" s="43"/>
      <c r="AJ4" s="13"/>
      <c r="AL4" s="12" t="s">
        <v>8</v>
      </c>
      <c r="AM4" s="12" t="s">
        <v>9</v>
      </c>
      <c r="AN4" s="12" t="s">
        <v>8</v>
      </c>
      <c r="AO4" s="12" t="s">
        <v>9</v>
      </c>
      <c r="AP4" s="12" t="s">
        <v>8</v>
      </c>
      <c r="AQ4" s="12" t="s">
        <v>9</v>
      </c>
      <c r="AR4" s="12" t="s">
        <v>8</v>
      </c>
      <c r="AS4" s="12" t="s">
        <v>9</v>
      </c>
      <c r="BA4" s="43" t="s">
        <v>22</v>
      </c>
      <c r="BB4" s="43"/>
      <c r="BC4" s="43" t="s">
        <v>23</v>
      </c>
      <c r="BD4" s="43"/>
      <c r="BE4" s="43" t="s">
        <v>22</v>
      </c>
      <c r="BF4" s="43"/>
      <c r="BG4" s="43" t="s">
        <v>23</v>
      </c>
      <c r="BH4" s="43"/>
      <c r="BI4" s="43" t="s">
        <v>22</v>
      </c>
      <c r="BJ4" s="43"/>
      <c r="BK4" s="43" t="s">
        <v>23</v>
      </c>
      <c r="BL4" s="43"/>
      <c r="BM4" s="43" t="s">
        <v>22</v>
      </c>
      <c r="BN4" s="43"/>
      <c r="BO4" s="43" t="s">
        <v>23</v>
      </c>
      <c r="BP4" s="43"/>
      <c r="BQ4" s="43" t="s">
        <v>22</v>
      </c>
      <c r="BR4" s="43"/>
      <c r="BS4" s="43" t="s">
        <v>23</v>
      </c>
      <c r="BT4" s="43"/>
      <c r="BU4" s="43" t="s">
        <v>22</v>
      </c>
      <c r="BV4" s="43"/>
      <c r="BW4" s="43" t="s">
        <v>23</v>
      </c>
      <c r="BX4" s="43"/>
      <c r="CB4" s="25" t="s">
        <v>13</v>
      </c>
      <c r="CC4" s="43" t="s">
        <v>24</v>
      </c>
      <c r="CD4" s="43"/>
      <c r="CE4" s="29" t="s">
        <v>13</v>
      </c>
      <c r="CF4" s="29"/>
      <c r="CG4" s="43" t="s">
        <v>24</v>
      </c>
      <c r="CH4" s="43"/>
      <c r="CI4" s="43" t="s">
        <v>24</v>
      </c>
      <c r="CJ4" s="43"/>
      <c r="CK4" s="43" t="s">
        <v>13</v>
      </c>
      <c r="CL4" s="43"/>
      <c r="CM4" s="43" t="s">
        <v>13</v>
      </c>
      <c r="CN4" s="43"/>
    </row>
    <row r="5" spans="1:92" x14ac:dyDescent="0.25">
      <c r="C5" s="12" t="s">
        <v>8</v>
      </c>
      <c r="D5" s="12" t="s">
        <v>9</v>
      </c>
      <c r="E5" s="12" t="s">
        <v>8</v>
      </c>
      <c r="F5" s="12" t="s">
        <v>9</v>
      </c>
      <c r="G5" s="12" t="s">
        <v>8</v>
      </c>
      <c r="H5" s="12" t="s">
        <v>9</v>
      </c>
      <c r="I5" s="12" t="s">
        <v>8</v>
      </c>
      <c r="J5" s="12" t="s">
        <v>9</v>
      </c>
      <c r="K5" s="12" t="s">
        <v>8</v>
      </c>
      <c r="L5" s="12" t="s">
        <v>9</v>
      </c>
      <c r="M5" s="12" t="s">
        <v>8</v>
      </c>
      <c r="N5" s="12" t="s">
        <v>9</v>
      </c>
      <c r="O5" s="12" t="s">
        <v>8</v>
      </c>
      <c r="P5" s="12" t="s">
        <v>9</v>
      </c>
      <c r="Q5" s="12" t="s">
        <v>9</v>
      </c>
      <c r="R5" s="12" t="s">
        <v>8</v>
      </c>
      <c r="S5" s="12" t="s">
        <v>9</v>
      </c>
      <c r="T5" s="12" t="s">
        <v>8</v>
      </c>
      <c r="U5" s="12" t="s">
        <v>9</v>
      </c>
      <c r="V5" s="12" t="s">
        <v>8</v>
      </c>
      <c r="W5" s="12" t="s">
        <v>9</v>
      </c>
      <c r="X5" s="12" t="s">
        <v>8</v>
      </c>
      <c r="Y5" s="12" t="s">
        <v>9</v>
      </c>
      <c r="Z5" s="12" t="s">
        <v>8</v>
      </c>
      <c r="AA5" s="12" t="s">
        <v>9</v>
      </c>
      <c r="AB5" s="12" t="s">
        <v>8</v>
      </c>
      <c r="AC5" s="12" t="s">
        <v>9</v>
      </c>
      <c r="AD5" s="12" t="s">
        <v>8</v>
      </c>
      <c r="AE5" s="12" t="s">
        <v>9</v>
      </c>
      <c r="AF5" s="12" t="s">
        <v>8</v>
      </c>
      <c r="AG5" s="12" t="s">
        <v>9</v>
      </c>
      <c r="AH5" s="12" t="s">
        <v>8</v>
      </c>
      <c r="AI5" s="12" t="s">
        <v>9</v>
      </c>
      <c r="AJ5" s="12"/>
      <c r="BA5" s="31" t="s">
        <v>8</v>
      </c>
      <c r="BB5" s="31" t="s">
        <v>9</v>
      </c>
      <c r="BC5" s="31" t="s">
        <v>8</v>
      </c>
      <c r="BD5" s="31" t="s">
        <v>9</v>
      </c>
      <c r="BE5" s="31" t="s">
        <v>8</v>
      </c>
      <c r="BF5" s="31" t="s">
        <v>9</v>
      </c>
      <c r="BG5" s="31" t="s">
        <v>8</v>
      </c>
      <c r="BH5" s="31" t="s">
        <v>9</v>
      </c>
      <c r="BI5" s="31" t="s">
        <v>8</v>
      </c>
      <c r="BJ5" s="31" t="s">
        <v>9</v>
      </c>
      <c r="BK5" s="31" t="s">
        <v>8</v>
      </c>
      <c r="BL5" s="31" t="s">
        <v>9</v>
      </c>
      <c r="BM5" s="31" t="s">
        <v>8</v>
      </c>
      <c r="BN5" s="31" t="s">
        <v>9</v>
      </c>
      <c r="BO5" s="31" t="s">
        <v>8</v>
      </c>
      <c r="BP5" s="31" t="s">
        <v>9</v>
      </c>
      <c r="BQ5" s="31" t="s">
        <v>8</v>
      </c>
      <c r="BR5" s="31" t="s">
        <v>9</v>
      </c>
      <c r="BS5" s="31" t="s">
        <v>8</v>
      </c>
      <c r="BT5" s="31" t="s">
        <v>9</v>
      </c>
      <c r="BU5" s="31" t="s">
        <v>8</v>
      </c>
      <c r="BV5" s="31" t="s">
        <v>9</v>
      </c>
      <c r="BW5" s="31" t="s">
        <v>8</v>
      </c>
      <c r="BX5" s="31" t="s">
        <v>9</v>
      </c>
      <c r="CB5" s="31" t="s">
        <v>8</v>
      </c>
      <c r="CC5" s="31" t="s">
        <v>8</v>
      </c>
      <c r="CD5" s="31" t="s">
        <v>9</v>
      </c>
      <c r="CE5" s="31" t="s">
        <v>8</v>
      </c>
      <c r="CF5" s="31" t="s">
        <v>9</v>
      </c>
      <c r="CG5" s="31" t="s">
        <v>8</v>
      </c>
      <c r="CH5" s="31" t="s">
        <v>9</v>
      </c>
      <c r="CI5" s="31" t="s">
        <v>8</v>
      </c>
      <c r="CJ5" s="31" t="s">
        <v>9</v>
      </c>
      <c r="CK5" s="31" t="s">
        <v>8</v>
      </c>
      <c r="CL5" s="31" t="s">
        <v>9</v>
      </c>
      <c r="CM5" s="31" t="s">
        <v>8</v>
      </c>
      <c r="CN5" s="31" t="s">
        <v>9</v>
      </c>
    </row>
    <row r="6" spans="1:92" x14ac:dyDescent="0.25">
      <c r="B6" s="2" t="s">
        <v>21</v>
      </c>
      <c r="C6" s="2">
        <v>978</v>
      </c>
      <c r="D6" s="2">
        <v>1103</v>
      </c>
      <c r="E6" s="2">
        <v>2054</v>
      </c>
      <c r="F6" s="2">
        <v>2234</v>
      </c>
      <c r="G6" s="2">
        <v>1072</v>
      </c>
      <c r="H6" s="2">
        <v>1170</v>
      </c>
      <c r="I6" s="2">
        <v>1418</v>
      </c>
      <c r="J6" s="2">
        <v>1496</v>
      </c>
      <c r="K6" s="2">
        <v>1394</v>
      </c>
      <c r="L6" s="2">
        <v>1554</v>
      </c>
      <c r="M6" s="2">
        <v>11</v>
      </c>
      <c r="N6" s="2">
        <v>27</v>
      </c>
      <c r="O6" s="2">
        <v>2594</v>
      </c>
      <c r="P6" s="2">
        <v>2814</v>
      </c>
      <c r="Q6" s="2">
        <v>0</v>
      </c>
      <c r="R6" s="2">
        <v>1310</v>
      </c>
      <c r="S6" s="2">
        <v>1388</v>
      </c>
      <c r="T6" s="2">
        <v>59</v>
      </c>
      <c r="U6" s="2">
        <v>48</v>
      </c>
      <c r="V6" s="2">
        <v>3695</v>
      </c>
      <c r="W6" s="2">
        <v>4135</v>
      </c>
      <c r="X6" s="2">
        <v>337</v>
      </c>
      <c r="Y6" s="2">
        <v>377</v>
      </c>
      <c r="Z6" s="2">
        <v>990</v>
      </c>
      <c r="AA6" s="2">
        <v>1104</v>
      </c>
      <c r="AB6" s="2">
        <v>2095</v>
      </c>
      <c r="AC6" s="2">
        <v>2691</v>
      </c>
      <c r="AD6" s="2">
        <v>30</v>
      </c>
      <c r="AE6" s="2">
        <v>36</v>
      </c>
      <c r="AF6" s="2">
        <v>268</v>
      </c>
      <c r="AG6" s="2">
        <v>258</v>
      </c>
      <c r="AH6" s="2">
        <v>470</v>
      </c>
      <c r="AI6" s="2">
        <v>455</v>
      </c>
      <c r="AJ6" s="2">
        <v>39665</v>
      </c>
      <c r="AL6" s="2">
        <v>6012</v>
      </c>
      <c r="AM6" s="2">
        <v>6577</v>
      </c>
      <c r="AN6" s="2">
        <v>70</v>
      </c>
      <c r="AO6" s="2">
        <v>75</v>
      </c>
      <c r="AP6" s="2">
        <v>12326</v>
      </c>
      <c r="AQ6" s="2">
        <v>13825</v>
      </c>
      <c r="AR6" s="2">
        <v>367</v>
      </c>
      <c r="AS6" s="2">
        <v>413</v>
      </c>
      <c r="AT6" s="8"/>
      <c r="AU6" s="2">
        <v>12589</v>
      </c>
      <c r="AV6" s="2">
        <v>145</v>
      </c>
      <c r="AW6" s="2">
        <v>26151</v>
      </c>
      <c r="AX6" s="2">
        <v>780</v>
      </c>
      <c r="AZ6" s="2">
        <v>2018</v>
      </c>
      <c r="BA6" s="2">
        <v>978</v>
      </c>
      <c r="BB6" s="2">
        <v>1103</v>
      </c>
      <c r="BC6" s="2">
        <v>2054</v>
      </c>
      <c r="BD6" s="2">
        <v>2234</v>
      </c>
      <c r="BE6" s="2">
        <v>1072</v>
      </c>
      <c r="BF6" s="2">
        <v>1170</v>
      </c>
      <c r="BG6" s="2">
        <v>1418</v>
      </c>
      <c r="BH6" s="2">
        <v>1496</v>
      </c>
      <c r="BI6" s="2">
        <v>1394</v>
      </c>
      <c r="BJ6" s="2">
        <v>1554</v>
      </c>
      <c r="BK6" s="2">
        <v>2594</v>
      </c>
      <c r="BL6" s="2">
        <v>2814</v>
      </c>
      <c r="BM6" s="2">
        <v>268</v>
      </c>
      <c r="BN6" s="2">
        <v>258</v>
      </c>
      <c r="BO6" s="2">
        <v>470</v>
      </c>
      <c r="BP6" s="2">
        <v>455</v>
      </c>
      <c r="BQ6" s="2">
        <v>1310</v>
      </c>
      <c r="BR6" s="2">
        <v>1388</v>
      </c>
      <c r="BS6" s="2">
        <v>3695</v>
      </c>
      <c r="BT6" s="2">
        <v>4135</v>
      </c>
      <c r="BU6" s="2">
        <v>990</v>
      </c>
      <c r="BV6" s="2">
        <v>1104</v>
      </c>
      <c r="BW6" s="2">
        <v>2095</v>
      </c>
      <c r="BX6" s="2">
        <v>2691</v>
      </c>
      <c r="CB6" s="25"/>
      <c r="CC6" s="29">
        <v>11</v>
      </c>
      <c r="CD6" s="29">
        <v>27</v>
      </c>
      <c r="CE6" s="25"/>
      <c r="CF6" s="29">
        <v>0</v>
      </c>
      <c r="CG6" s="25"/>
      <c r="CH6" s="25"/>
      <c r="CI6" s="29">
        <v>59</v>
      </c>
      <c r="CJ6" s="29">
        <v>48</v>
      </c>
      <c r="CK6" s="29">
        <v>337</v>
      </c>
      <c r="CL6" s="29">
        <v>377</v>
      </c>
      <c r="CM6" s="29">
        <v>30</v>
      </c>
      <c r="CN6" s="29">
        <v>36</v>
      </c>
    </row>
    <row r="7" spans="1:92" x14ac:dyDescent="0.25">
      <c r="B7" s="2" t="s">
        <v>20</v>
      </c>
      <c r="C7" s="2">
        <v>276</v>
      </c>
      <c r="D7" s="2">
        <v>363</v>
      </c>
      <c r="E7" s="2">
        <v>563</v>
      </c>
      <c r="F7" s="2">
        <v>675</v>
      </c>
      <c r="G7" s="2">
        <v>372</v>
      </c>
      <c r="H7" s="2">
        <v>415</v>
      </c>
      <c r="I7" s="2">
        <v>399</v>
      </c>
      <c r="J7" s="2">
        <v>512</v>
      </c>
      <c r="K7" s="2">
        <v>494</v>
      </c>
      <c r="L7" s="2">
        <v>568</v>
      </c>
      <c r="M7" s="2">
        <v>10</v>
      </c>
      <c r="N7" s="2">
        <v>8</v>
      </c>
      <c r="O7" s="2">
        <v>688</v>
      </c>
      <c r="P7" s="2">
        <v>844</v>
      </c>
      <c r="Q7" s="2">
        <v>1</v>
      </c>
      <c r="R7" s="2">
        <v>282</v>
      </c>
      <c r="S7" s="2">
        <v>302</v>
      </c>
      <c r="T7" s="2">
        <v>3</v>
      </c>
      <c r="U7" s="2">
        <v>2</v>
      </c>
      <c r="V7" s="2">
        <v>808</v>
      </c>
      <c r="W7" s="2">
        <v>999</v>
      </c>
      <c r="X7" s="2">
        <v>67</v>
      </c>
      <c r="Y7" s="2">
        <v>59</v>
      </c>
      <c r="Z7" s="2">
        <v>435</v>
      </c>
      <c r="AA7" s="2">
        <v>528</v>
      </c>
      <c r="AB7" s="2">
        <v>911</v>
      </c>
      <c r="AC7" s="2">
        <v>1144</v>
      </c>
      <c r="AD7" s="2">
        <v>47</v>
      </c>
      <c r="AE7" s="2">
        <v>62</v>
      </c>
      <c r="AF7" s="2">
        <v>107</v>
      </c>
      <c r="AG7" s="2">
        <v>119</v>
      </c>
      <c r="AH7" s="2">
        <v>166</v>
      </c>
      <c r="AI7" s="2">
        <v>176</v>
      </c>
      <c r="AJ7" s="2">
        <v>12405</v>
      </c>
      <c r="AL7" s="2">
        <v>1966</v>
      </c>
      <c r="AM7" s="2">
        <v>2295</v>
      </c>
      <c r="AN7" s="2">
        <v>13</v>
      </c>
      <c r="AO7" s="2">
        <v>10</v>
      </c>
      <c r="AP7" s="2">
        <v>3535</v>
      </c>
      <c r="AQ7" s="2">
        <v>4350</v>
      </c>
      <c r="AR7" s="2">
        <v>114</v>
      </c>
      <c r="AS7" s="2">
        <v>122</v>
      </c>
      <c r="AT7" s="8"/>
      <c r="AU7" s="2">
        <v>4261</v>
      </c>
      <c r="AV7" s="2">
        <v>23</v>
      </c>
      <c r="AW7" s="2">
        <v>7885</v>
      </c>
      <c r="AX7" s="2">
        <v>236</v>
      </c>
      <c r="BA7" s="2">
        <v>276</v>
      </c>
      <c r="BB7" s="2">
        <v>363</v>
      </c>
      <c r="BC7" s="2">
        <v>563</v>
      </c>
      <c r="BD7" s="2">
        <v>675</v>
      </c>
      <c r="BE7" s="2">
        <v>372</v>
      </c>
      <c r="BF7" s="2">
        <v>415</v>
      </c>
      <c r="BG7" s="2">
        <v>399</v>
      </c>
      <c r="BH7" s="2">
        <v>512</v>
      </c>
      <c r="BI7" s="2">
        <v>494</v>
      </c>
      <c r="BJ7" s="2">
        <v>568</v>
      </c>
      <c r="BK7" s="2">
        <v>688</v>
      </c>
      <c r="BL7" s="2">
        <v>844</v>
      </c>
      <c r="BM7" s="2">
        <v>107</v>
      </c>
      <c r="BN7" s="2">
        <v>119</v>
      </c>
      <c r="BO7" s="2">
        <v>166</v>
      </c>
      <c r="BP7" s="2">
        <v>176</v>
      </c>
      <c r="BQ7" s="2">
        <v>282</v>
      </c>
      <c r="BR7" s="2">
        <v>302</v>
      </c>
      <c r="BS7" s="2">
        <v>808</v>
      </c>
      <c r="BT7" s="2">
        <v>999</v>
      </c>
      <c r="BU7" s="2">
        <v>435</v>
      </c>
      <c r="BV7" s="2">
        <v>528</v>
      </c>
      <c r="BW7" s="2">
        <v>911</v>
      </c>
      <c r="BX7" s="2">
        <v>1144</v>
      </c>
      <c r="CB7" s="25"/>
      <c r="CC7" s="29">
        <v>10</v>
      </c>
      <c r="CD7" s="29">
        <v>8</v>
      </c>
      <c r="CE7" s="25"/>
      <c r="CF7" s="29">
        <v>1</v>
      </c>
      <c r="CG7" s="25"/>
      <c r="CH7" s="25"/>
      <c r="CI7" s="29">
        <v>3</v>
      </c>
      <c r="CJ7" s="29">
        <v>2</v>
      </c>
      <c r="CK7" s="29">
        <v>67</v>
      </c>
      <c r="CL7" s="29">
        <v>59</v>
      </c>
      <c r="CM7" s="29">
        <v>47</v>
      </c>
      <c r="CN7" s="29">
        <v>62</v>
      </c>
    </row>
    <row r="8" spans="1:92" x14ac:dyDescent="0.25">
      <c r="B8" s="2"/>
      <c r="C8" s="24">
        <v>0.77990430622009566</v>
      </c>
      <c r="D8" s="24">
        <v>0.752387448840382</v>
      </c>
      <c r="E8" s="24">
        <v>0.7848681696599159</v>
      </c>
      <c r="F8" s="24">
        <v>0.76796149879683739</v>
      </c>
      <c r="G8" s="24">
        <v>0.74238227146814406</v>
      </c>
      <c r="H8" s="24">
        <v>0.73817034700315454</v>
      </c>
      <c r="I8" s="24">
        <v>0.78040726472206934</v>
      </c>
      <c r="J8" s="24">
        <v>0.7450199203187251</v>
      </c>
      <c r="K8" s="24">
        <v>0.73834745762711862</v>
      </c>
      <c r="L8" s="24">
        <v>0.7323279924599434</v>
      </c>
      <c r="M8" s="24">
        <v>0.52380952380952384</v>
      </c>
      <c r="N8" s="24">
        <v>0.77142857142857146</v>
      </c>
      <c r="O8" s="24">
        <v>0.79037172455819626</v>
      </c>
      <c r="P8" s="24">
        <v>0.76927282668124664</v>
      </c>
      <c r="Q8" s="24">
        <v>0</v>
      </c>
      <c r="R8" s="24">
        <v>0.82286432160804024</v>
      </c>
      <c r="S8" s="24">
        <v>0.82130177514792901</v>
      </c>
      <c r="T8" s="24">
        <v>0.95161290322580649</v>
      </c>
      <c r="U8" s="24">
        <v>0.96</v>
      </c>
      <c r="V8" s="24">
        <v>0.82056406839884521</v>
      </c>
      <c r="W8" s="24">
        <v>0.80541488118426174</v>
      </c>
      <c r="X8" s="24">
        <v>0.83415841584158412</v>
      </c>
      <c r="Y8" s="24">
        <v>0.86467889908256879</v>
      </c>
      <c r="Z8" s="24">
        <v>0.69473684210526321</v>
      </c>
      <c r="AA8" s="24">
        <v>0.67647058823529416</v>
      </c>
      <c r="AB8" s="24">
        <v>0.69693945442448435</v>
      </c>
      <c r="AC8" s="24">
        <v>0.70169491525423733</v>
      </c>
      <c r="AD8" s="24">
        <v>0.38961038961038963</v>
      </c>
      <c r="AE8" s="24">
        <v>0.36734693877551022</v>
      </c>
      <c r="AF8" s="24">
        <v>0.71466666666666667</v>
      </c>
      <c r="AG8" s="24">
        <v>0.68435013262599464</v>
      </c>
      <c r="AH8" s="24">
        <v>0.73899371069182385</v>
      </c>
      <c r="AI8" s="24">
        <v>0.7210776545166403</v>
      </c>
      <c r="AJ8" s="24">
        <v>0.76176301133090074</v>
      </c>
      <c r="AL8" s="24">
        <v>0.75357232389069939</v>
      </c>
      <c r="AM8" s="24">
        <v>0.74132100991884575</v>
      </c>
      <c r="AN8" s="24">
        <v>0.84337349397590367</v>
      </c>
      <c r="AO8" s="24">
        <v>0.88235294117647056</v>
      </c>
      <c r="AP8" s="24">
        <v>0.77712628459744026</v>
      </c>
      <c r="AQ8" s="24">
        <v>0.76066024759284734</v>
      </c>
      <c r="AR8" s="24">
        <v>0.76299376299376298</v>
      </c>
      <c r="AS8" s="24">
        <v>0.77196261682242995</v>
      </c>
      <c r="AT8" s="8"/>
      <c r="AU8" s="24">
        <v>0.7471216617210682</v>
      </c>
      <c r="AV8" s="24">
        <v>0.86309523809523814</v>
      </c>
      <c r="AW8" s="24">
        <v>0.76833352920437181</v>
      </c>
      <c r="AX8" s="24">
        <v>0.76771653543307083</v>
      </c>
      <c r="BA8" s="24">
        <v>0.77990430622009566</v>
      </c>
      <c r="BB8" s="24">
        <v>0.752387448840382</v>
      </c>
      <c r="BC8" s="24">
        <v>0.7848681696599159</v>
      </c>
      <c r="BD8" s="24">
        <v>0.76796149879683739</v>
      </c>
      <c r="BE8" s="24">
        <v>0.74238227146814406</v>
      </c>
      <c r="BF8" s="24">
        <v>0.73817034700315454</v>
      </c>
      <c r="BG8" s="24">
        <v>0.78040726472206934</v>
      </c>
      <c r="BH8" s="24">
        <v>0.7450199203187251</v>
      </c>
      <c r="BI8" s="24">
        <v>0.73834745762711862</v>
      </c>
      <c r="BJ8" s="24">
        <v>0.7323279924599434</v>
      </c>
      <c r="BK8" s="24">
        <v>0.79037172455819626</v>
      </c>
      <c r="BL8" s="24">
        <v>0.76927282668124664</v>
      </c>
      <c r="BM8" s="24">
        <v>0.71466666666666667</v>
      </c>
      <c r="BN8" s="24">
        <v>0.68435013262599464</v>
      </c>
      <c r="BO8" s="24">
        <v>0.73899371069182385</v>
      </c>
      <c r="BP8" s="24">
        <v>0.7210776545166403</v>
      </c>
      <c r="BQ8" s="24">
        <v>0.82286432160804024</v>
      </c>
      <c r="BR8" s="24">
        <v>0.82130177514792901</v>
      </c>
      <c r="BS8" s="24">
        <v>0.82056406839884521</v>
      </c>
      <c r="BT8" s="39">
        <v>0.80541488118426174</v>
      </c>
      <c r="BU8" s="24">
        <v>0.69473684210526321</v>
      </c>
      <c r="BV8" s="24">
        <v>0.67647058823529416</v>
      </c>
      <c r="BW8" s="24">
        <v>0.69693945442448435</v>
      </c>
      <c r="BX8" s="24">
        <v>0.70169491525423733</v>
      </c>
      <c r="CB8" s="25"/>
      <c r="CC8" s="26">
        <v>0.52380952380952384</v>
      </c>
      <c r="CD8" s="26">
        <v>0.77142857142857146</v>
      </c>
      <c r="CE8" s="25"/>
      <c r="CF8" s="26">
        <v>0</v>
      </c>
      <c r="CG8" s="25"/>
      <c r="CH8" s="25"/>
      <c r="CI8" s="26">
        <v>0.95161290322580649</v>
      </c>
      <c r="CJ8" s="26">
        <v>0.96</v>
      </c>
      <c r="CK8" s="26">
        <v>0.83415841584158412</v>
      </c>
      <c r="CL8" s="26">
        <v>0.86467889908256879</v>
      </c>
      <c r="CM8" s="26">
        <v>0.38961038961038963</v>
      </c>
      <c r="CN8" s="26">
        <v>0.36734693877551022</v>
      </c>
    </row>
    <row r="9" spans="1:92" x14ac:dyDescent="0.25">
      <c r="AZ9" s="33">
        <v>2019</v>
      </c>
      <c r="BA9" s="2">
        <v>1005</v>
      </c>
      <c r="BB9" s="2">
        <v>1113</v>
      </c>
      <c r="BC9" s="2">
        <v>2137</v>
      </c>
      <c r="BD9" s="2">
        <v>2326</v>
      </c>
      <c r="BE9" s="2">
        <v>946</v>
      </c>
      <c r="BF9" s="2">
        <v>1035</v>
      </c>
      <c r="BG9" s="2">
        <v>1194</v>
      </c>
      <c r="BH9" s="2">
        <v>1267</v>
      </c>
      <c r="BI9" s="2">
        <v>1481</v>
      </c>
      <c r="BJ9" s="2">
        <v>1689</v>
      </c>
      <c r="BK9" s="2">
        <v>2986</v>
      </c>
      <c r="BL9" s="2">
        <v>3189</v>
      </c>
      <c r="BM9" s="2">
        <v>291</v>
      </c>
      <c r="BN9" s="2">
        <v>254</v>
      </c>
      <c r="BO9" s="2">
        <v>534</v>
      </c>
      <c r="BP9" s="2">
        <v>496</v>
      </c>
      <c r="BQ9" s="2">
        <v>1395</v>
      </c>
      <c r="BR9" s="2">
        <v>1457</v>
      </c>
      <c r="BS9" s="2">
        <v>3774</v>
      </c>
      <c r="BT9" s="2">
        <v>4240</v>
      </c>
      <c r="BU9" s="2">
        <v>1094</v>
      </c>
      <c r="BV9" s="2">
        <v>1150</v>
      </c>
      <c r="BW9" s="2">
        <v>2249</v>
      </c>
      <c r="BX9" s="2">
        <v>2785</v>
      </c>
      <c r="CB9" s="29">
        <v>1</v>
      </c>
      <c r="CC9" s="29">
        <v>16</v>
      </c>
      <c r="CD9" s="29">
        <v>30</v>
      </c>
      <c r="CE9" s="25"/>
      <c r="CF9" s="25"/>
      <c r="CG9" s="29">
        <v>21</v>
      </c>
      <c r="CH9" s="29">
        <v>30</v>
      </c>
      <c r="CI9" s="29">
        <v>83</v>
      </c>
      <c r="CJ9" s="29">
        <v>82</v>
      </c>
      <c r="CK9" s="29">
        <v>543</v>
      </c>
      <c r="CL9" s="29">
        <v>575</v>
      </c>
      <c r="CM9" s="29">
        <v>7</v>
      </c>
      <c r="CN9" s="29">
        <v>12</v>
      </c>
    </row>
    <row r="10" spans="1:92" x14ac:dyDescent="0.25">
      <c r="BA10" s="2">
        <v>303</v>
      </c>
      <c r="BB10" s="2">
        <v>335</v>
      </c>
      <c r="BC10" s="2">
        <v>540</v>
      </c>
      <c r="BD10" s="2">
        <v>670</v>
      </c>
      <c r="BE10" s="2">
        <v>311</v>
      </c>
      <c r="BF10" s="2">
        <v>362</v>
      </c>
      <c r="BG10" s="2">
        <v>375</v>
      </c>
      <c r="BH10" s="2">
        <v>429</v>
      </c>
      <c r="BI10" s="2">
        <v>469</v>
      </c>
      <c r="BJ10" s="2">
        <v>576</v>
      </c>
      <c r="BK10" s="2">
        <v>771</v>
      </c>
      <c r="BL10" s="2">
        <v>905</v>
      </c>
      <c r="BM10" s="2">
        <v>85</v>
      </c>
      <c r="BN10" s="2">
        <v>90</v>
      </c>
      <c r="BO10" s="2">
        <v>155</v>
      </c>
      <c r="BP10" s="2">
        <v>164</v>
      </c>
      <c r="BQ10" s="2">
        <v>323</v>
      </c>
      <c r="BR10" s="2">
        <v>345</v>
      </c>
      <c r="BS10" s="2">
        <v>895</v>
      </c>
      <c r="BT10" s="2">
        <v>1070</v>
      </c>
      <c r="BU10" s="2">
        <v>465</v>
      </c>
      <c r="BV10" s="2">
        <v>572</v>
      </c>
      <c r="BW10" s="2">
        <v>956</v>
      </c>
      <c r="BX10" s="2">
        <v>1175</v>
      </c>
      <c r="CB10" s="29">
        <v>0</v>
      </c>
      <c r="CC10" s="29">
        <v>16</v>
      </c>
      <c r="CD10" s="29">
        <v>24</v>
      </c>
      <c r="CE10" s="25"/>
      <c r="CF10" s="25"/>
      <c r="CG10" s="29">
        <v>2</v>
      </c>
      <c r="CH10" s="29">
        <v>3</v>
      </c>
      <c r="CI10" s="29">
        <v>5</v>
      </c>
      <c r="CJ10" s="29">
        <v>6</v>
      </c>
      <c r="CK10" s="29">
        <v>83</v>
      </c>
      <c r="CL10" s="29">
        <v>103</v>
      </c>
      <c r="CM10" s="29">
        <v>16</v>
      </c>
      <c r="CN10" s="29">
        <v>15</v>
      </c>
    </row>
    <row r="11" spans="1:92" x14ac:dyDescent="0.25">
      <c r="C11" s="45" t="s">
        <v>0</v>
      </c>
      <c r="D11" s="45"/>
      <c r="E11" s="45"/>
      <c r="F11" s="45"/>
      <c r="G11" s="45" t="s">
        <v>1</v>
      </c>
      <c r="H11" s="45"/>
      <c r="I11" s="45"/>
      <c r="J11" s="45"/>
      <c r="K11" s="45"/>
      <c r="L11" s="45"/>
      <c r="M11" s="45" t="s">
        <v>2</v>
      </c>
      <c r="N11" s="45"/>
      <c r="O11" s="45"/>
      <c r="P11" s="45"/>
      <c r="Q11" s="45" t="s">
        <v>3</v>
      </c>
      <c r="R11" s="45"/>
      <c r="S11" s="45"/>
      <c r="T11" s="45"/>
      <c r="U11" s="45" t="s">
        <v>4</v>
      </c>
      <c r="V11" s="45"/>
      <c r="W11" s="45"/>
      <c r="X11" s="45"/>
      <c r="Y11" s="45" t="s">
        <v>5</v>
      </c>
      <c r="Z11" s="45"/>
      <c r="AA11" s="45"/>
      <c r="AB11" s="45"/>
      <c r="AC11" s="12" t="s">
        <v>6</v>
      </c>
      <c r="AD11" s="8"/>
      <c r="AE11" s="8"/>
      <c r="AF11" s="8"/>
      <c r="AG11" s="8"/>
      <c r="AH11" s="8"/>
      <c r="AI11" s="8"/>
      <c r="AJ11" s="8"/>
      <c r="AK11" s="8"/>
      <c r="AL11" s="8"/>
      <c r="AM11" s="8"/>
      <c r="BA11" s="24">
        <v>0.76834862385321101</v>
      </c>
      <c r="BB11" s="24">
        <v>0.76864640883977897</v>
      </c>
      <c r="BC11" s="24">
        <v>0.79828165857302946</v>
      </c>
      <c r="BD11" s="24">
        <v>0.77636849132176233</v>
      </c>
      <c r="BE11" s="24">
        <v>0.7525855210819411</v>
      </c>
      <c r="BF11" s="24">
        <v>0.74087329992841799</v>
      </c>
      <c r="BG11" s="24">
        <v>0.76099426386233271</v>
      </c>
      <c r="BH11" s="24">
        <v>0.74705188679245282</v>
      </c>
      <c r="BI11" s="24">
        <v>0.75948717948717948</v>
      </c>
      <c r="BJ11" s="24">
        <v>0.74569536423841054</v>
      </c>
      <c r="BK11" s="24">
        <v>0.79478307159968065</v>
      </c>
      <c r="BL11" s="24">
        <v>0.77894479726428922</v>
      </c>
      <c r="BM11" s="24">
        <v>0.77393617021276595</v>
      </c>
      <c r="BN11" s="24">
        <v>0.73837209302325579</v>
      </c>
      <c r="BO11" s="24">
        <v>0.77503628447024675</v>
      </c>
      <c r="BP11" s="24">
        <v>0.75151515151515147</v>
      </c>
      <c r="BQ11" s="24">
        <v>0.81199068684516884</v>
      </c>
      <c r="BR11" s="24">
        <v>0.80854605993340734</v>
      </c>
      <c r="BS11" s="24">
        <v>0.80831013064896129</v>
      </c>
      <c r="BT11" s="24">
        <v>0.79849340866290019</v>
      </c>
      <c r="BU11" s="24">
        <v>0.70173187940987813</v>
      </c>
      <c r="BV11" s="24">
        <v>0.66782810685249705</v>
      </c>
      <c r="BW11" s="24">
        <v>0.70171606864274572</v>
      </c>
      <c r="BX11" s="24">
        <v>0.70328282828282829</v>
      </c>
      <c r="CB11" s="26">
        <v>1</v>
      </c>
      <c r="CC11" s="26">
        <v>0.5</v>
      </c>
      <c r="CD11" s="26">
        <v>0.55555555555555558</v>
      </c>
      <c r="CE11" s="25"/>
      <c r="CF11" s="25"/>
      <c r="CG11" s="26">
        <v>0.91304347826086951</v>
      </c>
      <c r="CH11" s="26">
        <v>0.90909090909090906</v>
      </c>
      <c r="CI11" s="26">
        <v>0.94318181818181823</v>
      </c>
      <c r="CJ11" s="26">
        <v>0.93181818181818177</v>
      </c>
      <c r="CK11" s="26">
        <v>0.86741214057507987</v>
      </c>
      <c r="CL11" s="26">
        <v>0.84808259587020651</v>
      </c>
      <c r="CM11" s="26">
        <v>0.30434782608695654</v>
      </c>
      <c r="CN11" s="26">
        <v>0.44444444444444442</v>
      </c>
    </row>
    <row r="12" spans="1:92" x14ac:dyDescent="0.25">
      <c r="C12" s="45" t="s">
        <v>14</v>
      </c>
      <c r="D12" s="45"/>
      <c r="E12" s="45" t="s">
        <v>15</v>
      </c>
      <c r="F12" s="45"/>
      <c r="G12" s="45" t="s">
        <v>14</v>
      </c>
      <c r="H12" s="45"/>
      <c r="I12" s="45" t="s">
        <v>15</v>
      </c>
      <c r="J12" s="45"/>
      <c r="K12" s="45" t="s">
        <v>16</v>
      </c>
      <c r="L12" s="45"/>
      <c r="M12" s="45" t="s">
        <v>14</v>
      </c>
      <c r="N12" s="45"/>
      <c r="O12" s="45" t="s">
        <v>15</v>
      </c>
      <c r="P12" s="45"/>
      <c r="Q12" s="45" t="s">
        <v>14</v>
      </c>
      <c r="R12" s="45"/>
      <c r="S12" s="45" t="s">
        <v>15</v>
      </c>
      <c r="T12" s="45"/>
      <c r="U12" s="45" t="s">
        <v>14</v>
      </c>
      <c r="V12" s="45"/>
      <c r="W12" s="45" t="s">
        <v>15</v>
      </c>
      <c r="X12" s="45"/>
      <c r="Y12" s="45" t="s">
        <v>14</v>
      </c>
      <c r="Z12" s="45"/>
      <c r="AA12" s="45" t="s">
        <v>15</v>
      </c>
      <c r="AB12" s="45"/>
      <c r="AC12" s="12"/>
      <c r="AD12" s="8"/>
      <c r="AE12" s="44" t="s">
        <v>14</v>
      </c>
      <c r="AF12" s="44"/>
      <c r="AG12" s="44" t="s">
        <v>15</v>
      </c>
      <c r="AH12" s="44"/>
      <c r="AI12" s="44" t="s">
        <v>16</v>
      </c>
      <c r="AJ12" s="44"/>
      <c r="AK12" s="1" t="s">
        <v>14</v>
      </c>
      <c r="AL12" s="1" t="s">
        <v>15</v>
      </c>
      <c r="AM12" s="1" t="s">
        <v>16</v>
      </c>
      <c r="AZ12" s="33">
        <v>2020</v>
      </c>
      <c r="BA12" s="2">
        <v>1056</v>
      </c>
      <c r="BB12" s="2">
        <v>1122</v>
      </c>
      <c r="BC12" s="2">
        <v>2210</v>
      </c>
      <c r="BD12" s="2">
        <v>2391</v>
      </c>
      <c r="BE12" s="2">
        <v>998</v>
      </c>
      <c r="BF12" s="2">
        <v>1083</v>
      </c>
      <c r="BG12" s="2">
        <v>1332</v>
      </c>
      <c r="BH12" s="2">
        <v>1471</v>
      </c>
      <c r="BI12" s="2">
        <v>1534</v>
      </c>
      <c r="BJ12" s="2">
        <v>1700</v>
      </c>
      <c r="BK12" s="2">
        <v>3014</v>
      </c>
      <c r="BL12" s="2">
        <v>3194</v>
      </c>
      <c r="BM12" s="2">
        <v>290</v>
      </c>
      <c r="BN12" s="2">
        <v>288</v>
      </c>
      <c r="BO12" s="2">
        <v>516</v>
      </c>
      <c r="BP12" s="2">
        <v>478</v>
      </c>
      <c r="BQ12" s="2">
        <v>1511</v>
      </c>
      <c r="BR12" s="2">
        <v>1548</v>
      </c>
      <c r="BS12" s="2">
        <v>3929</v>
      </c>
      <c r="BT12" s="2">
        <v>4342</v>
      </c>
      <c r="BU12" s="2">
        <v>1151</v>
      </c>
      <c r="BV12" s="2">
        <v>1168</v>
      </c>
      <c r="BW12" s="2">
        <v>2485</v>
      </c>
      <c r="BX12" s="2">
        <v>2923</v>
      </c>
      <c r="CB12" s="25"/>
      <c r="CC12" s="29">
        <v>23</v>
      </c>
      <c r="CD12" s="29">
        <v>40</v>
      </c>
      <c r="CE12" s="29">
        <v>44</v>
      </c>
      <c r="CF12" s="29">
        <v>39</v>
      </c>
      <c r="CG12" s="29">
        <v>18</v>
      </c>
      <c r="CH12" s="29">
        <v>25</v>
      </c>
      <c r="CI12" s="29">
        <v>79</v>
      </c>
      <c r="CJ12" s="29">
        <v>86</v>
      </c>
      <c r="CK12" s="29">
        <v>948</v>
      </c>
      <c r="CL12" s="29">
        <v>1027</v>
      </c>
      <c r="CM12" s="29">
        <v>19</v>
      </c>
      <c r="CN12" s="29">
        <v>28</v>
      </c>
    </row>
    <row r="13" spans="1:92" x14ac:dyDescent="0.25">
      <c r="C13" s="12" t="s">
        <v>8</v>
      </c>
      <c r="D13" s="12" t="s">
        <v>9</v>
      </c>
      <c r="E13" s="12" t="s">
        <v>8</v>
      </c>
      <c r="F13" s="12" t="s">
        <v>9</v>
      </c>
      <c r="G13" s="12" t="s">
        <v>8</v>
      </c>
      <c r="H13" s="12" t="s">
        <v>9</v>
      </c>
      <c r="I13" s="12" t="s">
        <v>8</v>
      </c>
      <c r="J13" s="12" t="s">
        <v>9</v>
      </c>
      <c r="K13" s="12" t="s">
        <v>8</v>
      </c>
      <c r="L13" s="12" t="s">
        <v>9</v>
      </c>
      <c r="M13" s="12" t="s">
        <v>8</v>
      </c>
      <c r="N13" s="12" t="s">
        <v>9</v>
      </c>
      <c r="O13" s="12" t="s">
        <v>8</v>
      </c>
      <c r="P13" s="12" t="s">
        <v>9</v>
      </c>
      <c r="Q13" s="12" t="s">
        <v>8</v>
      </c>
      <c r="R13" s="12" t="s">
        <v>9</v>
      </c>
      <c r="S13" s="12" t="s">
        <v>8</v>
      </c>
      <c r="T13" s="12" t="s">
        <v>9</v>
      </c>
      <c r="U13" s="12" t="s">
        <v>8</v>
      </c>
      <c r="V13" s="12" t="s">
        <v>9</v>
      </c>
      <c r="W13" s="12" t="s">
        <v>8</v>
      </c>
      <c r="X13" s="12" t="s">
        <v>9</v>
      </c>
      <c r="Y13" s="12" t="s">
        <v>8</v>
      </c>
      <c r="Z13" s="12" t="s">
        <v>9</v>
      </c>
      <c r="AA13" s="12" t="s">
        <v>8</v>
      </c>
      <c r="AB13" s="12" t="s">
        <v>9</v>
      </c>
      <c r="AC13" s="12"/>
      <c r="AD13" s="8"/>
      <c r="AE13" s="14" t="s">
        <v>8</v>
      </c>
      <c r="AF13" s="14" t="s">
        <v>9</v>
      </c>
      <c r="AG13" s="14" t="s">
        <v>8</v>
      </c>
      <c r="AH13" s="14" t="s">
        <v>9</v>
      </c>
      <c r="AI13" s="14" t="s">
        <v>8</v>
      </c>
      <c r="AJ13" s="14" t="s">
        <v>9</v>
      </c>
      <c r="AK13" s="1"/>
      <c r="AL13" s="1"/>
      <c r="AM13" s="1"/>
      <c r="BA13" s="2">
        <v>276</v>
      </c>
      <c r="BB13" s="2">
        <v>355</v>
      </c>
      <c r="BC13" s="2">
        <v>498</v>
      </c>
      <c r="BD13" s="2">
        <v>601</v>
      </c>
      <c r="BE13" s="2">
        <v>324</v>
      </c>
      <c r="BF13" s="2">
        <v>347</v>
      </c>
      <c r="BG13" s="2">
        <v>391</v>
      </c>
      <c r="BH13" s="2">
        <v>419</v>
      </c>
      <c r="BI13" s="2">
        <v>462</v>
      </c>
      <c r="BJ13" s="2">
        <v>525</v>
      </c>
      <c r="BK13" s="2">
        <v>771</v>
      </c>
      <c r="BL13" s="2">
        <v>859</v>
      </c>
      <c r="BM13" s="2">
        <v>92</v>
      </c>
      <c r="BN13" s="2">
        <v>75</v>
      </c>
      <c r="BO13" s="2">
        <v>151</v>
      </c>
      <c r="BP13" s="2">
        <v>157</v>
      </c>
      <c r="BQ13" s="2">
        <v>285</v>
      </c>
      <c r="BR13" s="2">
        <v>368</v>
      </c>
      <c r="BS13" s="2">
        <v>897</v>
      </c>
      <c r="BT13" s="2">
        <v>994</v>
      </c>
      <c r="BU13" s="2">
        <v>432</v>
      </c>
      <c r="BV13" s="2">
        <v>514</v>
      </c>
      <c r="BW13" s="2">
        <v>841</v>
      </c>
      <c r="BX13" s="2">
        <v>1077</v>
      </c>
      <c r="CB13" s="25"/>
      <c r="CC13" s="29">
        <v>26</v>
      </c>
      <c r="CD13" s="29">
        <v>28</v>
      </c>
      <c r="CE13" s="29">
        <v>10</v>
      </c>
      <c r="CF13" s="29">
        <v>5</v>
      </c>
      <c r="CG13" s="29">
        <v>0</v>
      </c>
      <c r="CH13" s="29">
        <v>2</v>
      </c>
      <c r="CI13" s="29">
        <v>15</v>
      </c>
      <c r="CJ13" s="29">
        <v>11</v>
      </c>
      <c r="CK13" s="29">
        <v>146</v>
      </c>
      <c r="CL13" s="29">
        <v>190</v>
      </c>
      <c r="CM13" s="29">
        <v>9</v>
      </c>
      <c r="CN13" s="29">
        <v>5</v>
      </c>
    </row>
    <row r="14" spans="1:92" x14ac:dyDescent="0.25">
      <c r="B14" s="2" t="s">
        <v>21</v>
      </c>
      <c r="C14" s="2">
        <v>1917</v>
      </c>
      <c r="D14" s="2">
        <v>2109</v>
      </c>
      <c r="E14" s="2">
        <v>1115</v>
      </c>
      <c r="F14" s="2">
        <v>1228</v>
      </c>
      <c r="G14" s="2">
        <v>1666</v>
      </c>
      <c r="H14" s="2">
        <v>1808</v>
      </c>
      <c r="I14" s="2">
        <v>801</v>
      </c>
      <c r="J14" s="2">
        <v>839</v>
      </c>
      <c r="K14" s="2">
        <v>23</v>
      </c>
      <c r="L14" s="2">
        <v>19</v>
      </c>
      <c r="M14" s="2">
        <v>2622</v>
      </c>
      <c r="N14" s="2">
        <v>2913</v>
      </c>
      <c r="O14" s="2">
        <v>1377</v>
      </c>
      <c r="P14" s="2">
        <v>1482</v>
      </c>
      <c r="Q14" s="2">
        <v>3935</v>
      </c>
      <c r="R14" s="2">
        <v>4370</v>
      </c>
      <c r="S14" s="2">
        <v>1466</v>
      </c>
      <c r="T14" s="2">
        <v>1578</v>
      </c>
      <c r="U14" s="2">
        <v>1836</v>
      </c>
      <c r="V14" s="2">
        <v>2331</v>
      </c>
      <c r="W14" s="2">
        <v>1279</v>
      </c>
      <c r="X14" s="2">
        <v>1500</v>
      </c>
      <c r="Y14" s="2">
        <v>533</v>
      </c>
      <c r="Z14" s="2">
        <v>539</v>
      </c>
      <c r="AA14" s="2">
        <v>205</v>
      </c>
      <c r="AB14" s="2">
        <v>174</v>
      </c>
      <c r="AC14" s="2">
        <v>39665</v>
      </c>
      <c r="AD14" s="8"/>
      <c r="AE14" s="2">
        <v>12509</v>
      </c>
      <c r="AF14" s="2">
        <v>14070</v>
      </c>
      <c r="AG14" s="2">
        <v>6243</v>
      </c>
      <c r="AH14" s="2">
        <v>6801</v>
      </c>
      <c r="AI14" s="2">
        <v>23</v>
      </c>
      <c r="AJ14" s="2">
        <v>19</v>
      </c>
      <c r="AK14" s="2">
        <v>26579</v>
      </c>
      <c r="AL14" s="2">
        <v>13044</v>
      </c>
      <c r="AM14" s="2">
        <v>42</v>
      </c>
      <c r="BA14" s="24">
        <v>0.7927927927927928</v>
      </c>
      <c r="BB14" s="24">
        <v>0.75964793500338523</v>
      </c>
      <c r="BC14" s="24">
        <v>0.81610044313146235</v>
      </c>
      <c r="BD14" s="24">
        <v>0.7991310160427807</v>
      </c>
      <c r="BE14" s="24">
        <v>0.75491679273827539</v>
      </c>
      <c r="BF14" s="24">
        <v>0.75734265734265738</v>
      </c>
      <c r="BG14" s="24">
        <v>0.7730702263493906</v>
      </c>
      <c r="BH14" s="24">
        <v>0.77830687830687828</v>
      </c>
      <c r="BI14" s="24">
        <v>0.76853707414829664</v>
      </c>
      <c r="BJ14" s="24">
        <v>0.7640449438202247</v>
      </c>
      <c r="BK14" s="24">
        <v>0.79630118890356671</v>
      </c>
      <c r="BL14" s="24">
        <v>0.78805822847273621</v>
      </c>
      <c r="BM14" s="24">
        <v>0.75916230366492143</v>
      </c>
      <c r="BN14" s="24">
        <v>0.79338842975206614</v>
      </c>
      <c r="BO14" s="24">
        <v>0.77361319340329837</v>
      </c>
      <c r="BP14" s="24">
        <v>0.75275590551181104</v>
      </c>
      <c r="BQ14" s="24">
        <v>0.84131403118040093</v>
      </c>
      <c r="BR14" s="24">
        <v>0.8079331941544885</v>
      </c>
      <c r="BS14" s="24">
        <v>0.81413178615830917</v>
      </c>
      <c r="BT14" s="39">
        <v>0.81371814092953521</v>
      </c>
      <c r="BU14" s="24">
        <v>0.72710044219835757</v>
      </c>
      <c r="BV14" s="24">
        <v>0.69441141498216408</v>
      </c>
      <c r="BW14" s="24">
        <v>0.74714371617558628</v>
      </c>
      <c r="BX14" s="24">
        <v>0.73075000000000001</v>
      </c>
      <c r="CB14" s="25"/>
      <c r="CC14" s="26">
        <v>0.46938775510204084</v>
      </c>
      <c r="CD14" s="26">
        <v>0.58823529411764708</v>
      </c>
      <c r="CE14" s="26">
        <v>0.81481481481481477</v>
      </c>
      <c r="CF14" s="26">
        <v>0.88636363636363635</v>
      </c>
      <c r="CG14" s="26">
        <v>1</v>
      </c>
      <c r="CH14" s="26">
        <v>0.92592592592592593</v>
      </c>
      <c r="CI14" s="26">
        <v>0.84042553191489366</v>
      </c>
      <c r="CJ14" s="26">
        <v>0.88659793814432986</v>
      </c>
      <c r="CK14" s="26">
        <v>0.86654478976234006</v>
      </c>
      <c r="CL14" s="26">
        <v>0.84387838948233362</v>
      </c>
      <c r="CM14" s="26">
        <v>0.6785714285714286</v>
      </c>
      <c r="CN14" s="26">
        <v>0.84848484848484851</v>
      </c>
    </row>
    <row r="15" spans="1:92" x14ac:dyDescent="0.25">
      <c r="B15" s="2" t="s">
        <v>20</v>
      </c>
      <c r="C15" s="2">
        <v>508</v>
      </c>
      <c r="D15" s="2">
        <v>617</v>
      </c>
      <c r="E15" s="2">
        <v>331</v>
      </c>
      <c r="F15" s="2">
        <v>421</v>
      </c>
      <c r="G15" s="2">
        <v>494</v>
      </c>
      <c r="H15" s="2">
        <v>631</v>
      </c>
      <c r="I15" s="2">
        <v>270</v>
      </c>
      <c r="J15" s="2">
        <v>287</v>
      </c>
      <c r="K15" s="2">
        <v>7</v>
      </c>
      <c r="L15" s="2">
        <v>9</v>
      </c>
      <c r="M15" s="2">
        <v>699</v>
      </c>
      <c r="N15" s="2">
        <v>853</v>
      </c>
      <c r="O15" s="2">
        <v>493</v>
      </c>
      <c r="P15" s="2">
        <v>568</v>
      </c>
      <c r="Q15" s="2">
        <v>815</v>
      </c>
      <c r="R15" s="2">
        <v>944</v>
      </c>
      <c r="S15" s="2">
        <v>345</v>
      </c>
      <c r="T15" s="2">
        <v>418</v>
      </c>
      <c r="U15" s="2">
        <v>826</v>
      </c>
      <c r="V15" s="2">
        <v>1026</v>
      </c>
      <c r="W15" s="2">
        <v>567</v>
      </c>
      <c r="X15" s="2">
        <v>708</v>
      </c>
      <c r="Y15" s="2">
        <v>200</v>
      </c>
      <c r="Z15" s="2">
        <v>211</v>
      </c>
      <c r="AA15" s="2">
        <v>73</v>
      </c>
      <c r="AB15" s="2">
        <v>84</v>
      </c>
      <c r="AC15" s="2">
        <v>12405</v>
      </c>
      <c r="AD15" s="8"/>
      <c r="AE15" s="2">
        <v>3542</v>
      </c>
      <c r="AF15" s="2">
        <v>4282</v>
      </c>
      <c r="AG15" s="2">
        <v>2079</v>
      </c>
      <c r="AH15" s="2">
        <v>2486</v>
      </c>
      <c r="AI15" s="2">
        <v>7</v>
      </c>
      <c r="AJ15" s="2">
        <v>9</v>
      </c>
      <c r="AK15" s="2">
        <v>7824</v>
      </c>
      <c r="AL15" s="2">
        <v>4565</v>
      </c>
      <c r="AM15" s="2">
        <v>16</v>
      </c>
    </row>
    <row r="16" spans="1:92" x14ac:dyDescent="0.25">
      <c r="B16" s="2"/>
      <c r="C16" s="24">
        <v>0.79051546391752581</v>
      </c>
      <c r="D16" s="24">
        <v>0.77366104181951578</v>
      </c>
      <c r="E16" s="24">
        <v>0.77109266943291843</v>
      </c>
      <c r="F16" s="24">
        <v>0.74469375379017588</v>
      </c>
      <c r="G16" s="24">
        <v>0.77129629629629626</v>
      </c>
      <c r="H16" s="24">
        <v>0.74128741287412869</v>
      </c>
      <c r="I16" s="24">
        <v>0.74789915966386555</v>
      </c>
      <c r="J16" s="24">
        <v>0.74511545293072823</v>
      </c>
      <c r="K16" s="24">
        <v>0.76666666666666672</v>
      </c>
      <c r="L16" s="24">
        <v>0.6785714285714286</v>
      </c>
      <c r="M16" s="24">
        <v>0.78952122854561879</v>
      </c>
      <c r="N16" s="24">
        <v>0.77349973446627718</v>
      </c>
      <c r="O16" s="24">
        <v>0.73636363636363633</v>
      </c>
      <c r="P16" s="24">
        <v>0.72292682926829266</v>
      </c>
      <c r="Q16" s="24">
        <v>0.82842105263157895</v>
      </c>
      <c r="R16" s="24">
        <v>0.82235604064734669</v>
      </c>
      <c r="S16" s="24">
        <v>0.8094975151849807</v>
      </c>
      <c r="T16" s="24">
        <v>0.79058116232464926</v>
      </c>
      <c r="U16" s="24">
        <v>0.68970698722764834</v>
      </c>
      <c r="V16" s="24">
        <v>0.69436997319034854</v>
      </c>
      <c r="W16" s="24">
        <v>0.69284940411700979</v>
      </c>
      <c r="X16" s="24">
        <v>0.67934782608695654</v>
      </c>
      <c r="Y16" s="24">
        <v>0.72714870395634379</v>
      </c>
      <c r="Z16" s="24">
        <v>0.71866666666666668</v>
      </c>
      <c r="AA16" s="24">
        <v>0.73741007194244601</v>
      </c>
      <c r="AB16" s="24">
        <v>0.67441860465116277</v>
      </c>
      <c r="AC16" s="24">
        <v>0.76176301133090074</v>
      </c>
      <c r="AD16" s="8"/>
      <c r="AE16" s="24">
        <v>0.77932839075447013</v>
      </c>
      <c r="AF16" s="24">
        <v>0.76667393199651268</v>
      </c>
      <c r="AG16" s="24">
        <v>0.75018024513338144</v>
      </c>
      <c r="AH16" s="24">
        <v>0.73231398729406694</v>
      </c>
      <c r="AI16" s="24">
        <v>0.76666666666666672</v>
      </c>
      <c r="AJ16" s="24">
        <v>0.6785714285714286</v>
      </c>
      <c r="AK16" s="24">
        <v>0.77257797285120489</v>
      </c>
      <c r="AL16" s="24">
        <v>0.74075756715316032</v>
      </c>
      <c r="AM16" s="24">
        <v>0.72413793103448276</v>
      </c>
    </row>
    <row r="17" spans="1:52" x14ac:dyDescent="0.25">
      <c r="B17" s="2"/>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8"/>
      <c r="AE17" s="24"/>
      <c r="AF17" s="24"/>
      <c r="AG17" s="24"/>
      <c r="AH17" s="24"/>
      <c r="AI17" s="24"/>
      <c r="AJ17" s="24"/>
      <c r="AK17" s="24"/>
      <c r="AL17" s="24"/>
      <c r="AM17" s="24"/>
    </row>
    <row r="18" spans="1:52" x14ac:dyDescent="0.25">
      <c r="B18" s="2"/>
      <c r="C18" s="45" t="s">
        <v>0</v>
      </c>
      <c r="D18" s="45"/>
      <c r="E18" s="45"/>
      <c r="F18" s="45"/>
      <c r="G18" s="45"/>
      <c r="H18" s="45"/>
      <c r="I18" s="45" t="s">
        <v>1</v>
      </c>
      <c r="J18" s="45"/>
      <c r="K18" s="45"/>
      <c r="L18" s="45"/>
      <c r="M18" s="45" t="s">
        <v>2</v>
      </c>
      <c r="N18" s="45"/>
      <c r="O18" s="45"/>
      <c r="P18" s="45"/>
      <c r="Q18" s="45"/>
      <c r="R18" s="45"/>
      <c r="S18" s="45" t="s">
        <v>3</v>
      </c>
      <c r="T18" s="45"/>
      <c r="U18" s="45"/>
      <c r="V18" s="45"/>
      <c r="W18" s="45"/>
      <c r="X18" s="45"/>
      <c r="Y18" s="45"/>
      <c r="Z18" s="45"/>
      <c r="AA18" s="45" t="s">
        <v>4</v>
      </c>
      <c r="AB18" s="45"/>
      <c r="AC18" s="45"/>
      <c r="AD18" s="45"/>
      <c r="AE18" s="45"/>
      <c r="AF18" s="45"/>
      <c r="AG18" s="45" t="s">
        <v>5</v>
      </c>
      <c r="AH18" s="45"/>
      <c r="AI18" s="45"/>
      <c r="AJ18" s="45"/>
      <c r="AK18" s="45"/>
      <c r="AL18" s="12" t="s">
        <v>6</v>
      </c>
      <c r="AM18" s="8"/>
      <c r="AN18" s="8"/>
      <c r="AO18" s="8"/>
      <c r="AP18" s="8"/>
      <c r="AQ18" s="8"/>
      <c r="AR18" s="8"/>
      <c r="AS18" s="8"/>
      <c r="AT18" s="8"/>
      <c r="AU18" s="8"/>
      <c r="AV18" s="8"/>
      <c r="AW18" s="8"/>
      <c r="AX18" s="8"/>
      <c r="AY18" s="8"/>
      <c r="AZ18" s="8"/>
    </row>
    <row r="19" spans="1:52" ht="75" x14ac:dyDescent="0.25">
      <c r="C19" s="43" t="s">
        <v>10</v>
      </c>
      <c r="D19" s="43"/>
      <c r="E19" s="43" t="s">
        <v>12</v>
      </c>
      <c r="F19" s="43"/>
      <c r="G19" s="43" t="s">
        <v>11</v>
      </c>
      <c r="H19" s="43"/>
      <c r="I19" s="43" t="s">
        <v>10</v>
      </c>
      <c r="J19" s="43"/>
      <c r="K19" s="43" t="s">
        <v>11</v>
      </c>
      <c r="L19" s="43"/>
      <c r="M19" s="43" t="s">
        <v>10</v>
      </c>
      <c r="N19" s="43"/>
      <c r="O19" s="43" t="s">
        <v>12</v>
      </c>
      <c r="P19" s="43"/>
      <c r="Q19" s="43" t="s">
        <v>11</v>
      </c>
      <c r="R19" s="43"/>
      <c r="S19" s="43" t="s">
        <v>10</v>
      </c>
      <c r="T19" s="43"/>
      <c r="U19" s="43" t="s">
        <v>12</v>
      </c>
      <c r="V19" s="43"/>
      <c r="W19" s="43" t="s">
        <v>11</v>
      </c>
      <c r="X19" s="43"/>
      <c r="Y19" s="43" t="s">
        <v>13</v>
      </c>
      <c r="Z19" s="43"/>
      <c r="AA19" s="43" t="s">
        <v>10</v>
      </c>
      <c r="AB19" s="43"/>
      <c r="AC19" s="43" t="s">
        <v>11</v>
      </c>
      <c r="AD19" s="43"/>
      <c r="AE19" s="43" t="s">
        <v>13</v>
      </c>
      <c r="AF19" s="43"/>
      <c r="AG19" s="43" t="s">
        <v>10</v>
      </c>
      <c r="AH19" s="43"/>
      <c r="AI19" s="43" t="s">
        <v>11</v>
      </c>
      <c r="AJ19" s="43"/>
      <c r="AK19" s="12" t="s">
        <v>13</v>
      </c>
      <c r="AL19" s="12"/>
      <c r="AM19" s="8"/>
      <c r="AN19" s="43" t="s">
        <v>10</v>
      </c>
      <c r="AO19" s="43"/>
      <c r="AP19" s="43" t="s">
        <v>12</v>
      </c>
      <c r="AQ19" s="43"/>
      <c r="AR19" s="43" t="s">
        <v>11</v>
      </c>
      <c r="AS19" s="43"/>
      <c r="AT19" s="43" t="s">
        <v>13</v>
      </c>
      <c r="AU19" s="43"/>
      <c r="AV19" s="2"/>
      <c r="AW19" s="2" t="s">
        <v>10</v>
      </c>
      <c r="AX19" s="2" t="s">
        <v>12</v>
      </c>
      <c r="AY19" s="2" t="s">
        <v>11</v>
      </c>
      <c r="AZ19" s="2" t="s">
        <v>13</v>
      </c>
    </row>
    <row r="20" spans="1:52" x14ac:dyDescent="0.25">
      <c r="C20" s="12" t="s">
        <v>8</v>
      </c>
      <c r="D20" s="12" t="s">
        <v>9</v>
      </c>
      <c r="E20" s="12" t="s">
        <v>8</v>
      </c>
      <c r="F20" s="12" t="s">
        <v>9</v>
      </c>
      <c r="G20" s="12" t="s">
        <v>8</v>
      </c>
      <c r="H20" s="12" t="s">
        <v>9</v>
      </c>
      <c r="I20" s="12" t="s">
        <v>8</v>
      </c>
      <c r="J20" s="12" t="s">
        <v>9</v>
      </c>
      <c r="K20" s="12" t="s">
        <v>8</v>
      </c>
      <c r="L20" s="12" t="s">
        <v>9</v>
      </c>
      <c r="M20" s="12" t="s">
        <v>8</v>
      </c>
      <c r="N20" s="12" t="s">
        <v>9</v>
      </c>
      <c r="O20" s="12" t="s">
        <v>8</v>
      </c>
      <c r="P20" s="12" t="s">
        <v>9</v>
      </c>
      <c r="Q20" s="12" t="s">
        <v>8</v>
      </c>
      <c r="R20" s="12" t="s">
        <v>9</v>
      </c>
      <c r="S20" s="12" t="s">
        <v>8</v>
      </c>
      <c r="T20" s="12" t="s">
        <v>9</v>
      </c>
      <c r="U20" s="12" t="s">
        <v>8</v>
      </c>
      <c r="V20" s="12" t="s">
        <v>9</v>
      </c>
      <c r="W20" s="12" t="s">
        <v>8</v>
      </c>
      <c r="X20" s="12" t="s">
        <v>9</v>
      </c>
      <c r="Y20" s="12" t="s">
        <v>8</v>
      </c>
      <c r="Z20" s="12" t="s">
        <v>9</v>
      </c>
      <c r="AA20" s="12" t="s">
        <v>8</v>
      </c>
      <c r="AB20" s="12" t="s">
        <v>9</v>
      </c>
      <c r="AC20" s="12" t="s">
        <v>8</v>
      </c>
      <c r="AD20" s="12" t="s">
        <v>9</v>
      </c>
      <c r="AE20" s="12" t="s">
        <v>8</v>
      </c>
      <c r="AF20" s="12" t="s">
        <v>9</v>
      </c>
      <c r="AG20" s="12" t="s">
        <v>8</v>
      </c>
      <c r="AH20" s="12" t="s">
        <v>9</v>
      </c>
      <c r="AI20" s="12" t="s">
        <v>8</v>
      </c>
      <c r="AJ20" s="12" t="s">
        <v>9</v>
      </c>
      <c r="AK20" s="12" t="s">
        <v>8</v>
      </c>
      <c r="AL20" s="12"/>
      <c r="AM20" s="8"/>
      <c r="AN20" s="12" t="s">
        <v>8</v>
      </c>
      <c r="AO20" s="12" t="s">
        <v>9</v>
      </c>
      <c r="AP20" s="12" t="s">
        <v>8</v>
      </c>
      <c r="AQ20" s="12" t="s">
        <v>9</v>
      </c>
      <c r="AR20" s="12" t="s">
        <v>8</v>
      </c>
      <c r="AS20" s="12" t="s">
        <v>9</v>
      </c>
      <c r="AT20" s="12" t="s">
        <v>8</v>
      </c>
      <c r="AU20" s="12" t="s">
        <v>9</v>
      </c>
      <c r="AV20" s="8"/>
      <c r="AW20" s="8"/>
      <c r="AX20" s="8"/>
      <c r="AY20" s="8"/>
      <c r="AZ20" s="8"/>
    </row>
    <row r="22" spans="1:52" x14ac:dyDescent="0.25">
      <c r="A22">
        <v>2019</v>
      </c>
      <c r="B22" s="2" t="s">
        <v>21</v>
      </c>
      <c r="C22" s="2">
        <v>1005</v>
      </c>
      <c r="D22" s="2">
        <v>1113</v>
      </c>
      <c r="E22" s="2">
        <v>21</v>
      </c>
      <c r="F22" s="2">
        <v>30</v>
      </c>
      <c r="G22" s="2">
        <v>2137</v>
      </c>
      <c r="H22" s="2">
        <v>2326</v>
      </c>
      <c r="I22" s="2">
        <v>946</v>
      </c>
      <c r="J22" s="2">
        <v>1035</v>
      </c>
      <c r="K22" s="2">
        <v>1194</v>
      </c>
      <c r="L22" s="2">
        <v>1267</v>
      </c>
      <c r="M22" s="2">
        <v>1481</v>
      </c>
      <c r="N22" s="2">
        <v>1689</v>
      </c>
      <c r="O22" s="2">
        <v>16</v>
      </c>
      <c r="P22" s="2">
        <v>30</v>
      </c>
      <c r="Q22" s="2">
        <v>2986</v>
      </c>
      <c r="R22" s="2">
        <v>3189</v>
      </c>
      <c r="S22" s="2">
        <v>1395</v>
      </c>
      <c r="T22" s="2">
        <v>1457</v>
      </c>
      <c r="U22" s="2">
        <v>83</v>
      </c>
      <c r="V22" s="2">
        <v>82</v>
      </c>
      <c r="W22" s="2">
        <v>3774</v>
      </c>
      <c r="X22" s="2">
        <v>4240</v>
      </c>
      <c r="Y22" s="2">
        <v>543</v>
      </c>
      <c r="Z22" s="2">
        <v>575</v>
      </c>
      <c r="AA22" s="2">
        <v>1094</v>
      </c>
      <c r="AB22" s="2">
        <v>1150</v>
      </c>
      <c r="AC22" s="2">
        <v>2249</v>
      </c>
      <c r="AD22" s="2">
        <v>2785</v>
      </c>
      <c r="AE22" s="2">
        <v>7</v>
      </c>
      <c r="AF22" s="2">
        <v>12</v>
      </c>
      <c r="AG22" s="2">
        <v>291</v>
      </c>
      <c r="AH22" s="2">
        <v>254</v>
      </c>
      <c r="AI22" s="2">
        <v>534</v>
      </c>
      <c r="AJ22" s="2">
        <v>496</v>
      </c>
      <c r="AK22" s="2">
        <v>1</v>
      </c>
      <c r="AL22" s="2">
        <v>41487</v>
      </c>
      <c r="AM22" s="17"/>
      <c r="AN22" s="2">
        <v>6212</v>
      </c>
      <c r="AO22" s="2">
        <v>6698</v>
      </c>
      <c r="AP22" s="2">
        <v>120</v>
      </c>
      <c r="AQ22" s="2">
        <v>142</v>
      </c>
      <c r="AR22" s="2">
        <v>12874</v>
      </c>
      <c r="AS22" s="2">
        <v>14303</v>
      </c>
      <c r="AT22" s="2">
        <v>551</v>
      </c>
      <c r="AU22" s="2">
        <v>587</v>
      </c>
      <c r="AV22" s="2"/>
      <c r="AW22" s="2">
        <v>12910</v>
      </c>
      <c r="AX22" s="2">
        <v>262</v>
      </c>
      <c r="AY22" s="2">
        <v>27177</v>
      </c>
      <c r="AZ22" s="2">
        <v>1138</v>
      </c>
    </row>
    <row r="23" spans="1:52" x14ac:dyDescent="0.25">
      <c r="B23" s="2" t="s">
        <v>20</v>
      </c>
      <c r="C23" s="2">
        <v>303</v>
      </c>
      <c r="D23" s="2">
        <v>335</v>
      </c>
      <c r="E23" s="2">
        <v>2</v>
      </c>
      <c r="F23" s="2">
        <v>3</v>
      </c>
      <c r="G23" s="2">
        <v>540</v>
      </c>
      <c r="H23" s="2">
        <v>670</v>
      </c>
      <c r="I23" s="2">
        <v>311</v>
      </c>
      <c r="J23" s="2">
        <v>362</v>
      </c>
      <c r="K23" s="2">
        <v>375</v>
      </c>
      <c r="L23" s="2">
        <v>429</v>
      </c>
      <c r="M23" s="2">
        <v>469</v>
      </c>
      <c r="N23" s="2">
        <v>576</v>
      </c>
      <c r="O23" s="2">
        <v>16</v>
      </c>
      <c r="P23" s="2">
        <v>24</v>
      </c>
      <c r="Q23" s="2">
        <v>771</v>
      </c>
      <c r="R23" s="2">
        <v>905</v>
      </c>
      <c r="S23" s="2">
        <v>323</v>
      </c>
      <c r="T23" s="2">
        <v>345</v>
      </c>
      <c r="U23" s="2">
        <v>5</v>
      </c>
      <c r="V23" s="2">
        <v>6</v>
      </c>
      <c r="W23" s="2">
        <v>895</v>
      </c>
      <c r="X23" s="2">
        <v>1070</v>
      </c>
      <c r="Y23" s="2">
        <v>83</v>
      </c>
      <c r="Z23" s="2">
        <v>103</v>
      </c>
      <c r="AA23" s="2">
        <v>465</v>
      </c>
      <c r="AB23" s="2">
        <v>572</v>
      </c>
      <c r="AC23" s="2">
        <v>956</v>
      </c>
      <c r="AD23" s="2">
        <v>1175</v>
      </c>
      <c r="AE23" s="2">
        <v>16</v>
      </c>
      <c r="AF23" s="2">
        <v>15</v>
      </c>
      <c r="AG23" s="2">
        <v>85</v>
      </c>
      <c r="AH23" s="2">
        <v>90</v>
      </c>
      <c r="AI23" s="2">
        <v>155</v>
      </c>
      <c r="AJ23" s="2">
        <v>164</v>
      </c>
      <c r="AK23" s="2">
        <v>0</v>
      </c>
      <c r="AL23" s="2">
        <v>12614</v>
      </c>
      <c r="AM23" s="8"/>
      <c r="AN23" s="2">
        <v>1956</v>
      </c>
      <c r="AO23" s="2">
        <v>2280</v>
      </c>
      <c r="AP23" s="2">
        <v>23</v>
      </c>
      <c r="AQ23" s="2">
        <v>33</v>
      </c>
      <c r="AR23" s="2">
        <v>3692</v>
      </c>
      <c r="AS23" s="2">
        <v>4413</v>
      </c>
      <c r="AT23" s="2">
        <v>99</v>
      </c>
      <c r="AU23" s="2">
        <v>118</v>
      </c>
      <c r="AV23" s="2"/>
      <c r="AW23" s="2">
        <v>4236</v>
      </c>
      <c r="AX23" s="2">
        <v>56</v>
      </c>
      <c r="AY23" s="2">
        <v>8105</v>
      </c>
      <c r="AZ23" s="2">
        <v>217</v>
      </c>
    </row>
    <row r="24" spans="1:52" x14ac:dyDescent="0.25">
      <c r="B24" s="2"/>
      <c r="C24" s="24">
        <v>0.76834862385321101</v>
      </c>
      <c r="D24" s="24">
        <v>0.76864640883977897</v>
      </c>
      <c r="E24" s="24">
        <v>0.91304347826086951</v>
      </c>
      <c r="F24" s="24">
        <v>0.90909090909090906</v>
      </c>
      <c r="G24" s="24">
        <v>0.79828165857302946</v>
      </c>
      <c r="H24" s="24">
        <v>0.77636849132176233</v>
      </c>
      <c r="I24" s="24">
        <v>0.7525855210819411</v>
      </c>
      <c r="J24" s="24">
        <v>0.74087329992841799</v>
      </c>
      <c r="K24" s="24">
        <v>0.76099426386233271</v>
      </c>
      <c r="L24" s="24">
        <v>0.74705188679245282</v>
      </c>
      <c r="M24" s="24">
        <v>0.75948717948717948</v>
      </c>
      <c r="N24" s="24">
        <v>0.74569536423841054</v>
      </c>
      <c r="O24" s="24">
        <v>0.5</v>
      </c>
      <c r="P24" s="24">
        <v>0.55555555555555558</v>
      </c>
      <c r="Q24" s="24">
        <v>0.79478307159968065</v>
      </c>
      <c r="R24" s="24">
        <v>0.77894479726428922</v>
      </c>
      <c r="S24" s="24">
        <v>0.81199068684516884</v>
      </c>
      <c r="T24" s="24">
        <v>0.80854605993340734</v>
      </c>
      <c r="U24" s="24">
        <v>0.94318181818181823</v>
      </c>
      <c r="V24" s="24">
        <v>0.93181818181818177</v>
      </c>
      <c r="W24" s="24">
        <v>0.80831013064896129</v>
      </c>
      <c r="X24" s="24">
        <v>0.79849340866290019</v>
      </c>
      <c r="Y24" s="24">
        <v>0.86741214057507987</v>
      </c>
      <c r="Z24" s="24">
        <v>0.84808259587020651</v>
      </c>
      <c r="AA24" s="24">
        <v>0.70173187940987813</v>
      </c>
      <c r="AB24" s="24">
        <v>0.66782810685249705</v>
      </c>
      <c r="AC24" s="24">
        <v>0.70171606864274572</v>
      </c>
      <c r="AD24" s="24">
        <v>0.70328282828282829</v>
      </c>
      <c r="AE24" s="24">
        <v>0.30434782608695654</v>
      </c>
      <c r="AF24" s="24">
        <v>0.44444444444444442</v>
      </c>
      <c r="AG24" s="24">
        <v>0.77393617021276595</v>
      </c>
      <c r="AH24" s="24">
        <v>0.73837209302325579</v>
      </c>
      <c r="AI24" s="24">
        <v>0.77503628447024675</v>
      </c>
      <c r="AJ24" s="24">
        <v>0.75151515151515147</v>
      </c>
      <c r="AK24" s="24">
        <v>1</v>
      </c>
      <c r="AL24" s="24">
        <v>0.76684349642335636</v>
      </c>
      <c r="AM24" s="8"/>
      <c r="AN24" s="24">
        <v>0.76052889324191963</v>
      </c>
      <c r="AO24" s="24">
        <v>0.74604588995321897</v>
      </c>
      <c r="AP24" s="24">
        <v>0.83916083916083917</v>
      </c>
      <c r="AQ24" s="24">
        <v>0.81142857142857139</v>
      </c>
      <c r="AR24" s="24">
        <v>0.77713388868767352</v>
      </c>
      <c r="AS24" s="24">
        <v>0.7642124385552469</v>
      </c>
      <c r="AT24" s="24">
        <v>0.84769230769230774</v>
      </c>
      <c r="AU24" s="24">
        <v>0.83262411347517729</v>
      </c>
      <c r="AV24" s="24"/>
      <c r="AW24" s="24">
        <v>0.75294529336288352</v>
      </c>
      <c r="AX24" s="24">
        <v>0.82389937106918243</v>
      </c>
      <c r="AY24" s="24">
        <v>0.77027946261549796</v>
      </c>
      <c r="AZ24" s="24">
        <v>0.83985239852398519</v>
      </c>
    </row>
    <row r="25" spans="1:52" x14ac:dyDescent="0.25">
      <c r="B25" s="2"/>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8"/>
      <c r="AN25" s="24"/>
      <c r="AO25" s="24"/>
      <c r="AP25" s="24"/>
      <c r="AQ25" s="24"/>
      <c r="AR25" s="24"/>
      <c r="AS25" s="24"/>
      <c r="AT25" s="24"/>
      <c r="AU25" s="24"/>
      <c r="AV25" s="24"/>
      <c r="AW25" s="24"/>
      <c r="AX25" s="24"/>
      <c r="AY25" s="24"/>
      <c r="AZ25" s="24"/>
    </row>
    <row r="26" spans="1:52" x14ac:dyDescent="0.25">
      <c r="B26" s="2"/>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8"/>
      <c r="AN26" s="24"/>
      <c r="AO26" s="24"/>
      <c r="AP26" s="24"/>
      <c r="AQ26" s="24"/>
      <c r="AR26" s="24"/>
      <c r="AS26" s="24"/>
      <c r="AT26" s="24"/>
      <c r="AU26" s="24"/>
      <c r="AV26" s="24"/>
      <c r="AW26" s="24"/>
      <c r="AX26" s="24"/>
      <c r="AY26" s="24"/>
      <c r="AZ26" s="24"/>
    </row>
    <row r="27" spans="1:52" ht="16.149999999999999" customHeight="1" x14ac:dyDescent="0.25">
      <c r="C27" s="45" t="s">
        <v>0</v>
      </c>
      <c r="D27" s="45"/>
      <c r="E27" s="45"/>
      <c r="F27" s="45"/>
      <c r="G27" s="45" t="s">
        <v>1</v>
      </c>
      <c r="H27" s="45"/>
      <c r="I27" s="45"/>
      <c r="J27" s="45"/>
      <c r="K27" s="45"/>
      <c r="L27" s="45"/>
      <c r="M27" s="45" t="s">
        <v>2</v>
      </c>
      <c r="N27" s="45"/>
      <c r="O27" s="45"/>
      <c r="P27" s="45"/>
      <c r="Q27" s="45" t="s">
        <v>3</v>
      </c>
      <c r="R27" s="45"/>
      <c r="S27" s="45"/>
      <c r="T27" s="45"/>
      <c r="U27" s="45" t="s">
        <v>4</v>
      </c>
      <c r="V27" s="45"/>
      <c r="W27" s="45"/>
      <c r="X27" s="45"/>
      <c r="Y27" s="45" t="s">
        <v>5</v>
      </c>
      <c r="Z27" s="45"/>
      <c r="AA27" s="45"/>
      <c r="AB27" s="45"/>
      <c r="AC27" s="12" t="s">
        <v>6</v>
      </c>
      <c r="AD27" s="8"/>
      <c r="AE27" s="8"/>
      <c r="AF27" s="8"/>
      <c r="AG27" s="8"/>
      <c r="AH27" s="8"/>
      <c r="AI27" s="8"/>
      <c r="AJ27" s="8"/>
      <c r="AK27" s="8"/>
      <c r="AL27" s="8"/>
      <c r="AM27" s="8"/>
    </row>
    <row r="28" spans="1:52" x14ac:dyDescent="0.25">
      <c r="C28" s="45" t="s">
        <v>14</v>
      </c>
      <c r="D28" s="45"/>
      <c r="E28" s="45" t="s">
        <v>15</v>
      </c>
      <c r="F28" s="45"/>
      <c r="G28" s="45" t="s">
        <v>14</v>
      </c>
      <c r="H28" s="45"/>
      <c r="I28" s="45" t="s">
        <v>15</v>
      </c>
      <c r="J28" s="45"/>
      <c r="K28" s="45" t="s">
        <v>16</v>
      </c>
      <c r="L28" s="45"/>
      <c r="M28" s="45" t="s">
        <v>14</v>
      </c>
      <c r="N28" s="45"/>
      <c r="O28" s="45" t="s">
        <v>15</v>
      </c>
      <c r="P28" s="45"/>
      <c r="Q28" s="45" t="s">
        <v>14</v>
      </c>
      <c r="R28" s="45"/>
      <c r="S28" s="45" t="s">
        <v>15</v>
      </c>
      <c r="T28" s="45"/>
      <c r="U28" s="45" t="s">
        <v>14</v>
      </c>
      <c r="V28" s="45"/>
      <c r="W28" s="45" t="s">
        <v>15</v>
      </c>
      <c r="X28" s="45"/>
      <c r="Y28" s="45" t="s">
        <v>14</v>
      </c>
      <c r="Z28" s="45"/>
      <c r="AA28" s="45" t="s">
        <v>15</v>
      </c>
      <c r="AB28" s="45"/>
      <c r="AC28" s="12"/>
      <c r="AD28" s="8"/>
      <c r="AE28" s="44" t="s">
        <v>14</v>
      </c>
      <c r="AF28" s="44"/>
      <c r="AG28" s="44" t="s">
        <v>15</v>
      </c>
      <c r="AH28" s="44"/>
      <c r="AI28" s="44" t="s">
        <v>16</v>
      </c>
      <c r="AJ28" s="44"/>
      <c r="AK28" s="1" t="s">
        <v>14</v>
      </c>
      <c r="AL28" s="1" t="s">
        <v>15</v>
      </c>
      <c r="AM28" s="1" t="s">
        <v>16</v>
      </c>
    </row>
    <row r="29" spans="1:52" x14ac:dyDescent="0.25">
      <c r="C29" s="12" t="s">
        <v>8</v>
      </c>
      <c r="D29" s="12" t="s">
        <v>9</v>
      </c>
      <c r="E29" s="12" t="s">
        <v>8</v>
      </c>
      <c r="F29" s="12" t="s">
        <v>9</v>
      </c>
      <c r="G29" s="12" t="s">
        <v>8</v>
      </c>
      <c r="H29" s="12" t="s">
        <v>9</v>
      </c>
      <c r="I29" s="12" t="s">
        <v>8</v>
      </c>
      <c r="J29" s="12" t="s">
        <v>9</v>
      </c>
      <c r="K29" s="12" t="s">
        <v>8</v>
      </c>
      <c r="L29" s="12" t="s">
        <v>9</v>
      </c>
      <c r="M29" s="12" t="s">
        <v>8</v>
      </c>
      <c r="N29" s="12" t="s">
        <v>9</v>
      </c>
      <c r="O29" s="12" t="s">
        <v>8</v>
      </c>
      <c r="P29" s="12" t="s">
        <v>9</v>
      </c>
      <c r="Q29" s="12" t="s">
        <v>8</v>
      </c>
      <c r="R29" s="12" t="s">
        <v>9</v>
      </c>
      <c r="S29" s="12" t="s">
        <v>8</v>
      </c>
      <c r="T29" s="12" t="s">
        <v>9</v>
      </c>
      <c r="U29" s="12" t="s">
        <v>8</v>
      </c>
      <c r="V29" s="12" t="s">
        <v>9</v>
      </c>
      <c r="W29" s="12" t="s">
        <v>8</v>
      </c>
      <c r="X29" s="12" t="s">
        <v>9</v>
      </c>
      <c r="Y29" s="12" t="s">
        <v>8</v>
      </c>
      <c r="Z29" s="12" t="s">
        <v>9</v>
      </c>
      <c r="AA29" s="12" t="s">
        <v>8</v>
      </c>
      <c r="AB29" s="12" t="s">
        <v>9</v>
      </c>
      <c r="AC29" s="12"/>
      <c r="AD29" s="8"/>
      <c r="AE29" s="14" t="s">
        <v>8</v>
      </c>
      <c r="AF29" s="14" t="s">
        <v>9</v>
      </c>
      <c r="AG29" s="14" t="s">
        <v>8</v>
      </c>
      <c r="AH29" s="14" t="s">
        <v>9</v>
      </c>
      <c r="AI29" s="14" t="s">
        <v>8</v>
      </c>
      <c r="AJ29" s="14" t="s">
        <v>9</v>
      </c>
      <c r="AK29" s="1"/>
      <c r="AL29" s="1"/>
      <c r="AM29" s="1"/>
    </row>
    <row r="30" spans="1:52" x14ac:dyDescent="0.25">
      <c r="B30" s="2" t="s">
        <v>21</v>
      </c>
      <c r="C30" s="2">
        <v>2040</v>
      </c>
      <c r="D30" s="2">
        <v>2219</v>
      </c>
      <c r="E30" s="2">
        <v>1123</v>
      </c>
      <c r="F30" s="2">
        <v>1250</v>
      </c>
      <c r="G30" s="2">
        <v>1394</v>
      </c>
      <c r="H30" s="2">
        <v>1502</v>
      </c>
      <c r="I30" s="2">
        <v>724</v>
      </c>
      <c r="J30" s="2">
        <v>777</v>
      </c>
      <c r="K30" s="2">
        <v>22</v>
      </c>
      <c r="L30" s="2">
        <v>23</v>
      </c>
      <c r="M30" s="2">
        <v>2994</v>
      </c>
      <c r="N30" s="2">
        <v>3268</v>
      </c>
      <c r="O30" s="2">
        <v>1489</v>
      </c>
      <c r="P30" s="2">
        <v>1640</v>
      </c>
      <c r="Q30" s="2">
        <v>4306</v>
      </c>
      <c r="R30" s="2">
        <v>4718</v>
      </c>
      <c r="S30" s="2">
        <v>1489</v>
      </c>
      <c r="T30" s="2">
        <v>1636</v>
      </c>
      <c r="U30" s="2">
        <v>2036</v>
      </c>
      <c r="V30" s="2">
        <v>2417</v>
      </c>
      <c r="W30" s="2">
        <v>1314</v>
      </c>
      <c r="X30" s="2">
        <v>1530</v>
      </c>
      <c r="Y30" s="2">
        <v>593</v>
      </c>
      <c r="Z30" s="2">
        <v>551</v>
      </c>
      <c r="AA30" s="2">
        <v>233</v>
      </c>
      <c r="AB30" s="2">
        <v>199</v>
      </c>
      <c r="AC30" s="2">
        <v>41487</v>
      </c>
      <c r="AD30" s="8"/>
      <c r="AE30" s="2">
        <v>13363</v>
      </c>
      <c r="AF30" s="2">
        <v>14675</v>
      </c>
      <c r="AG30" s="2">
        <v>6372</v>
      </c>
      <c r="AH30" s="2">
        <v>7032</v>
      </c>
      <c r="AI30" s="2">
        <v>22</v>
      </c>
      <c r="AJ30" s="2">
        <v>23</v>
      </c>
      <c r="AK30" s="2">
        <v>28038</v>
      </c>
      <c r="AL30" s="2">
        <v>13404</v>
      </c>
      <c r="AM30" s="2">
        <v>45</v>
      </c>
    </row>
    <row r="31" spans="1:52" x14ac:dyDescent="0.25">
      <c r="B31" s="2" t="s">
        <v>20</v>
      </c>
      <c r="C31" s="2">
        <v>497</v>
      </c>
      <c r="D31" s="2">
        <v>617</v>
      </c>
      <c r="E31" s="2">
        <v>348</v>
      </c>
      <c r="F31" s="2">
        <v>391</v>
      </c>
      <c r="G31" s="2">
        <v>436</v>
      </c>
      <c r="H31" s="2">
        <v>521</v>
      </c>
      <c r="I31" s="2">
        <v>240</v>
      </c>
      <c r="J31" s="2">
        <v>259</v>
      </c>
      <c r="K31" s="2">
        <v>10</v>
      </c>
      <c r="L31" s="2">
        <v>11</v>
      </c>
      <c r="M31" s="2">
        <v>777</v>
      </c>
      <c r="N31" s="2">
        <v>977</v>
      </c>
      <c r="O31" s="2">
        <v>479</v>
      </c>
      <c r="P31" s="2">
        <v>528</v>
      </c>
      <c r="Q31" s="2">
        <v>925</v>
      </c>
      <c r="R31" s="2">
        <v>1080</v>
      </c>
      <c r="S31" s="2">
        <v>381</v>
      </c>
      <c r="T31" s="2">
        <v>444</v>
      </c>
      <c r="U31" s="2">
        <v>878</v>
      </c>
      <c r="V31" s="2">
        <v>1043</v>
      </c>
      <c r="W31" s="2">
        <v>559</v>
      </c>
      <c r="X31" s="2">
        <v>719</v>
      </c>
      <c r="Y31" s="2">
        <v>172</v>
      </c>
      <c r="Z31" s="2">
        <v>176</v>
      </c>
      <c r="AA31" s="2">
        <v>68</v>
      </c>
      <c r="AB31" s="2">
        <v>78</v>
      </c>
      <c r="AC31" s="2">
        <v>12614</v>
      </c>
      <c r="AD31" s="8"/>
      <c r="AE31" s="2">
        <v>3685</v>
      </c>
      <c r="AF31" s="2">
        <v>4414</v>
      </c>
      <c r="AG31" s="2">
        <v>2075</v>
      </c>
      <c r="AH31" s="2">
        <v>2419</v>
      </c>
      <c r="AI31" s="2">
        <v>10</v>
      </c>
      <c r="AJ31" s="2">
        <v>11</v>
      </c>
      <c r="AK31" s="2">
        <v>8099</v>
      </c>
      <c r="AL31" s="2">
        <v>4494</v>
      </c>
      <c r="AM31" s="2">
        <v>21</v>
      </c>
    </row>
    <row r="32" spans="1:52" x14ac:dyDescent="0.25">
      <c r="B32" s="2"/>
      <c r="C32" s="24">
        <v>0.8040993299172251</v>
      </c>
      <c r="D32" s="24">
        <v>0.78244005641748937</v>
      </c>
      <c r="E32" s="24">
        <v>0.76342624065261722</v>
      </c>
      <c r="F32" s="24">
        <v>0.76173065204143819</v>
      </c>
      <c r="G32" s="24">
        <v>0.76174863387978142</v>
      </c>
      <c r="H32" s="24">
        <v>0.74246169055857636</v>
      </c>
      <c r="I32" s="24">
        <v>0.75103734439834025</v>
      </c>
      <c r="J32" s="24">
        <v>0.75</v>
      </c>
      <c r="K32" s="24">
        <v>0.6875</v>
      </c>
      <c r="L32" s="24">
        <v>0.67647058823529416</v>
      </c>
      <c r="M32" s="24">
        <v>0.79395385839299926</v>
      </c>
      <c r="N32" s="24">
        <v>0.76984687868080093</v>
      </c>
      <c r="O32" s="24">
        <v>0.75660569105691056</v>
      </c>
      <c r="P32" s="24">
        <v>0.75645756457564572</v>
      </c>
      <c r="Q32" s="24">
        <v>0.82316956604855673</v>
      </c>
      <c r="R32" s="24">
        <v>0.81372887202483613</v>
      </c>
      <c r="S32" s="24">
        <v>0.79625668449197862</v>
      </c>
      <c r="T32" s="24">
        <v>0.78653846153846152</v>
      </c>
      <c r="U32" s="24">
        <v>0.69869595058339051</v>
      </c>
      <c r="V32" s="24">
        <v>0.69855491329479769</v>
      </c>
      <c r="W32" s="24">
        <v>0.70154831820608654</v>
      </c>
      <c r="X32" s="24">
        <v>0.68030235660293459</v>
      </c>
      <c r="Y32" s="24">
        <v>0.77516339869281048</v>
      </c>
      <c r="Z32" s="24">
        <v>0.75790921595598348</v>
      </c>
      <c r="AA32" s="24">
        <v>0.77408637873754149</v>
      </c>
      <c r="AB32" s="24">
        <v>0.71841155234657039</v>
      </c>
      <c r="AC32" s="24">
        <v>0.76684349642335636</v>
      </c>
      <c r="AD32" s="8"/>
      <c r="AE32" s="24">
        <v>0.78384561238854999</v>
      </c>
      <c r="AF32" s="24">
        <v>0.76876735292576881</v>
      </c>
      <c r="AG32" s="24">
        <v>0.75435065703800164</v>
      </c>
      <c r="AH32" s="24">
        <v>0.74404824886255427</v>
      </c>
      <c r="AI32" s="24">
        <v>0.6875</v>
      </c>
      <c r="AJ32" s="24">
        <v>0.67647058823529416</v>
      </c>
      <c r="AK32" s="24">
        <v>0.77588067631513402</v>
      </c>
      <c r="AL32" s="24">
        <v>0.74891049279249078</v>
      </c>
      <c r="AM32" s="24">
        <v>0.68181818181818177</v>
      </c>
    </row>
    <row r="35" spans="1:53" x14ac:dyDescent="0.25">
      <c r="C35" s="44" t="s">
        <v>0</v>
      </c>
      <c r="D35" s="44"/>
      <c r="E35" s="44"/>
      <c r="F35" s="44"/>
      <c r="G35" s="44"/>
      <c r="H35" s="44"/>
      <c r="I35" s="44" t="s">
        <v>1</v>
      </c>
      <c r="J35" s="44"/>
      <c r="K35" s="44"/>
      <c r="L35" s="44"/>
      <c r="M35" s="44" t="s">
        <v>2</v>
      </c>
      <c r="N35" s="44"/>
      <c r="O35" s="44"/>
      <c r="P35" s="44"/>
      <c r="Q35" s="44"/>
      <c r="R35" s="44"/>
      <c r="S35" s="44"/>
      <c r="T35" s="44"/>
      <c r="U35" s="44" t="s">
        <v>3</v>
      </c>
      <c r="V35" s="44"/>
      <c r="W35" s="44"/>
      <c r="X35" s="44"/>
      <c r="Y35" s="44"/>
      <c r="Z35" s="44"/>
      <c r="AA35" s="44"/>
      <c r="AB35" s="44"/>
      <c r="AC35" s="44" t="s">
        <v>4</v>
      </c>
      <c r="AD35" s="44"/>
      <c r="AE35" s="44"/>
      <c r="AF35" s="44"/>
      <c r="AG35" s="44"/>
      <c r="AH35" s="44"/>
      <c r="AI35" s="44" t="s">
        <v>5</v>
      </c>
      <c r="AJ35" s="44"/>
      <c r="AK35" s="44"/>
      <c r="AL35" s="44"/>
      <c r="AM35" s="14" t="s">
        <v>6</v>
      </c>
      <c r="AN35" s="1"/>
      <c r="AO35" s="1"/>
      <c r="AP35" s="1"/>
      <c r="AQ35" s="1"/>
      <c r="AR35" s="1"/>
      <c r="AS35" s="1"/>
      <c r="AT35" s="1"/>
      <c r="AU35" s="1"/>
      <c r="AV35" s="1"/>
      <c r="AW35" s="1"/>
      <c r="AX35" s="1"/>
      <c r="AY35" s="1"/>
      <c r="AZ35" s="1"/>
      <c r="BA35" s="1"/>
    </row>
    <row r="36" spans="1:53" ht="75" x14ac:dyDescent="0.25">
      <c r="A36">
        <v>2020</v>
      </c>
      <c r="C36" s="46" t="s">
        <v>10</v>
      </c>
      <c r="D36" s="46"/>
      <c r="E36" s="46" t="s">
        <v>12</v>
      </c>
      <c r="F36" s="46"/>
      <c r="G36" s="46" t="s">
        <v>11</v>
      </c>
      <c r="H36" s="46"/>
      <c r="I36" s="46" t="s">
        <v>10</v>
      </c>
      <c r="J36" s="46"/>
      <c r="K36" s="46" t="s">
        <v>11</v>
      </c>
      <c r="L36" s="46"/>
      <c r="M36" s="46" t="s">
        <v>10</v>
      </c>
      <c r="N36" s="46"/>
      <c r="O36" s="46" t="s">
        <v>12</v>
      </c>
      <c r="P36" s="46"/>
      <c r="Q36" s="46" t="s">
        <v>11</v>
      </c>
      <c r="R36" s="46"/>
      <c r="S36" s="46" t="s">
        <v>13</v>
      </c>
      <c r="T36" s="46"/>
      <c r="U36" s="46" t="s">
        <v>10</v>
      </c>
      <c r="V36" s="46"/>
      <c r="W36" s="46" t="s">
        <v>12</v>
      </c>
      <c r="X36" s="46"/>
      <c r="Y36" s="46" t="s">
        <v>11</v>
      </c>
      <c r="Z36" s="46"/>
      <c r="AA36" s="46" t="s">
        <v>13</v>
      </c>
      <c r="AB36" s="46"/>
      <c r="AC36" s="46" t="s">
        <v>10</v>
      </c>
      <c r="AD36" s="46"/>
      <c r="AE36" s="46" t="s">
        <v>11</v>
      </c>
      <c r="AF36" s="46"/>
      <c r="AG36" s="46" t="s">
        <v>13</v>
      </c>
      <c r="AH36" s="46"/>
      <c r="AI36" s="46" t="s">
        <v>10</v>
      </c>
      <c r="AJ36" s="46"/>
      <c r="AK36" s="46" t="s">
        <v>11</v>
      </c>
      <c r="AL36" s="46"/>
      <c r="AM36" s="14"/>
      <c r="AN36" s="1"/>
      <c r="AO36" s="43" t="s">
        <v>10</v>
      </c>
      <c r="AP36" s="43"/>
      <c r="AQ36" s="43" t="s">
        <v>12</v>
      </c>
      <c r="AR36" s="43"/>
      <c r="AS36" s="43" t="s">
        <v>11</v>
      </c>
      <c r="AT36" s="43"/>
      <c r="AU36" s="43" t="s">
        <v>13</v>
      </c>
      <c r="AV36" s="43"/>
      <c r="AW36" s="2"/>
      <c r="AX36" s="2" t="s">
        <v>10</v>
      </c>
      <c r="AY36" s="2" t="s">
        <v>12</v>
      </c>
      <c r="AZ36" s="2" t="s">
        <v>11</v>
      </c>
      <c r="BA36" s="2" t="s">
        <v>13</v>
      </c>
    </row>
    <row r="37" spans="1:53" x14ac:dyDescent="0.25">
      <c r="C37" s="14" t="s">
        <v>8</v>
      </c>
      <c r="D37" s="14" t="s">
        <v>9</v>
      </c>
      <c r="E37" s="14" t="s">
        <v>8</v>
      </c>
      <c r="F37" s="14" t="s">
        <v>9</v>
      </c>
      <c r="G37" s="14" t="s">
        <v>8</v>
      </c>
      <c r="H37" s="14" t="s">
        <v>9</v>
      </c>
      <c r="I37" s="14" t="s">
        <v>8</v>
      </c>
      <c r="J37" s="14" t="s">
        <v>9</v>
      </c>
      <c r="K37" s="14" t="s">
        <v>8</v>
      </c>
      <c r="L37" s="14" t="s">
        <v>9</v>
      </c>
      <c r="M37" s="14" t="s">
        <v>8</v>
      </c>
      <c r="N37" s="14" t="s">
        <v>9</v>
      </c>
      <c r="O37" s="14" t="s">
        <v>8</v>
      </c>
      <c r="P37" s="14" t="s">
        <v>9</v>
      </c>
      <c r="Q37" s="14" t="s">
        <v>8</v>
      </c>
      <c r="R37" s="14" t="s">
        <v>9</v>
      </c>
      <c r="S37" s="14" t="s">
        <v>8</v>
      </c>
      <c r="T37" s="14" t="s">
        <v>9</v>
      </c>
      <c r="U37" s="14" t="s">
        <v>8</v>
      </c>
      <c r="V37" s="14" t="s">
        <v>9</v>
      </c>
      <c r="W37" s="14" t="s">
        <v>8</v>
      </c>
      <c r="X37" s="14" t="s">
        <v>9</v>
      </c>
      <c r="Y37" s="14" t="s">
        <v>8</v>
      </c>
      <c r="Z37" s="14" t="s">
        <v>9</v>
      </c>
      <c r="AA37" s="14" t="s">
        <v>8</v>
      </c>
      <c r="AB37" s="14" t="s">
        <v>9</v>
      </c>
      <c r="AC37" s="14" t="s">
        <v>8</v>
      </c>
      <c r="AD37" s="14" t="s">
        <v>9</v>
      </c>
      <c r="AE37" s="14" t="s">
        <v>8</v>
      </c>
      <c r="AF37" s="14" t="s">
        <v>9</v>
      </c>
      <c r="AG37" s="14" t="s">
        <v>8</v>
      </c>
      <c r="AH37" s="14" t="s">
        <v>9</v>
      </c>
      <c r="AI37" s="14" t="s">
        <v>8</v>
      </c>
      <c r="AJ37" s="14" t="s">
        <v>9</v>
      </c>
      <c r="AK37" s="14" t="s">
        <v>8</v>
      </c>
      <c r="AL37" s="14" t="s">
        <v>9</v>
      </c>
      <c r="AM37" s="14"/>
      <c r="AN37" s="1"/>
      <c r="AO37" s="12" t="s">
        <v>8</v>
      </c>
      <c r="AP37" s="12" t="s">
        <v>9</v>
      </c>
      <c r="AQ37" s="12" t="s">
        <v>8</v>
      </c>
      <c r="AR37" s="12" t="s">
        <v>9</v>
      </c>
      <c r="AS37" s="12" t="s">
        <v>8</v>
      </c>
      <c r="AT37" s="12" t="s">
        <v>9</v>
      </c>
      <c r="AU37" s="12" t="s">
        <v>8</v>
      </c>
      <c r="AV37" s="12" t="s">
        <v>9</v>
      </c>
      <c r="AW37" s="8"/>
      <c r="AX37" s="8"/>
      <c r="AY37" s="8"/>
      <c r="AZ37" s="8"/>
      <c r="BA37" s="8"/>
    </row>
    <row r="38" spans="1:53" x14ac:dyDescent="0.25">
      <c r="B38" s="2" t="s">
        <v>21</v>
      </c>
      <c r="C38" s="2">
        <v>1056</v>
      </c>
      <c r="D38" s="2">
        <v>1122</v>
      </c>
      <c r="E38" s="2">
        <v>18</v>
      </c>
      <c r="F38" s="2">
        <v>25</v>
      </c>
      <c r="G38" s="2">
        <v>2210</v>
      </c>
      <c r="H38" s="2">
        <v>2391</v>
      </c>
      <c r="I38" s="2">
        <v>998</v>
      </c>
      <c r="J38" s="2">
        <v>1083</v>
      </c>
      <c r="K38" s="2">
        <v>1332</v>
      </c>
      <c r="L38" s="2">
        <v>1471</v>
      </c>
      <c r="M38" s="2">
        <v>1534</v>
      </c>
      <c r="N38" s="2">
        <v>1700</v>
      </c>
      <c r="O38" s="2">
        <v>23</v>
      </c>
      <c r="P38" s="2">
        <v>40</v>
      </c>
      <c r="Q38" s="2">
        <v>3014</v>
      </c>
      <c r="R38" s="2">
        <v>3194</v>
      </c>
      <c r="S38" s="2">
        <v>44</v>
      </c>
      <c r="T38" s="2">
        <v>39</v>
      </c>
      <c r="U38" s="2">
        <v>1511</v>
      </c>
      <c r="V38" s="2">
        <v>1548</v>
      </c>
      <c r="W38" s="2">
        <v>79</v>
      </c>
      <c r="X38" s="2">
        <v>86</v>
      </c>
      <c r="Y38" s="2">
        <v>3929</v>
      </c>
      <c r="Z38" s="2">
        <v>4342</v>
      </c>
      <c r="AA38" s="2">
        <v>948</v>
      </c>
      <c r="AB38" s="2">
        <v>1027</v>
      </c>
      <c r="AC38" s="2">
        <v>1151</v>
      </c>
      <c r="AD38" s="2">
        <v>1168</v>
      </c>
      <c r="AE38" s="2">
        <v>2485</v>
      </c>
      <c r="AF38" s="2">
        <v>2923</v>
      </c>
      <c r="AG38" s="2">
        <v>19</v>
      </c>
      <c r="AH38" s="2">
        <v>28</v>
      </c>
      <c r="AI38" s="2">
        <v>290</v>
      </c>
      <c r="AJ38" s="2">
        <v>288</v>
      </c>
      <c r="AK38" s="2">
        <v>516</v>
      </c>
      <c r="AL38" s="2">
        <v>478</v>
      </c>
      <c r="AM38" s="2">
        <v>44110</v>
      </c>
      <c r="AN38" s="2"/>
      <c r="AO38" s="2">
        <v>6540</v>
      </c>
      <c r="AP38" s="2">
        <v>6909</v>
      </c>
      <c r="AQ38" s="2">
        <v>120</v>
      </c>
      <c r="AR38" s="2">
        <v>151</v>
      </c>
      <c r="AS38" s="2">
        <v>13486</v>
      </c>
      <c r="AT38" s="2">
        <v>14799</v>
      </c>
      <c r="AU38" s="2">
        <v>1011</v>
      </c>
      <c r="AV38" s="2">
        <v>1094</v>
      </c>
      <c r="AW38" s="2"/>
      <c r="AX38" s="2">
        <v>13449</v>
      </c>
      <c r="AY38" s="2">
        <v>271</v>
      </c>
      <c r="AZ38" s="2">
        <v>28285</v>
      </c>
      <c r="BA38" s="2">
        <v>2105</v>
      </c>
    </row>
    <row r="39" spans="1:53" x14ac:dyDescent="0.25">
      <c r="B39" s="2" t="s">
        <v>20</v>
      </c>
      <c r="C39" s="2">
        <v>276</v>
      </c>
      <c r="D39" s="2">
        <v>355</v>
      </c>
      <c r="E39" s="2">
        <v>0</v>
      </c>
      <c r="F39" s="2">
        <v>2</v>
      </c>
      <c r="G39" s="2">
        <v>498</v>
      </c>
      <c r="H39" s="2">
        <v>601</v>
      </c>
      <c r="I39" s="2">
        <v>324</v>
      </c>
      <c r="J39" s="2">
        <v>347</v>
      </c>
      <c r="K39" s="2">
        <v>391</v>
      </c>
      <c r="L39" s="2">
        <v>419</v>
      </c>
      <c r="M39" s="2">
        <v>462</v>
      </c>
      <c r="N39" s="2">
        <v>525</v>
      </c>
      <c r="O39" s="2">
        <v>26</v>
      </c>
      <c r="P39" s="2">
        <v>28</v>
      </c>
      <c r="Q39" s="2">
        <v>771</v>
      </c>
      <c r="R39" s="2">
        <v>859</v>
      </c>
      <c r="S39" s="2">
        <v>10</v>
      </c>
      <c r="T39" s="2">
        <v>5</v>
      </c>
      <c r="U39" s="2">
        <v>285</v>
      </c>
      <c r="V39" s="2">
        <v>368</v>
      </c>
      <c r="W39" s="2">
        <v>15</v>
      </c>
      <c r="X39" s="2">
        <v>11</v>
      </c>
      <c r="Y39" s="2">
        <v>897</v>
      </c>
      <c r="Z39" s="2">
        <v>994</v>
      </c>
      <c r="AA39" s="2">
        <v>146</v>
      </c>
      <c r="AB39" s="2">
        <v>190</v>
      </c>
      <c r="AC39" s="2">
        <v>432</v>
      </c>
      <c r="AD39" s="2">
        <v>514</v>
      </c>
      <c r="AE39" s="2">
        <v>841</v>
      </c>
      <c r="AF39" s="2">
        <v>1077</v>
      </c>
      <c r="AG39" s="2">
        <v>9</v>
      </c>
      <c r="AH39" s="2">
        <v>5</v>
      </c>
      <c r="AI39" s="2">
        <v>92</v>
      </c>
      <c r="AJ39" s="2">
        <v>75</v>
      </c>
      <c r="AK39" s="2">
        <v>151</v>
      </c>
      <c r="AL39" s="2">
        <v>157</v>
      </c>
      <c r="AM39" s="2">
        <v>12158</v>
      </c>
      <c r="AN39" s="2"/>
      <c r="AO39" s="2">
        <v>1871</v>
      </c>
      <c r="AP39" s="2">
        <v>2184</v>
      </c>
      <c r="AQ39" s="2">
        <v>41</v>
      </c>
      <c r="AR39" s="2">
        <v>41</v>
      </c>
      <c r="AS39" s="2">
        <v>3549</v>
      </c>
      <c r="AT39" s="2">
        <v>4107</v>
      </c>
      <c r="AU39" s="2">
        <v>165</v>
      </c>
      <c r="AV39" s="2">
        <v>200</v>
      </c>
      <c r="AW39" s="2"/>
      <c r="AX39" s="2">
        <v>4055</v>
      </c>
      <c r="AY39" s="2">
        <v>82</v>
      </c>
      <c r="AZ39" s="2">
        <v>7656</v>
      </c>
      <c r="BA39" s="2">
        <v>365</v>
      </c>
    </row>
    <row r="40" spans="1:53" x14ac:dyDescent="0.25">
      <c r="B40" s="2"/>
      <c r="C40" s="24">
        <v>0.7927927927927928</v>
      </c>
      <c r="D40" s="24">
        <v>0.75964793500338523</v>
      </c>
      <c r="E40" s="24">
        <v>1</v>
      </c>
      <c r="F40" s="24">
        <v>0.92592592592592593</v>
      </c>
      <c r="G40" s="24">
        <v>0.81610044313146235</v>
      </c>
      <c r="H40" s="24">
        <v>0.7991310160427807</v>
      </c>
      <c r="I40" s="24">
        <v>0.75491679273827539</v>
      </c>
      <c r="J40" s="24">
        <v>0.75734265734265738</v>
      </c>
      <c r="K40" s="24">
        <v>0.7730702263493906</v>
      </c>
      <c r="L40" s="24">
        <v>0.77830687830687828</v>
      </c>
      <c r="M40" s="24">
        <v>0.76853707414829664</v>
      </c>
      <c r="N40" s="24">
        <v>0.7640449438202247</v>
      </c>
      <c r="O40" s="24">
        <v>0.46938775510204084</v>
      </c>
      <c r="P40" s="24">
        <v>0.58823529411764708</v>
      </c>
      <c r="Q40" s="24">
        <v>0.79630118890356671</v>
      </c>
      <c r="R40" s="24">
        <v>0.78805822847273621</v>
      </c>
      <c r="S40" s="24">
        <v>0.81481481481481477</v>
      </c>
      <c r="T40" s="24">
        <v>0.88636363636363635</v>
      </c>
      <c r="U40" s="24">
        <v>0.84131403118040093</v>
      </c>
      <c r="V40" s="24">
        <v>0.8079331941544885</v>
      </c>
      <c r="W40" s="24">
        <v>0.84042553191489366</v>
      </c>
      <c r="X40" s="24">
        <v>0.88659793814432986</v>
      </c>
      <c r="Y40" s="24">
        <v>0.81413178615830917</v>
      </c>
      <c r="Z40" s="24">
        <v>0.81371814092953521</v>
      </c>
      <c r="AA40" s="24">
        <v>0.86654478976234006</v>
      </c>
      <c r="AB40" s="24">
        <v>0.84387838948233362</v>
      </c>
      <c r="AC40" s="24">
        <v>0.72710044219835757</v>
      </c>
      <c r="AD40" s="24">
        <v>0.69441141498216408</v>
      </c>
      <c r="AE40" s="24">
        <v>0.74714371617558628</v>
      </c>
      <c r="AF40" s="24">
        <v>0.73075000000000001</v>
      </c>
      <c r="AG40" s="24">
        <v>0.6785714285714286</v>
      </c>
      <c r="AH40" s="24">
        <v>0.84848484848484851</v>
      </c>
      <c r="AI40" s="24">
        <v>0.75916230366492143</v>
      </c>
      <c r="AJ40" s="24">
        <v>0.79338842975206614</v>
      </c>
      <c r="AK40" s="24">
        <v>0.77361319340329837</v>
      </c>
      <c r="AL40" s="24">
        <v>0.75275590551181104</v>
      </c>
      <c r="AM40" s="24">
        <v>0.78392692116300566</v>
      </c>
      <c r="AN40" s="24"/>
      <c r="AO40" s="24">
        <v>0.77755320413743911</v>
      </c>
      <c r="AP40" s="24">
        <v>0.75981524249422627</v>
      </c>
      <c r="AQ40" s="24">
        <v>0.74534161490683226</v>
      </c>
      <c r="AR40" s="24">
        <v>0.78645833333333337</v>
      </c>
      <c r="AS40" s="24">
        <v>0.7916642207220429</v>
      </c>
      <c r="AT40" s="24">
        <v>0.78276737543636943</v>
      </c>
      <c r="AU40" s="24">
        <v>0.85969387755102045</v>
      </c>
      <c r="AV40" s="24">
        <v>0.84544049459041726</v>
      </c>
      <c r="AW40" s="24"/>
      <c r="AX40" s="24">
        <v>0.76833866544789764</v>
      </c>
      <c r="AY40" s="24">
        <v>0.76770538243626063</v>
      </c>
      <c r="AZ40" s="24">
        <v>0.7869842241451267</v>
      </c>
      <c r="BA40" s="24">
        <v>0.85222672064777327</v>
      </c>
    </row>
    <row r="41" spans="1:53" ht="57" customHeight="1" x14ac:dyDescent="0.25"/>
    <row r="42" spans="1:53" x14ac:dyDescent="0.25">
      <c r="C42" s="44" t="s">
        <v>0</v>
      </c>
      <c r="D42" s="44"/>
      <c r="E42" s="44"/>
      <c r="F42" s="44"/>
      <c r="G42" s="44" t="s">
        <v>1</v>
      </c>
      <c r="H42" s="44"/>
      <c r="I42" s="44"/>
      <c r="J42" s="44"/>
      <c r="K42" s="44"/>
      <c r="L42" s="44"/>
      <c r="M42" s="44" t="s">
        <v>2</v>
      </c>
      <c r="N42" s="44"/>
      <c r="O42" s="44"/>
      <c r="P42" s="44"/>
      <c r="Q42" s="44" t="s">
        <v>3</v>
      </c>
      <c r="R42" s="44"/>
      <c r="S42" s="44"/>
      <c r="T42" s="44"/>
      <c r="U42" s="44" t="s">
        <v>4</v>
      </c>
      <c r="V42" s="44"/>
      <c r="W42" s="44"/>
      <c r="X42" s="44"/>
      <c r="Y42" s="44" t="s">
        <v>5</v>
      </c>
      <c r="Z42" s="44"/>
      <c r="AA42" s="44"/>
      <c r="AB42" s="44"/>
      <c r="AC42" s="44"/>
      <c r="AD42" s="44"/>
      <c r="AE42" s="14" t="s">
        <v>6</v>
      </c>
      <c r="AF42" s="1"/>
      <c r="AG42" s="1"/>
      <c r="AH42" s="1"/>
      <c r="AI42" s="1"/>
      <c r="AJ42" s="1"/>
      <c r="AK42" s="1"/>
      <c r="AL42" s="1"/>
      <c r="AM42" s="1"/>
      <c r="AN42" s="1"/>
      <c r="AO42" s="1"/>
    </row>
    <row r="43" spans="1:53" x14ac:dyDescent="0.25">
      <c r="C43" s="44" t="s">
        <v>14</v>
      </c>
      <c r="D43" s="44"/>
      <c r="E43" s="44" t="s">
        <v>15</v>
      </c>
      <c r="F43" s="44"/>
      <c r="G43" s="44" t="s">
        <v>14</v>
      </c>
      <c r="H43" s="44"/>
      <c r="I43" s="44" t="s">
        <v>15</v>
      </c>
      <c r="J43" s="44"/>
      <c r="K43" s="44" t="s">
        <v>16</v>
      </c>
      <c r="L43" s="44"/>
      <c r="M43" s="44" t="s">
        <v>14</v>
      </c>
      <c r="N43" s="44"/>
      <c r="O43" s="44" t="s">
        <v>15</v>
      </c>
      <c r="P43" s="44"/>
      <c r="Q43" s="44" t="s">
        <v>14</v>
      </c>
      <c r="R43" s="44"/>
      <c r="S43" s="44" t="s">
        <v>15</v>
      </c>
      <c r="T43" s="44"/>
      <c r="U43" s="44" t="s">
        <v>14</v>
      </c>
      <c r="V43" s="44"/>
      <c r="W43" s="44" t="s">
        <v>15</v>
      </c>
      <c r="X43" s="44"/>
      <c r="Y43" s="44" t="s">
        <v>14</v>
      </c>
      <c r="Z43" s="44"/>
      <c r="AA43" s="44" t="s">
        <v>15</v>
      </c>
      <c r="AB43" s="44"/>
      <c r="AC43" s="44" t="s">
        <v>16</v>
      </c>
      <c r="AD43" s="44"/>
      <c r="AE43" s="14"/>
      <c r="AF43" s="1"/>
      <c r="AG43" s="44" t="s">
        <v>14</v>
      </c>
      <c r="AH43" s="44"/>
      <c r="AI43" s="44" t="s">
        <v>15</v>
      </c>
      <c r="AJ43" s="44"/>
      <c r="AK43" s="44" t="s">
        <v>16</v>
      </c>
      <c r="AL43" s="44"/>
      <c r="AM43" s="1" t="s">
        <v>14</v>
      </c>
      <c r="AN43" s="1" t="s">
        <v>15</v>
      </c>
      <c r="AO43" s="1" t="s">
        <v>16</v>
      </c>
    </row>
    <row r="44" spans="1:53" x14ac:dyDescent="0.25">
      <c r="C44" s="14" t="s">
        <v>8</v>
      </c>
      <c r="D44" s="14" t="s">
        <v>9</v>
      </c>
      <c r="E44" s="14" t="s">
        <v>8</v>
      </c>
      <c r="F44" s="14" t="s">
        <v>9</v>
      </c>
      <c r="G44" s="14" t="s">
        <v>8</v>
      </c>
      <c r="H44" s="14" t="s">
        <v>9</v>
      </c>
      <c r="I44" s="14" t="s">
        <v>8</v>
      </c>
      <c r="J44" s="14" t="s">
        <v>9</v>
      </c>
      <c r="K44" s="14" t="s">
        <v>8</v>
      </c>
      <c r="L44" s="14" t="s">
        <v>9</v>
      </c>
      <c r="M44" s="14" t="s">
        <v>8</v>
      </c>
      <c r="N44" s="14" t="s">
        <v>9</v>
      </c>
      <c r="O44" s="14" t="s">
        <v>8</v>
      </c>
      <c r="P44" s="14" t="s">
        <v>9</v>
      </c>
      <c r="Q44" s="14" t="s">
        <v>8</v>
      </c>
      <c r="R44" s="14" t="s">
        <v>9</v>
      </c>
      <c r="S44" s="14" t="s">
        <v>8</v>
      </c>
      <c r="T44" s="14" t="s">
        <v>9</v>
      </c>
      <c r="U44" s="14" t="s">
        <v>8</v>
      </c>
      <c r="V44" s="14" t="s">
        <v>9</v>
      </c>
      <c r="W44" s="14" t="s">
        <v>8</v>
      </c>
      <c r="X44" s="14" t="s">
        <v>9</v>
      </c>
      <c r="Y44" s="14" t="s">
        <v>8</v>
      </c>
      <c r="Z44" s="14" t="s">
        <v>9</v>
      </c>
      <c r="AA44" s="14" t="s">
        <v>8</v>
      </c>
      <c r="AB44" s="14" t="s">
        <v>9</v>
      </c>
      <c r="AC44" s="14" t="s">
        <v>8</v>
      </c>
      <c r="AD44" s="14" t="s">
        <v>9</v>
      </c>
      <c r="AE44" s="14"/>
      <c r="AF44" s="1"/>
      <c r="AG44" s="14" t="s">
        <v>8</v>
      </c>
      <c r="AH44" s="14" t="s">
        <v>9</v>
      </c>
      <c r="AI44" s="14" t="s">
        <v>8</v>
      </c>
      <c r="AJ44" s="14" t="s">
        <v>9</v>
      </c>
      <c r="AK44" s="14" t="s">
        <v>8</v>
      </c>
      <c r="AL44" s="14" t="s">
        <v>9</v>
      </c>
      <c r="AM44" s="1"/>
      <c r="AN44" s="1"/>
      <c r="AO44" s="1"/>
    </row>
    <row r="45" spans="1:53" x14ac:dyDescent="0.25">
      <c r="B45" s="2" t="s">
        <v>21</v>
      </c>
      <c r="C45" s="2">
        <v>2119</v>
      </c>
      <c r="D45" s="2">
        <v>2256</v>
      </c>
      <c r="E45" s="2">
        <v>1165</v>
      </c>
      <c r="F45" s="2">
        <v>1282</v>
      </c>
      <c r="G45" s="2">
        <v>1571</v>
      </c>
      <c r="H45" s="2">
        <v>1757</v>
      </c>
      <c r="I45" s="2">
        <v>741</v>
      </c>
      <c r="J45" s="2">
        <v>781</v>
      </c>
      <c r="K45" s="2">
        <v>18</v>
      </c>
      <c r="L45" s="2">
        <v>16</v>
      </c>
      <c r="M45" s="2">
        <v>3144</v>
      </c>
      <c r="N45" s="2">
        <v>3402</v>
      </c>
      <c r="O45" s="2">
        <v>1471</v>
      </c>
      <c r="P45" s="2">
        <v>1571</v>
      </c>
      <c r="Q45" s="2">
        <v>4906</v>
      </c>
      <c r="R45" s="2">
        <v>5335</v>
      </c>
      <c r="S45" s="2">
        <v>1561</v>
      </c>
      <c r="T45" s="2">
        <v>1668</v>
      </c>
      <c r="U45" s="2">
        <v>2293</v>
      </c>
      <c r="V45" s="2">
        <v>2571</v>
      </c>
      <c r="W45" s="2">
        <v>1362</v>
      </c>
      <c r="X45" s="2">
        <v>1548</v>
      </c>
      <c r="Y45" s="2">
        <v>577</v>
      </c>
      <c r="Z45" s="2">
        <v>577</v>
      </c>
      <c r="AA45" s="2">
        <v>227</v>
      </c>
      <c r="AB45" s="2">
        <v>187</v>
      </c>
      <c r="AC45" s="2">
        <v>2</v>
      </c>
      <c r="AD45" s="2">
        <v>2</v>
      </c>
      <c r="AE45" s="2">
        <v>44110</v>
      </c>
      <c r="AF45" s="2"/>
      <c r="AG45" s="2">
        <v>14610</v>
      </c>
      <c r="AH45" s="2">
        <v>15898</v>
      </c>
      <c r="AI45" s="2">
        <v>6527</v>
      </c>
      <c r="AJ45" s="2">
        <v>7037</v>
      </c>
      <c r="AK45" s="2">
        <v>20</v>
      </c>
      <c r="AL45" s="2">
        <v>18</v>
      </c>
      <c r="AM45" s="2">
        <v>30508</v>
      </c>
      <c r="AN45" s="2">
        <v>13564</v>
      </c>
      <c r="AO45" s="2">
        <v>38</v>
      </c>
    </row>
    <row r="46" spans="1:53" x14ac:dyDescent="0.25">
      <c r="B46" s="2" t="s">
        <v>20</v>
      </c>
      <c r="C46" s="2">
        <v>458</v>
      </c>
      <c r="D46" s="2">
        <v>575</v>
      </c>
      <c r="E46" s="2">
        <v>316</v>
      </c>
      <c r="F46" s="2">
        <v>383</v>
      </c>
      <c r="G46" s="2">
        <v>469</v>
      </c>
      <c r="H46" s="2">
        <v>523</v>
      </c>
      <c r="I46" s="2">
        <v>241</v>
      </c>
      <c r="J46" s="2">
        <v>232</v>
      </c>
      <c r="K46" s="2">
        <v>5</v>
      </c>
      <c r="L46" s="2">
        <v>11</v>
      </c>
      <c r="M46" s="2">
        <v>841</v>
      </c>
      <c r="N46" s="2">
        <v>927</v>
      </c>
      <c r="O46" s="2">
        <v>428</v>
      </c>
      <c r="P46" s="2">
        <v>490</v>
      </c>
      <c r="Q46" s="2">
        <v>1001</v>
      </c>
      <c r="R46" s="2">
        <v>1145</v>
      </c>
      <c r="S46" s="2">
        <v>342</v>
      </c>
      <c r="T46" s="2">
        <v>418</v>
      </c>
      <c r="U46" s="2">
        <v>777</v>
      </c>
      <c r="V46" s="2">
        <v>946</v>
      </c>
      <c r="W46" s="2">
        <v>505</v>
      </c>
      <c r="X46" s="2">
        <v>650</v>
      </c>
      <c r="Y46" s="2">
        <v>162</v>
      </c>
      <c r="Z46" s="2">
        <v>154</v>
      </c>
      <c r="AA46" s="2">
        <v>76</v>
      </c>
      <c r="AB46" s="2">
        <v>76</v>
      </c>
      <c r="AC46" s="2">
        <v>5</v>
      </c>
      <c r="AD46" s="2">
        <v>2</v>
      </c>
      <c r="AE46" s="2">
        <v>12158</v>
      </c>
      <c r="AF46" s="2"/>
      <c r="AG46" s="2">
        <v>3708</v>
      </c>
      <c r="AH46" s="2">
        <v>4270</v>
      </c>
      <c r="AI46" s="2">
        <v>1908</v>
      </c>
      <c r="AJ46" s="2">
        <v>2249</v>
      </c>
      <c r="AK46" s="2">
        <v>10</v>
      </c>
      <c r="AL46" s="2">
        <v>13</v>
      </c>
      <c r="AM46" s="2">
        <v>7978</v>
      </c>
      <c r="AN46" s="2">
        <v>4157</v>
      </c>
      <c r="AO46" s="2">
        <v>23</v>
      </c>
    </row>
    <row r="47" spans="1:53" x14ac:dyDescent="0.25">
      <c r="B47" s="2"/>
      <c r="C47" s="24">
        <v>0.82227396197128444</v>
      </c>
      <c r="D47" s="24">
        <v>0.796891557753444</v>
      </c>
      <c r="E47" s="24">
        <v>0.78663065496286289</v>
      </c>
      <c r="F47" s="24">
        <v>0.76996996996997003</v>
      </c>
      <c r="G47" s="24">
        <v>0.77009803921568631</v>
      </c>
      <c r="H47" s="24">
        <v>0.77061403508771931</v>
      </c>
      <c r="I47" s="24">
        <v>0.75458248472505096</v>
      </c>
      <c r="J47" s="24">
        <v>0.77097729516288249</v>
      </c>
      <c r="K47" s="24">
        <v>0.78260869565217395</v>
      </c>
      <c r="L47" s="24">
        <v>0.59259259259259256</v>
      </c>
      <c r="M47" s="24">
        <v>0.78895859473023844</v>
      </c>
      <c r="N47" s="24">
        <v>0.78586278586278591</v>
      </c>
      <c r="O47" s="24">
        <v>0.77461822011585046</v>
      </c>
      <c r="P47" s="24">
        <v>0.76225133430373604</v>
      </c>
      <c r="Q47" s="24">
        <v>0.83054003724394787</v>
      </c>
      <c r="R47" s="24">
        <v>0.82330246913580252</v>
      </c>
      <c r="S47" s="24">
        <v>0.82028376248029422</v>
      </c>
      <c r="T47" s="24">
        <v>0.79961649089165865</v>
      </c>
      <c r="U47" s="24">
        <v>0.74690553745928334</v>
      </c>
      <c r="V47" s="24">
        <v>0.73102075632641461</v>
      </c>
      <c r="W47" s="24">
        <v>0.7295125870380289</v>
      </c>
      <c r="X47" s="24">
        <v>0.70427661510464057</v>
      </c>
      <c r="Y47" s="24">
        <v>0.78078484438430307</v>
      </c>
      <c r="Z47" s="24">
        <v>0.78932968536251713</v>
      </c>
      <c r="AA47" s="24">
        <v>0.74917491749174914</v>
      </c>
      <c r="AB47" s="24">
        <v>0.71102661596958172</v>
      </c>
      <c r="AC47" s="24">
        <v>0.2857142857142857</v>
      </c>
      <c r="AD47" s="24">
        <v>0.5</v>
      </c>
      <c r="AE47" s="24">
        <v>0.78392692116300566</v>
      </c>
      <c r="AF47" s="24"/>
      <c r="AG47" s="24">
        <v>0.7975761546020308</v>
      </c>
      <c r="AH47" s="24">
        <v>0.78827846092820308</v>
      </c>
      <c r="AI47" s="24">
        <v>0.77379964433906345</v>
      </c>
      <c r="AJ47" s="24">
        <v>0.75780745207839761</v>
      </c>
      <c r="AK47" s="24">
        <v>0.66666666666666663</v>
      </c>
      <c r="AL47" s="24">
        <v>0.58064516129032262</v>
      </c>
      <c r="AM47" s="24">
        <v>0.79270384035753261</v>
      </c>
      <c r="AN47" s="24">
        <v>0.76541955871564815</v>
      </c>
      <c r="AO47" s="24">
        <v>0.62295081967213117</v>
      </c>
    </row>
  </sheetData>
  <mergeCells count="175">
    <mergeCell ref="C43:D43"/>
    <mergeCell ref="E43:F43"/>
    <mergeCell ref="G43:H43"/>
    <mergeCell ref="I43:J43"/>
    <mergeCell ref="K43:L43"/>
    <mergeCell ref="M43:N43"/>
    <mergeCell ref="AO36:AP36"/>
    <mergeCell ref="AQ36:AR36"/>
    <mergeCell ref="AS36:AT36"/>
    <mergeCell ref="M36:N36"/>
    <mergeCell ref="AA43:AB43"/>
    <mergeCell ref="AC43:AD43"/>
    <mergeCell ref="AG43:AH43"/>
    <mergeCell ref="AI43:AJ43"/>
    <mergeCell ref="AK43:AL43"/>
    <mergeCell ref="O43:P43"/>
    <mergeCell ref="Q43:R43"/>
    <mergeCell ref="S43:T43"/>
    <mergeCell ref="U43:V43"/>
    <mergeCell ref="W43:X43"/>
    <mergeCell ref="Y43:Z43"/>
    <mergeCell ref="AU36:AV36"/>
    <mergeCell ref="C42:F42"/>
    <mergeCell ref="G42:L42"/>
    <mergeCell ref="M42:P42"/>
    <mergeCell ref="Q42:T42"/>
    <mergeCell ref="U42:X42"/>
    <mergeCell ref="Y42:AD42"/>
    <mergeCell ref="AA36:AB36"/>
    <mergeCell ref="AC36:AD36"/>
    <mergeCell ref="AE36:AF36"/>
    <mergeCell ref="AG36:AH36"/>
    <mergeCell ref="AI36:AJ36"/>
    <mergeCell ref="AK36:AL36"/>
    <mergeCell ref="O36:P36"/>
    <mergeCell ref="Q36:R36"/>
    <mergeCell ref="S36:T36"/>
    <mergeCell ref="U36:V36"/>
    <mergeCell ref="W36:X36"/>
    <mergeCell ref="Y36:Z36"/>
    <mergeCell ref="C36:D36"/>
    <mergeCell ref="E36:F36"/>
    <mergeCell ref="G36:H36"/>
    <mergeCell ref="I36:J36"/>
    <mergeCell ref="K36:L36"/>
    <mergeCell ref="AA28:AB28"/>
    <mergeCell ref="AE28:AF28"/>
    <mergeCell ref="AG28:AH28"/>
    <mergeCell ref="AI28:AJ28"/>
    <mergeCell ref="C35:H35"/>
    <mergeCell ref="I35:L35"/>
    <mergeCell ref="M35:T35"/>
    <mergeCell ref="U35:AB35"/>
    <mergeCell ref="AC35:AH35"/>
    <mergeCell ref="AI35:AL35"/>
    <mergeCell ref="O28:P28"/>
    <mergeCell ref="Q28:R28"/>
    <mergeCell ref="S28:T28"/>
    <mergeCell ref="U28:V28"/>
    <mergeCell ref="W28:X28"/>
    <mergeCell ref="Y28:Z28"/>
    <mergeCell ref="C28:D28"/>
    <mergeCell ref="E28:F28"/>
    <mergeCell ref="G28:H28"/>
    <mergeCell ref="I28:J28"/>
    <mergeCell ref="K28:L28"/>
    <mergeCell ref="M28:N28"/>
    <mergeCell ref="AT19:AU19"/>
    <mergeCell ref="C27:F27"/>
    <mergeCell ref="G27:L27"/>
    <mergeCell ref="M27:P27"/>
    <mergeCell ref="Q27:T27"/>
    <mergeCell ref="U27:X27"/>
    <mergeCell ref="Y27:AB27"/>
    <mergeCell ref="AN19:AO19"/>
    <mergeCell ref="AP19:AQ19"/>
    <mergeCell ref="AR19:AS19"/>
    <mergeCell ref="C18:H18"/>
    <mergeCell ref="I18:L18"/>
    <mergeCell ref="M18:R18"/>
    <mergeCell ref="S18:Z18"/>
    <mergeCell ref="AA18:AF18"/>
    <mergeCell ref="AG18:AK18"/>
    <mergeCell ref="AI19:AJ19"/>
    <mergeCell ref="Y19:Z19"/>
    <mergeCell ref="AA19:AB19"/>
    <mergeCell ref="AC19:AD19"/>
    <mergeCell ref="AE19:AF19"/>
    <mergeCell ref="AG19:AH19"/>
    <mergeCell ref="M19:N19"/>
    <mergeCell ref="O19:P19"/>
    <mergeCell ref="Q19:R19"/>
    <mergeCell ref="S19:T19"/>
    <mergeCell ref="U19:V19"/>
    <mergeCell ref="W19:X19"/>
    <mergeCell ref="C19:D19"/>
    <mergeCell ref="E19:F19"/>
    <mergeCell ref="G19:H19"/>
    <mergeCell ref="I19:J19"/>
    <mergeCell ref="K19:L19"/>
    <mergeCell ref="AA12:AB12"/>
    <mergeCell ref="AE12:AF12"/>
    <mergeCell ref="AG12:AH12"/>
    <mergeCell ref="AI12:AJ12"/>
    <mergeCell ref="O12:P12"/>
    <mergeCell ref="Q12:R12"/>
    <mergeCell ref="S12:T12"/>
    <mergeCell ref="U12:V12"/>
    <mergeCell ref="W12:X12"/>
    <mergeCell ref="Y12:Z12"/>
    <mergeCell ref="C12:D12"/>
    <mergeCell ref="E12:F12"/>
    <mergeCell ref="G12:H12"/>
    <mergeCell ref="I12:J12"/>
    <mergeCell ref="K12:L12"/>
    <mergeCell ref="M12:N12"/>
    <mergeCell ref="AP3:AQ3"/>
    <mergeCell ref="AR3:AS3"/>
    <mergeCell ref="C11:F11"/>
    <mergeCell ref="G11:L11"/>
    <mergeCell ref="M11:P11"/>
    <mergeCell ref="Q11:T11"/>
    <mergeCell ref="U11:X11"/>
    <mergeCell ref="Y11:AB11"/>
    <mergeCell ref="AB4:AC4"/>
    <mergeCell ref="AD4:AE4"/>
    <mergeCell ref="AF4:AG4"/>
    <mergeCell ref="AH4:AI4"/>
    <mergeCell ref="AL3:AM3"/>
    <mergeCell ref="AN3:AO3"/>
    <mergeCell ref="K4:L4"/>
    <mergeCell ref="M4:N4"/>
    <mergeCell ref="O4:P4"/>
    <mergeCell ref="R4:S4"/>
    <mergeCell ref="T4:U4"/>
    <mergeCell ref="V4:W4"/>
    <mergeCell ref="C3:F3"/>
    <mergeCell ref="G3:J3"/>
    <mergeCell ref="K3:Q3"/>
    <mergeCell ref="R3:Y3"/>
    <mergeCell ref="Z3:AE3"/>
    <mergeCell ref="AF3:AI3"/>
    <mergeCell ref="X4:Y4"/>
    <mergeCell ref="Z4:AA4"/>
    <mergeCell ref="C4:D4"/>
    <mergeCell ref="E4:F4"/>
    <mergeCell ref="G4:H4"/>
    <mergeCell ref="I4:J4"/>
    <mergeCell ref="BA3:BD3"/>
    <mergeCell ref="BA4:BB4"/>
    <mergeCell ref="BC4:BD4"/>
    <mergeCell ref="BE3:BH3"/>
    <mergeCell ref="BE4:BF4"/>
    <mergeCell ref="BG4:BH4"/>
    <mergeCell ref="BI4:BJ4"/>
    <mergeCell ref="BK4:BL4"/>
    <mergeCell ref="BI3:BL3"/>
    <mergeCell ref="BQ4:BR4"/>
    <mergeCell ref="BS4:BT4"/>
    <mergeCell ref="BU4:BV4"/>
    <mergeCell ref="BW4:BX4"/>
    <mergeCell ref="BM4:BN4"/>
    <mergeCell ref="BO4:BP4"/>
    <mergeCell ref="BQ3:BT3"/>
    <mergeCell ref="BU3:BX3"/>
    <mergeCell ref="BM3:BP3"/>
    <mergeCell ref="CC4:CD4"/>
    <mergeCell ref="CI4:CJ4"/>
    <mergeCell ref="CK4:CL4"/>
    <mergeCell ref="CM4:CN4"/>
    <mergeCell ref="CI3:CL3"/>
    <mergeCell ref="CM3:CN3"/>
    <mergeCell ref="CG3:CH3"/>
    <mergeCell ref="CG4:CH4"/>
    <mergeCell ref="CC3:C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22EDB-58A2-4DDD-90C1-03BB455792D9}">
  <dimension ref="B2:F12"/>
  <sheetViews>
    <sheetView workbookViewId="0">
      <selection activeCell="I31" sqref="I31"/>
    </sheetView>
  </sheetViews>
  <sheetFormatPr defaultRowHeight="15" x14ac:dyDescent="0.25"/>
  <sheetData>
    <row r="2" spans="2:6" ht="42.6" customHeight="1" x14ac:dyDescent="0.25">
      <c r="B2" s="11"/>
      <c r="C2" s="46" t="s">
        <v>19</v>
      </c>
      <c r="D2" s="46"/>
      <c r="E2" s="46"/>
    </row>
    <row r="3" spans="2:6" x14ac:dyDescent="0.25">
      <c r="B3" s="11"/>
      <c r="C3" s="11" t="s">
        <v>14</v>
      </c>
      <c r="D3" s="11" t="s">
        <v>15</v>
      </c>
      <c r="E3" s="11" t="s">
        <v>16</v>
      </c>
    </row>
    <row r="4" spans="2:6" x14ac:dyDescent="0.25">
      <c r="B4" s="11">
        <v>2018</v>
      </c>
      <c r="C4" s="19">
        <v>0.66070674092567694</v>
      </c>
      <c r="D4" s="19">
        <v>0.33817937391972347</v>
      </c>
      <c r="E4" s="21">
        <v>1.1138851545995775E-3</v>
      </c>
    </row>
    <row r="5" spans="2:6" x14ac:dyDescent="0.25">
      <c r="B5" s="11">
        <v>2019</v>
      </c>
      <c r="C5" s="20">
        <v>0.66795438161956344</v>
      </c>
      <c r="D5" s="20">
        <v>0.33082567789874495</v>
      </c>
      <c r="E5" s="22">
        <v>1.2199404816916508E-3</v>
      </c>
    </row>
    <row r="6" spans="2:6" x14ac:dyDescent="0.25">
      <c r="B6" s="11">
        <v>2020</v>
      </c>
      <c r="C6" s="20">
        <v>0.68397668301699011</v>
      </c>
      <c r="D6" s="20">
        <v>0.3149392194497761</v>
      </c>
      <c r="E6" s="22">
        <v>1.0840975332338096E-3</v>
      </c>
    </row>
    <row r="8" spans="2:6" ht="45" customHeight="1" x14ac:dyDescent="0.25">
      <c r="B8" s="46" t="s">
        <v>18</v>
      </c>
      <c r="C8" s="46"/>
      <c r="D8" s="46"/>
      <c r="E8" s="46"/>
      <c r="F8" s="46"/>
    </row>
    <row r="9" spans="2:6" ht="75" x14ac:dyDescent="0.25">
      <c r="B9" s="11"/>
      <c r="C9" s="10" t="s">
        <v>10</v>
      </c>
      <c r="D9" s="10" t="s">
        <v>12</v>
      </c>
      <c r="E9" s="10" t="s">
        <v>11</v>
      </c>
      <c r="F9" s="10" t="s">
        <v>13</v>
      </c>
    </row>
    <row r="10" spans="2:6" x14ac:dyDescent="0.25">
      <c r="B10" s="11">
        <v>2018</v>
      </c>
      <c r="C10" s="19">
        <v>0.32360284232763586</v>
      </c>
      <c r="D10" s="19">
        <v>3.226425965047052E-3</v>
      </c>
      <c r="E10" s="19">
        <v>0.65365853658536588</v>
      </c>
      <c r="F10" s="19">
        <v>1.9512195121951219E-2</v>
      </c>
    </row>
    <row r="11" spans="2:6" x14ac:dyDescent="0.25">
      <c r="B11" s="11">
        <v>2019</v>
      </c>
      <c r="C11" s="19">
        <v>0.31692574998613704</v>
      </c>
      <c r="D11" s="19">
        <v>5.8778950481506815E-3</v>
      </c>
      <c r="E11" s="19">
        <v>0.65215060719764884</v>
      </c>
      <c r="F11" s="19">
        <v>2.5045747768063436E-2</v>
      </c>
    </row>
    <row r="12" spans="2:6" x14ac:dyDescent="0.25">
      <c r="B12" s="11">
        <v>2020</v>
      </c>
      <c r="C12" s="19">
        <v>0.31108267576597709</v>
      </c>
      <c r="D12" s="19">
        <v>6.2735480201890946E-3</v>
      </c>
      <c r="E12" s="19">
        <v>0.63874671216321888</v>
      </c>
      <c r="F12" s="19">
        <v>4.3897064050614915E-2</v>
      </c>
    </row>
  </sheetData>
  <mergeCells count="2">
    <mergeCell ref="B8:F8"/>
    <mergeCell ref="C2: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9AE30-E735-4167-8BC3-8D984AEBBA26}">
  <dimension ref="B2:P15"/>
  <sheetViews>
    <sheetView workbookViewId="0">
      <selection activeCell="K5" sqref="K5"/>
    </sheetView>
  </sheetViews>
  <sheetFormatPr defaultRowHeight="15" x14ac:dyDescent="0.25"/>
  <sheetData>
    <row r="2" spans="2:16" x14ac:dyDescent="0.25">
      <c r="B2" s="44" t="s">
        <v>27</v>
      </c>
      <c r="C2" s="44"/>
      <c r="D2" s="44"/>
      <c r="E2" s="44"/>
      <c r="F2" s="44"/>
      <c r="G2" s="44"/>
      <c r="H2" s="44"/>
      <c r="I2" s="44"/>
      <c r="J2" s="44"/>
      <c r="K2" s="44"/>
      <c r="L2" s="44"/>
      <c r="M2" s="44"/>
      <c r="N2" s="44"/>
      <c r="O2" s="44"/>
      <c r="P2" s="44"/>
    </row>
    <row r="3" spans="2:16" x14ac:dyDescent="0.25">
      <c r="B3" s="30" t="s">
        <v>5</v>
      </c>
      <c r="C3" s="47" t="s">
        <v>2</v>
      </c>
      <c r="D3" s="48"/>
      <c r="E3" s="48"/>
      <c r="F3" s="49"/>
      <c r="G3" s="44" t="s">
        <v>0</v>
      </c>
      <c r="H3" s="44"/>
      <c r="I3" s="44" t="s">
        <v>3</v>
      </c>
      <c r="J3" s="44"/>
      <c r="K3" s="44"/>
      <c r="L3" s="44"/>
      <c r="M3" s="44"/>
      <c r="N3" s="44"/>
      <c r="O3" s="44" t="s">
        <v>4</v>
      </c>
      <c r="P3" s="44"/>
    </row>
    <row r="4" spans="2:16" s="40" customFormat="1" ht="55.15" customHeight="1" x14ac:dyDescent="0.25">
      <c r="B4" s="42" t="s">
        <v>13</v>
      </c>
      <c r="C4" s="50" t="s">
        <v>12</v>
      </c>
      <c r="D4" s="51"/>
      <c r="E4" s="50" t="s">
        <v>13</v>
      </c>
      <c r="F4" s="51"/>
      <c r="G4" s="46" t="s">
        <v>12</v>
      </c>
      <c r="H4" s="46"/>
      <c r="I4" s="46" t="s">
        <v>12</v>
      </c>
      <c r="J4" s="46"/>
      <c r="K4" s="46" t="s">
        <v>13</v>
      </c>
      <c r="L4" s="46"/>
      <c r="M4" s="46"/>
      <c r="N4" s="46"/>
      <c r="O4" s="42" t="s">
        <v>13</v>
      </c>
      <c r="P4" s="42" t="s">
        <v>26</v>
      </c>
    </row>
    <row r="5" spans="2:16" x14ac:dyDescent="0.25">
      <c r="B5" s="30" t="s">
        <v>14</v>
      </c>
      <c r="C5" s="36" t="s">
        <v>14</v>
      </c>
      <c r="D5" s="36" t="s">
        <v>26</v>
      </c>
      <c r="E5" s="36" t="s">
        <v>14</v>
      </c>
      <c r="F5" s="36" t="s">
        <v>26</v>
      </c>
      <c r="G5" s="30" t="s">
        <v>14</v>
      </c>
      <c r="H5" s="30" t="s">
        <v>26</v>
      </c>
      <c r="I5" s="30" t="s">
        <v>14</v>
      </c>
      <c r="J5" s="30" t="s">
        <v>26</v>
      </c>
      <c r="K5" s="30" t="s">
        <v>14</v>
      </c>
      <c r="L5" s="30" t="s">
        <v>26</v>
      </c>
      <c r="M5" s="30" t="s">
        <v>15</v>
      </c>
      <c r="N5" s="30" t="s">
        <v>26</v>
      </c>
      <c r="O5" s="30" t="s">
        <v>14</v>
      </c>
      <c r="P5" s="30" t="s">
        <v>26</v>
      </c>
    </row>
    <row r="6" spans="2:16" x14ac:dyDescent="0.25">
      <c r="B6" s="30" t="s">
        <v>8</v>
      </c>
      <c r="C6" s="36" t="s">
        <v>8</v>
      </c>
      <c r="D6" s="36" t="s">
        <v>9</v>
      </c>
      <c r="E6" s="36" t="s">
        <v>8</v>
      </c>
      <c r="F6" s="36" t="s">
        <v>9</v>
      </c>
      <c r="G6" s="30" t="s">
        <v>8</v>
      </c>
      <c r="H6" s="30" t="s">
        <v>9</v>
      </c>
      <c r="I6" s="30" t="s">
        <v>8</v>
      </c>
      <c r="J6" s="30" t="s">
        <v>9</v>
      </c>
      <c r="K6" s="30" t="s">
        <v>8</v>
      </c>
      <c r="L6" s="30" t="s">
        <v>9</v>
      </c>
      <c r="M6" s="30" t="s">
        <v>8</v>
      </c>
      <c r="N6" s="30" t="s">
        <v>9</v>
      </c>
      <c r="O6" s="30" t="s">
        <v>8</v>
      </c>
      <c r="P6" s="30" t="s">
        <v>9</v>
      </c>
    </row>
    <row r="7" spans="2:16" x14ac:dyDescent="0.25">
      <c r="B7" s="30" t="s">
        <v>26</v>
      </c>
      <c r="C7" s="27">
        <v>11</v>
      </c>
      <c r="D7" s="27">
        <v>27</v>
      </c>
      <c r="E7" s="36" t="s">
        <v>26</v>
      </c>
      <c r="F7" s="35">
        <v>0</v>
      </c>
      <c r="G7" s="30" t="s">
        <v>26</v>
      </c>
      <c r="H7" s="30" t="s">
        <v>26</v>
      </c>
      <c r="I7" s="29">
        <v>59</v>
      </c>
      <c r="J7" s="29">
        <v>48</v>
      </c>
      <c r="K7" s="29">
        <v>230</v>
      </c>
      <c r="L7" s="29">
        <v>273</v>
      </c>
      <c r="M7" s="29">
        <v>107</v>
      </c>
      <c r="N7" s="29">
        <v>104</v>
      </c>
      <c r="O7" s="29">
        <v>30</v>
      </c>
      <c r="P7" s="29">
        <v>36</v>
      </c>
    </row>
    <row r="8" spans="2:16" x14ac:dyDescent="0.25">
      <c r="B8" s="30" t="s">
        <v>26</v>
      </c>
      <c r="C8" s="35">
        <v>10</v>
      </c>
      <c r="D8" s="35">
        <v>8</v>
      </c>
      <c r="E8" s="36" t="s">
        <v>26</v>
      </c>
      <c r="F8" s="35">
        <v>1</v>
      </c>
      <c r="G8" s="30" t="s">
        <v>26</v>
      </c>
      <c r="H8" s="30" t="s">
        <v>26</v>
      </c>
      <c r="I8" s="29">
        <v>3</v>
      </c>
      <c r="J8" s="29">
        <v>2</v>
      </c>
      <c r="K8" s="29">
        <v>33</v>
      </c>
      <c r="L8" s="29">
        <v>35</v>
      </c>
      <c r="M8" s="29">
        <v>34</v>
      </c>
      <c r="N8" s="29">
        <v>24</v>
      </c>
      <c r="O8" s="29">
        <v>47</v>
      </c>
      <c r="P8" s="29">
        <v>62</v>
      </c>
    </row>
    <row r="9" spans="2:16" x14ac:dyDescent="0.25">
      <c r="B9" s="30" t="s">
        <v>26</v>
      </c>
      <c r="C9" s="26">
        <v>0.52380952380952384</v>
      </c>
      <c r="D9" s="26">
        <v>0.77142857142857146</v>
      </c>
      <c r="E9" s="36" t="s">
        <v>26</v>
      </c>
      <c r="F9" s="26">
        <v>0</v>
      </c>
      <c r="G9" s="30" t="s">
        <v>26</v>
      </c>
      <c r="H9" s="30" t="s">
        <v>26</v>
      </c>
      <c r="I9" s="26">
        <v>0.95161290322580649</v>
      </c>
      <c r="J9" s="26">
        <v>0.96</v>
      </c>
      <c r="K9" s="26">
        <v>0.87452471482889738</v>
      </c>
      <c r="L9" s="26">
        <v>0.88636363636363635</v>
      </c>
      <c r="M9" s="26">
        <v>0.75886524822695034</v>
      </c>
      <c r="N9" s="26">
        <v>0.8125</v>
      </c>
      <c r="O9" s="26">
        <v>0.38961038961038963</v>
      </c>
      <c r="P9" s="26">
        <v>0.36734693877551022</v>
      </c>
    </row>
    <row r="10" spans="2:16" x14ac:dyDescent="0.25">
      <c r="B10" s="29">
        <v>1</v>
      </c>
      <c r="C10" s="35">
        <v>16</v>
      </c>
      <c r="D10" s="35">
        <v>30</v>
      </c>
      <c r="E10" s="36" t="s">
        <v>26</v>
      </c>
      <c r="F10" s="36" t="s">
        <v>26</v>
      </c>
      <c r="G10" s="29">
        <v>21</v>
      </c>
      <c r="H10" s="29">
        <v>30</v>
      </c>
      <c r="I10" s="29">
        <v>83</v>
      </c>
      <c r="J10" s="29">
        <v>82</v>
      </c>
      <c r="K10" s="29">
        <v>444</v>
      </c>
      <c r="L10" s="29">
        <v>474</v>
      </c>
      <c r="M10" s="29">
        <v>99</v>
      </c>
      <c r="N10" s="29">
        <v>101</v>
      </c>
      <c r="O10" s="29">
        <v>7</v>
      </c>
      <c r="P10" s="29">
        <v>12</v>
      </c>
    </row>
    <row r="11" spans="2:16" x14ac:dyDescent="0.25">
      <c r="B11" s="29">
        <v>0</v>
      </c>
      <c r="C11" s="35">
        <v>16</v>
      </c>
      <c r="D11" s="35">
        <v>24</v>
      </c>
      <c r="E11" s="36" t="s">
        <v>26</v>
      </c>
      <c r="F11" s="36" t="s">
        <v>26</v>
      </c>
      <c r="G11" s="29">
        <v>2</v>
      </c>
      <c r="H11" s="29">
        <v>3</v>
      </c>
      <c r="I11" s="29">
        <v>5</v>
      </c>
      <c r="J11" s="29">
        <v>6</v>
      </c>
      <c r="K11" s="29">
        <v>69</v>
      </c>
      <c r="L11" s="29">
        <v>96</v>
      </c>
      <c r="M11" s="29">
        <v>14</v>
      </c>
      <c r="N11" s="29">
        <v>7</v>
      </c>
      <c r="O11" s="29">
        <v>16</v>
      </c>
      <c r="P11" s="29">
        <v>15</v>
      </c>
    </row>
    <row r="12" spans="2:16" x14ac:dyDescent="0.25">
      <c r="B12" s="26">
        <v>1</v>
      </c>
      <c r="C12" s="26">
        <v>0.5</v>
      </c>
      <c r="D12" s="26">
        <v>0.55555555555555558</v>
      </c>
      <c r="E12" s="36" t="s">
        <v>26</v>
      </c>
      <c r="F12" s="36" t="s">
        <v>26</v>
      </c>
      <c r="G12" s="26">
        <v>0.91304347826086951</v>
      </c>
      <c r="H12" s="26">
        <v>0.90909090909090906</v>
      </c>
      <c r="I12" s="26">
        <v>0.94318181818181823</v>
      </c>
      <c r="J12" s="26">
        <v>0.93181818181818177</v>
      </c>
      <c r="K12" s="26">
        <v>0.86549707602339176</v>
      </c>
      <c r="L12" s="26">
        <v>0.83157894736842108</v>
      </c>
      <c r="M12" s="26">
        <v>0.87610619469026552</v>
      </c>
      <c r="N12" s="26">
        <v>0.93518518518518523</v>
      </c>
      <c r="O12" s="26">
        <v>0.30434782608695654</v>
      </c>
      <c r="P12" s="26">
        <v>0.44444444444444442</v>
      </c>
    </row>
    <row r="13" spans="2:16" x14ac:dyDescent="0.25">
      <c r="B13" s="30" t="s">
        <v>26</v>
      </c>
      <c r="C13" s="35">
        <v>20</v>
      </c>
      <c r="D13" s="35">
        <v>35</v>
      </c>
      <c r="E13" s="35">
        <v>44</v>
      </c>
      <c r="F13" s="35">
        <v>40</v>
      </c>
      <c r="G13" s="29">
        <v>15</v>
      </c>
      <c r="H13" s="29">
        <v>19</v>
      </c>
      <c r="I13" s="29">
        <v>83</v>
      </c>
      <c r="J13" s="29">
        <v>83</v>
      </c>
      <c r="K13" s="29">
        <v>796</v>
      </c>
      <c r="L13" s="29">
        <v>892</v>
      </c>
      <c r="M13" s="29">
        <v>124</v>
      </c>
      <c r="N13" s="29">
        <v>125</v>
      </c>
      <c r="O13" s="29">
        <v>20</v>
      </c>
      <c r="P13" s="29">
        <v>25</v>
      </c>
    </row>
    <row r="14" spans="2:16" x14ac:dyDescent="0.25">
      <c r="B14" s="32" t="s">
        <v>26</v>
      </c>
      <c r="C14" s="35">
        <v>29</v>
      </c>
      <c r="D14" s="35">
        <v>33</v>
      </c>
      <c r="E14" s="35">
        <v>10</v>
      </c>
      <c r="F14" s="35">
        <v>4</v>
      </c>
      <c r="G14" s="29">
        <v>3</v>
      </c>
      <c r="H14" s="29">
        <v>8</v>
      </c>
      <c r="I14" s="29">
        <v>11</v>
      </c>
      <c r="J14" s="29">
        <v>14</v>
      </c>
      <c r="K14" s="29">
        <v>165</v>
      </c>
      <c r="L14" s="29">
        <v>190</v>
      </c>
      <c r="M14" s="29">
        <v>9</v>
      </c>
      <c r="N14" s="29">
        <v>10</v>
      </c>
      <c r="O14" s="29">
        <v>8</v>
      </c>
      <c r="P14" s="29">
        <v>8</v>
      </c>
    </row>
    <row r="15" spans="2:16" x14ac:dyDescent="0.25">
      <c r="B15" s="30" t="s">
        <v>26</v>
      </c>
      <c r="C15" s="26">
        <v>0.40816326530612246</v>
      </c>
      <c r="D15" s="26">
        <v>0.51470588235294112</v>
      </c>
      <c r="E15" s="26">
        <v>0.81481481481481477</v>
      </c>
      <c r="F15" s="26">
        <v>0.90909090909090906</v>
      </c>
      <c r="G15" s="26">
        <v>0.83333333333333337</v>
      </c>
      <c r="H15" s="26">
        <v>0.70370370370370372</v>
      </c>
      <c r="I15" s="26">
        <v>0.88297872340425532</v>
      </c>
      <c r="J15" s="26">
        <v>0.85567010309278346</v>
      </c>
      <c r="K15" s="26">
        <v>0.82830385015608743</v>
      </c>
      <c r="L15" s="26">
        <v>0.8243992606284658</v>
      </c>
      <c r="M15" s="26">
        <v>0.93233082706766912</v>
      </c>
      <c r="N15" s="26">
        <v>0.92592592592592593</v>
      </c>
      <c r="O15" s="26">
        <v>0.7142857142857143</v>
      </c>
      <c r="P15" s="26">
        <v>0.75757575757575757</v>
      </c>
    </row>
  </sheetData>
  <mergeCells count="10">
    <mergeCell ref="G4:H4"/>
    <mergeCell ref="E4:F4"/>
    <mergeCell ref="I4:J4"/>
    <mergeCell ref="K4:N4"/>
    <mergeCell ref="B2:P2"/>
    <mergeCell ref="G3:H3"/>
    <mergeCell ref="C3:F3"/>
    <mergeCell ref="I3:N3"/>
    <mergeCell ref="O3:P3"/>
    <mergeCell ref="C4:D4"/>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AE301-7595-4DF0-89A4-8393F68BB15A}">
  <dimension ref="A1"/>
  <sheetViews>
    <sheetView zoomScale="85" zoomScaleNormal="85" workbookViewId="0">
      <selection activeCell="O45" sqref="O45"/>
    </sheetView>
  </sheetViews>
  <sheetFormatPr defaultRowHeight="15"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37A1B-EDE3-4623-A473-3D672A21CA51}">
  <dimension ref="A1"/>
  <sheetViews>
    <sheetView zoomScale="85" zoomScaleNormal="85" workbookViewId="0">
      <selection activeCell="Z14" sqref="Z14"/>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2018</vt:lpstr>
      <vt:lpstr>2019</vt:lpstr>
      <vt:lpstr>2020</vt:lpstr>
      <vt:lpstr>edu at right age -2</vt:lpstr>
      <vt:lpstr>edu at right age</vt:lpstr>
      <vt:lpstr>tables - overall</vt:lpstr>
      <vt:lpstr>table - private_church_rates</vt:lpstr>
      <vt:lpstr>charts - auth</vt:lpstr>
      <vt:lpstr>charts - lang</vt:lpstr>
      <vt:lpstr>charts auth &amp; lang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DDD</dc:creator>
  <cp:lastModifiedBy>Malietasi Bulu</cp:lastModifiedBy>
  <dcterms:created xsi:type="dcterms:W3CDTF">2021-10-28T09:51:21Z</dcterms:created>
  <dcterms:modified xsi:type="dcterms:W3CDTF">2022-05-04T03:54:15Z</dcterms:modified>
</cp:coreProperties>
</file>