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67F0E6D2-44D4-4D73-8FFD-AFF0BBE8B2A2}" xr6:coauthVersionLast="47" xr6:coauthVersionMax="47" xr10:uidLastSave="{00000000-0000-0000-0000-000000000000}"/>
  <bookViews>
    <workbookView xWindow="-108" yWindow="-108" windowWidth="23256" windowHeight="12576" tabRatio="757" firstSheet="1" activeTab="7" xr2:uid="{00000000-000D-0000-FFFF-FFFF00000000}"/>
  </bookViews>
  <sheets>
    <sheet name="2018" sheetId="5" r:id="rId1"/>
    <sheet name="2019" sheetId="6" r:id="rId2"/>
    <sheet name="2020" sheetId="7" r:id="rId3"/>
    <sheet name="dropout rates - tables" sheetId="8" r:id="rId4"/>
    <sheet name="figures - 1" sheetId="14" r:id="rId5"/>
    <sheet name="figures - 2" sheetId="10" r:id="rId6"/>
    <sheet name="figures -3" sheetId="15" r:id="rId7"/>
    <sheet name="charts - 1" sheetId="13" r:id="rId8"/>
    <sheet name="charts - 2" sheetId="16" r:id="rId9"/>
    <sheet name="table - private &amp; not gov churc" sheetId="12" r:id="rId10"/>
    <sheet name="charts not used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5" l="1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2" i="15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2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H2" i="15"/>
  <c r="AB73" i="14"/>
  <c r="AB72" i="14"/>
  <c r="AB71" i="14"/>
  <c r="AB70" i="14"/>
  <c r="AB69" i="14"/>
  <c r="AB68" i="14"/>
  <c r="AB67" i="14"/>
  <c r="AB66" i="14"/>
  <c r="AB65" i="14"/>
  <c r="AB64" i="14"/>
  <c r="AB63" i="14"/>
  <c r="AB62" i="14"/>
  <c r="AB61" i="14"/>
  <c r="AB60" i="14"/>
  <c r="AB59" i="14"/>
  <c r="AB58" i="14"/>
  <c r="AB57" i="14"/>
  <c r="AB56" i="14"/>
  <c r="AB55" i="14"/>
  <c r="AB54" i="14"/>
  <c r="AB53" i="14"/>
  <c r="AB52" i="14"/>
  <c r="AB51" i="14"/>
  <c r="AB50" i="14"/>
  <c r="AB49" i="14"/>
  <c r="AB48" i="14"/>
  <c r="AB47" i="14"/>
  <c r="AB46" i="14"/>
  <c r="AB45" i="14"/>
  <c r="AB44" i="14"/>
  <c r="AB43" i="14"/>
  <c r="AB42" i="14"/>
  <c r="AB41" i="14"/>
  <c r="AB40" i="14"/>
  <c r="AB39" i="14"/>
  <c r="AB38" i="14"/>
  <c r="AB37" i="14"/>
  <c r="AB36" i="14"/>
  <c r="AB35" i="14"/>
  <c r="AB34" i="14"/>
  <c r="AB33" i="14"/>
  <c r="AB32" i="14"/>
  <c r="AB31" i="14"/>
  <c r="AB30" i="14"/>
  <c r="AB29" i="14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AB4" i="14"/>
  <c r="AB3" i="14"/>
  <c r="AB2" i="14"/>
  <c r="U73" i="14"/>
  <c r="U72" i="14"/>
  <c r="U71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U2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I3" i="14"/>
  <c r="AI2" i="14"/>
  <c r="N13" i="14"/>
  <c r="N12" i="14"/>
  <c r="N11" i="14"/>
  <c r="N10" i="14"/>
  <c r="N9" i="14"/>
  <c r="N8" i="14"/>
  <c r="N7" i="14"/>
  <c r="N6" i="14"/>
  <c r="N5" i="14"/>
  <c r="N4" i="14"/>
  <c r="N3" i="14"/>
  <c r="N2" i="14"/>
  <c r="J3" i="14"/>
  <c r="J4" i="14"/>
  <c r="J5" i="14"/>
  <c r="J6" i="14"/>
  <c r="J7" i="14"/>
  <c r="J8" i="14"/>
  <c r="J9" i="14"/>
  <c r="J10" i="14"/>
  <c r="J11" i="14"/>
  <c r="J12" i="14"/>
  <c r="J13" i="14"/>
  <c r="J2" i="14"/>
  <c r="F13" i="14"/>
  <c r="F12" i="14"/>
  <c r="F11" i="14"/>
  <c r="F10" i="14"/>
  <c r="F9" i="14"/>
  <c r="F8" i="14"/>
  <c r="F7" i="14"/>
  <c r="F6" i="14"/>
  <c r="F5" i="14"/>
  <c r="F4" i="14"/>
  <c r="F3" i="14"/>
  <c r="F2" i="14"/>
  <c r="Z39" i="12"/>
  <c r="Z38" i="12"/>
  <c r="Z37" i="12"/>
  <c r="Z36" i="12"/>
  <c r="Z35" i="12"/>
  <c r="Z34" i="12"/>
  <c r="Z31" i="12"/>
  <c r="Z30" i="12"/>
  <c r="Z29" i="12"/>
  <c r="Z28" i="12"/>
  <c r="Z25" i="12"/>
  <c r="Z24" i="12"/>
  <c r="Z23" i="12"/>
  <c r="Z22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W39" i="12"/>
  <c r="W38" i="12"/>
  <c r="W37" i="12"/>
  <c r="W36" i="12"/>
  <c r="W33" i="12"/>
  <c r="W32" i="12"/>
  <c r="W31" i="12"/>
  <c r="W30" i="12"/>
  <c r="W25" i="12"/>
  <c r="W24" i="12"/>
  <c r="W19" i="12"/>
  <c r="W18" i="12"/>
  <c r="W13" i="12"/>
  <c r="W12" i="12"/>
  <c r="W7" i="12"/>
  <c r="W6" i="12"/>
  <c r="T39" i="12"/>
  <c r="T38" i="12"/>
  <c r="T37" i="12"/>
  <c r="T36" i="12"/>
  <c r="T35" i="12"/>
  <c r="T33" i="12"/>
  <c r="T32" i="12"/>
  <c r="T31" i="12"/>
  <c r="T30" i="12"/>
  <c r="T27" i="12"/>
  <c r="T26" i="12"/>
  <c r="T25" i="12"/>
  <c r="T24" i="12"/>
  <c r="T21" i="12"/>
  <c r="T20" i="12"/>
  <c r="T19" i="12"/>
  <c r="T18" i="12"/>
  <c r="T15" i="12"/>
  <c r="T14" i="12"/>
  <c r="T13" i="12"/>
  <c r="T12" i="12"/>
  <c r="T9" i="12"/>
  <c r="T8" i="12"/>
  <c r="T7" i="12"/>
  <c r="T6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G39" i="12"/>
  <c r="G38" i="12"/>
  <c r="G37" i="12"/>
  <c r="G33" i="12"/>
  <c r="G32" i="12"/>
  <c r="G31" i="12"/>
  <c r="G30" i="12"/>
  <c r="G27" i="12"/>
  <c r="G26" i="12"/>
  <c r="G25" i="12"/>
  <c r="G21" i="12"/>
  <c r="G20" i="12"/>
  <c r="G19" i="12"/>
  <c r="G18" i="12"/>
  <c r="G15" i="12"/>
  <c r="G14" i="12"/>
  <c r="G13" i="12"/>
  <c r="G12" i="12"/>
  <c r="G9" i="12"/>
  <c r="G8" i="12"/>
  <c r="G7" i="12"/>
  <c r="G6" i="12"/>
  <c r="BP73" i="10"/>
  <c r="BP72" i="10"/>
  <c r="BP71" i="10"/>
  <c r="BP70" i="10"/>
  <c r="BP69" i="10"/>
  <c r="BP68" i="10"/>
  <c r="BP65" i="10"/>
  <c r="BP64" i="10"/>
  <c r="BP63" i="10"/>
  <c r="BP62" i="10"/>
  <c r="BP59" i="10"/>
  <c r="BP58" i="10"/>
  <c r="BP57" i="10"/>
  <c r="BP56" i="10"/>
  <c r="BP53" i="10"/>
  <c r="BP52" i="10"/>
  <c r="BP51" i="10"/>
  <c r="BP50" i="10"/>
  <c r="BP49" i="10"/>
  <c r="BP48" i="10"/>
  <c r="BP47" i="10"/>
  <c r="BP46" i="10"/>
  <c r="BP45" i="10"/>
  <c r="BP44" i="10"/>
  <c r="BP43" i="10"/>
  <c r="BP42" i="10"/>
  <c r="BP41" i="10"/>
  <c r="BP40" i="10"/>
  <c r="BP39" i="10"/>
  <c r="BP38" i="10"/>
  <c r="BP37" i="10"/>
  <c r="BP36" i="10"/>
  <c r="BP35" i="10"/>
  <c r="BP34" i="10"/>
  <c r="BP33" i="10"/>
  <c r="BP32" i="10"/>
  <c r="BP31" i="10"/>
  <c r="BP30" i="10"/>
  <c r="BP29" i="10"/>
  <c r="BP28" i="10"/>
  <c r="BP27" i="10"/>
  <c r="BP26" i="10"/>
  <c r="BP25" i="10"/>
  <c r="BP24" i="10"/>
  <c r="BP23" i="10"/>
  <c r="BP22" i="10"/>
  <c r="BP21" i="10"/>
  <c r="BP20" i="10"/>
  <c r="BP19" i="10"/>
  <c r="BP18" i="10"/>
  <c r="BP17" i="10"/>
  <c r="BP16" i="10"/>
  <c r="BP15" i="10"/>
  <c r="BP14" i="10"/>
  <c r="BP13" i="10"/>
  <c r="BP12" i="10"/>
  <c r="BP11" i="10"/>
  <c r="BP10" i="10"/>
  <c r="BP9" i="10"/>
  <c r="BP8" i="10"/>
  <c r="BP7" i="10"/>
  <c r="BP6" i="10"/>
  <c r="BP5" i="10"/>
  <c r="BP4" i="10"/>
  <c r="BH73" i="10"/>
  <c r="BH72" i="10"/>
  <c r="BH71" i="10"/>
  <c r="BH70" i="10"/>
  <c r="BH67" i="10"/>
  <c r="BH66" i="10"/>
  <c r="BH65" i="10"/>
  <c r="BH64" i="10"/>
  <c r="BH59" i="10"/>
  <c r="BH58" i="10"/>
  <c r="BH53" i="10"/>
  <c r="BH52" i="10"/>
  <c r="BH47" i="10"/>
  <c r="BH46" i="10"/>
  <c r="BH41" i="10"/>
  <c r="BH40" i="10"/>
  <c r="BH37" i="10"/>
  <c r="BH36" i="10"/>
  <c r="BH35" i="10"/>
  <c r="BH34" i="10"/>
  <c r="BH33" i="10"/>
  <c r="BH32" i="10"/>
  <c r="BH31" i="10"/>
  <c r="BH30" i="10"/>
  <c r="BH29" i="10"/>
  <c r="BH28" i="10"/>
  <c r="BH27" i="10"/>
  <c r="BH26" i="10"/>
  <c r="BH25" i="10"/>
  <c r="BH24" i="10"/>
  <c r="BH23" i="10"/>
  <c r="BH22" i="10"/>
  <c r="BH21" i="10"/>
  <c r="BH20" i="10"/>
  <c r="BH19" i="10"/>
  <c r="BH18" i="10"/>
  <c r="BH17" i="10"/>
  <c r="BH16" i="10"/>
  <c r="BH15" i="10"/>
  <c r="BH14" i="10"/>
  <c r="BH13" i="10"/>
  <c r="BH12" i="10"/>
  <c r="BH11" i="10"/>
  <c r="BH10" i="10"/>
  <c r="BH9" i="10"/>
  <c r="BH8" i="10"/>
  <c r="BH7" i="10"/>
  <c r="BH6" i="10"/>
  <c r="BH5" i="10"/>
  <c r="BH4" i="10"/>
  <c r="BH3" i="10"/>
  <c r="BH2" i="10"/>
  <c r="AZ73" i="10"/>
  <c r="AZ72" i="10"/>
  <c r="AZ71" i="10"/>
  <c r="AZ70" i="10"/>
  <c r="AZ69" i="10"/>
  <c r="AZ67" i="10"/>
  <c r="AZ66" i="10"/>
  <c r="AZ65" i="10"/>
  <c r="AZ64" i="10"/>
  <c r="AZ61" i="10"/>
  <c r="AZ60" i="10"/>
  <c r="AZ59" i="10"/>
  <c r="AZ58" i="10"/>
  <c r="AZ55" i="10"/>
  <c r="AZ54" i="10"/>
  <c r="AZ53" i="10"/>
  <c r="AZ52" i="10"/>
  <c r="AZ49" i="10"/>
  <c r="AZ48" i="10"/>
  <c r="AZ47" i="10"/>
  <c r="AZ46" i="10"/>
  <c r="AZ43" i="10"/>
  <c r="AZ42" i="10"/>
  <c r="AZ41" i="10"/>
  <c r="AZ40" i="10"/>
  <c r="AZ37" i="10"/>
  <c r="AZ36" i="10"/>
  <c r="AZ35" i="10"/>
  <c r="AZ31" i="10"/>
  <c r="AZ30" i="10"/>
  <c r="AZ29" i="10"/>
  <c r="AZ28" i="10"/>
  <c r="AZ25" i="10"/>
  <c r="AZ24" i="10"/>
  <c r="AZ23" i="10"/>
  <c r="AZ19" i="10"/>
  <c r="AZ18" i="10"/>
  <c r="AZ17" i="10"/>
  <c r="AZ16" i="10"/>
  <c r="AZ13" i="10"/>
  <c r="AZ12" i="10"/>
  <c r="AZ11" i="10"/>
  <c r="AZ10" i="10"/>
  <c r="AZ7" i="10"/>
  <c r="AZ6" i="10"/>
  <c r="AZ5" i="10"/>
  <c r="AZ4" i="10"/>
  <c r="AQ73" i="10"/>
  <c r="AQ72" i="10"/>
  <c r="AQ71" i="10"/>
  <c r="AQ70" i="10"/>
  <c r="AQ69" i="10"/>
  <c r="AQ68" i="10"/>
  <c r="AQ67" i="10"/>
  <c r="AQ66" i="10"/>
  <c r="AQ65" i="10"/>
  <c r="AQ64" i="10"/>
  <c r="AQ63" i="10"/>
  <c r="AQ62" i="10"/>
  <c r="AQ61" i="10"/>
  <c r="AQ60" i="10"/>
  <c r="AQ59" i="10"/>
  <c r="AQ58" i="10"/>
  <c r="AQ57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Q8" i="10"/>
  <c r="AQ7" i="10"/>
  <c r="AQ6" i="10"/>
  <c r="AQ5" i="10"/>
  <c r="AQ4" i="10"/>
  <c r="AQ3" i="10"/>
  <c r="AQ2" i="10"/>
  <c r="AJ73" i="10"/>
  <c r="AJ72" i="10"/>
  <c r="AJ71" i="10"/>
  <c r="AJ70" i="10"/>
  <c r="AJ69" i="10"/>
  <c r="AJ68" i="10"/>
  <c r="AJ67" i="10"/>
  <c r="AJ66" i="10"/>
  <c r="AJ65" i="10"/>
  <c r="AJ64" i="10"/>
  <c r="AJ63" i="10"/>
  <c r="AJ62" i="10"/>
  <c r="AJ61" i="10"/>
  <c r="AJ60" i="10"/>
  <c r="AJ59" i="10"/>
  <c r="AJ58" i="10"/>
  <c r="AJ57" i="10"/>
  <c r="AJ56" i="10"/>
  <c r="AJ55" i="10"/>
  <c r="AJ54" i="10"/>
  <c r="AJ53" i="10"/>
  <c r="AJ52" i="10"/>
  <c r="AJ51" i="10"/>
  <c r="AJ50" i="10"/>
  <c r="AJ49" i="10"/>
  <c r="AJ48" i="10"/>
  <c r="AJ47" i="10"/>
  <c r="AJ46" i="10"/>
  <c r="AJ45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AJ5" i="10"/>
  <c r="AJ4" i="10"/>
  <c r="AJ3" i="10"/>
  <c r="AJ2" i="10"/>
  <c r="AC73" i="10"/>
  <c r="AC72" i="10"/>
  <c r="AC71" i="10"/>
  <c r="AC70" i="10"/>
  <c r="AC69" i="10"/>
  <c r="AC68" i="10"/>
  <c r="AC67" i="10"/>
  <c r="AC66" i="10"/>
  <c r="AC65" i="10"/>
  <c r="AC64" i="10"/>
  <c r="AC63" i="10"/>
  <c r="AC62" i="10"/>
  <c r="AC61" i="10"/>
  <c r="AC60" i="10"/>
  <c r="AC59" i="10"/>
  <c r="AC58" i="10"/>
  <c r="AC57" i="10"/>
  <c r="AC56" i="10"/>
  <c r="AC55" i="10"/>
  <c r="AC54" i="10"/>
  <c r="AC53" i="10"/>
  <c r="AC52" i="10"/>
  <c r="AC51" i="10"/>
  <c r="AC50" i="10"/>
  <c r="AC49" i="10"/>
  <c r="AC48" i="10"/>
  <c r="AC47" i="10"/>
  <c r="AC46" i="10"/>
  <c r="AC45" i="10"/>
  <c r="AC44" i="10"/>
  <c r="AC43" i="10"/>
  <c r="AC42" i="10"/>
  <c r="AC41" i="10"/>
  <c r="AC40" i="10"/>
  <c r="AC39" i="10"/>
  <c r="AC38" i="10"/>
  <c r="AC37" i="10"/>
  <c r="AC36" i="10"/>
  <c r="AC35" i="10"/>
  <c r="AC34" i="10"/>
  <c r="AC33" i="10"/>
  <c r="AC32" i="10"/>
  <c r="AC31" i="10"/>
  <c r="AC30" i="10"/>
  <c r="AC29" i="10"/>
  <c r="AC28" i="10"/>
  <c r="AC27" i="10"/>
  <c r="AC26" i="10"/>
  <c r="AC25" i="10"/>
  <c r="AC24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AC6" i="10"/>
  <c r="AC5" i="10"/>
  <c r="AC4" i="10"/>
  <c r="AC3" i="10"/>
  <c r="AC2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U5" i="10"/>
  <c r="U4" i="10"/>
  <c r="U3" i="10"/>
  <c r="U2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AB5" i="8"/>
  <c r="AB4" i="8"/>
  <c r="AB3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65" i="6"/>
  <c r="S64" i="6"/>
  <c r="S63" i="6"/>
  <c r="S62" i="6"/>
  <c r="S61" i="6"/>
  <c r="S60" i="6"/>
  <c r="S59" i="6"/>
  <c r="S58" i="6"/>
  <c r="J65" i="6"/>
  <c r="J64" i="6"/>
  <c r="J63" i="6"/>
  <c r="J62" i="6"/>
  <c r="J61" i="6"/>
  <c r="J60" i="6"/>
  <c r="J59" i="6"/>
  <c r="J58" i="6"/>
  <c r="S54" i="6"/>
  <c r="S53" i="6"/>
  <c r="S52" i="6"/>
  <c r="S51" i="6"/>
  <c r="S50" i="6"/>
  <c r="S49" i="6"/>
  <c r="S48" i="6"/>
  <c r="S47" i="6"/>
  <c r="J54" i="6"/>
  <c r="J53" i="6"/>
  <c r="J52" i="6"/>
  <c r="J51" i="6"/>
  <c r="J50" i="6"/>
  <c r="J49" i="6"/>
  <c r="J48" i="6"/>
  <c r="J47" i="6"/>
  <c r="S35" i="8" s="1"/>
  <c r="S34" i="8"/>
  <c r="S33" i="8"/>
  <c r="S28" i="8"/>
  <c r="S29" i="8"/>
  <c r="S30" i="8"/>
  <c r="S31" i="8"/>
  <c r="S32" i="8"/>
  <c r="S27" i="8"/>
  <c r="S26" i="8"/>
  <c r="S25" i="8"/>
  <c r="S20" i="8"/>
  <c r="S21" i="8"/>
  <c r="S22" i="8"/>
  <c r="S23" i="8"/>
  <c r="S24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3" i="8"/>
  <c r="J26" i="8" l="1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T65" i="7"/>
  <c r="T64" i="7"/>
  <c r="T63" i="7"/>
  <c r="T62" i="7"/>
  <c r="T61" i="7"/>
  <c r="T60" i="7"/>
  <c r="T59" i="7"/>
  <c r="T58" i="7"/>
  <c r="T54" i="7"/>
  <c r="T53" i="7"/>
  <c r="T52" i="7"/>
  <c r="T51" i="7"/>
  <c r="T50" i="7"/>
  <c r="T49" i="7"/>
  <c r="T48" i="7"/>
  <c r="T47" i="7"/>
  <c r="T43" i="7"/>
  <c r="T42" i="7"/>
  <c r="T41" i="7"/>
  <c r="T40" i="7"/>
  <c r="T39" i="7"/>
  <c r="T38" i="7"/>
  <c r="T37" i="7"/>
  <c r="T36" i="7"/>
  <c r="T32" i="7"/>
  <c r="T31" i="7"/>
  <c r="T30" i="7"/>
  <c r="T29" i="7"/>
  <c r="T28" i="7"/>
  <c r="T27" i="7"/>
  <c r="T26" i="7"/>
  <c r="T25" i="7"/>
  <c r="T21" i="7"/>
  <c r="T20" i="7"/>
  <c r="T19" i="7"/>
  <c r="T18" i="7"/>
  <c r="T17" i="7"/>
  <c r="T16" i="7"/>
  <c r="T15" i="7"/>
  <c r="T14" i="7"/>
  <c r="T9" i="7"/>
  <c r="T8" i="7"/>
  <c r="T7" i="7"/>
  <c r="T6" i="7"/>
  <c r="T5" i="7"/>
  <c r="T4" i="7"/>
  <c r="T3" i="7"/>
  <c r="T2" i="7"/>
  <c r="J10" i="7"/>
  <c r="J9" i="7"/>
  <c r="J8" i="7"/>
  <c r="J7" i="7"/>
  <c r="J6" i="7"/>
  <c r="J5" i="7"/>
  <c r="J4" i="7"/>
  <c r="J3" i="7"/>
  <c r="J32" i="7"/>
  <c r="J31" i="7"/>
  <c r="J30" i="7"/>
  <c r="J29" i="7"/>
  <c r="J28" i="7"/>
  <c r="J27" i="7"/>
  <c r="J26" i="7"/>
  <c r="J25" i="7"/>
  <c r="J21" i="7"/>
  <c r="J20" i="7"/>
  <c r="J19" i="7"/>
  <c r="J18" i="7"/>
  <c r="J17" i="7"/>
  <c r="J16" i="7"/>
  <c r="J15" i="7"/>
  <c r="J14" i="7"/>
  <c r="J43" i="7"/>
  <c r="J42" i="7"/>
  <c r="J41" i="7"/>
  <c r="J40" i="7"/>
  <c r="J39" i="7"/>
  <c r="J38" i="7"/>
  <c r="J37" i="7"/>
  <c r="J36" i="7"/>
  <c r="J65" i="7"/>
  <c r="J64" i="7"/>
  <c r="J63" i="7"/>
  <c r="J62" i="7"/>
  <c r="J61" i="7"/>
  <c r="J60" i="7"/>
  <c r="J59" i="7"/>
  <c r="J58" i="7"/>
  <c r="J54" i="7"/>
  <c r="J53" i="7"/>
  <c r="J52" i="7"/>
  <c r="J51" i="7"/>
  <c r="J50" i="7"/>
  <c r="J49" i="7"/>
  <c r="J48" i="7"/>
  <c r="J47" i="7"/>
  <c r="S10" i="6"/>
  <c r="S9" i="6"/>
  <c r="S8" i="6"/>
  <c r="S7" i="6"/>
  <c r="S6" i="6"/>
  <c r="S5" i="6"/>
  <c r="S4" i="6"/>
  <c r="S3" i="6"/>
  <c r="S21" i="6"/>
  <c r="S20" i="6"/>
  <c r="S19" i="6"/>
  <c r="S18" i="6"/>
  <c r="S17" i="6"/>
  <c r="S16" i="6"/>
  <c r="S15" i="6"/>
  <c r="S14" i="6"/>
  <c r="S32" i="6"/>
  <c r="S31" i="6"/>
  <c r="S30" i="6"/>
  <c r="S29" i="6"/>
  <c r="S28" i="6"/>
  <c r="S27" i="6"/>
  <c r="S26" i="6"/>
  <c r="S25" i="6"/>
  <c r="S43" i="6"/>
  <c r="S42" i="6"/>
  <c r="S41" i="6"/>
  <c r="S40" i="6"/>
  <c r="S39" i="6"/>
  <c r="S38" i="6"/>
  <c r="S37" i="6"/>
  <c r="S36" i="6"/>
  <c r="J43" i="6"/>
  <c r="J42" i="6"/>
  <c r="J41" i="6"/>
  <c r="J40" i="6"/>
  <c r="J39" i="6"/>
  <c r="J38" i="6"/>
  <c r="J37" i="6"/>
  <c r="J36" i="6"/>
  <c r="J32" i="6"/>
  <c r="J31" i="6"/>
  <c r="J30" i="6"/>
  <c r="J29" i="6"/>
  <c r="J28" i="6"/>
  <c r="J27" i="6"/>
  <c r="J26" i="6"/>
  <c r="J25" i="6"/>
  <c r="J21" i="6"/>
  <c r="J20" i="6"/>
  <c r="J19" i="6"/>
  <c r="J18" i="6"/>
  <c r="J17" i="6"/>
  <c r="J16" i="6"/>
  <c r="J15" i="6"/>
  <c r="J14" i="6"/>
  <c r="Y50" i="8"/>
  <c r="X50" i="8"/>
  <c r="W50" i="8"/>
  <c r="O50" i="8"/>
  <c r="N50" i="8"/>
  <c r="G50" i="8"/>
  <c r="F50" i="8"/>
  <c r="E50" i="8"/>
  <c r="Y49" i="8"/>
  <c r="X49" i="8"/>
  <c r="W49" i="8"/>
  <c r="O49" i="8"/>
  <c r="N49" i="8"/>
  <c r="F49" i="8"/>
  <c r="E49" i="8"/>
  <c r="AA48" i="8"/>
  <c r="Z48" i="8"/>
  <c r="Y48" i="8"/>
  <c r="X48" i="8"/>
  <c r="W48" i="8"/>
  <c r="V48" i="8"/>
  <c r="R48" i="8"/>
  <c r="Q48" i="8"/>
  <c r="P48" i="8"/>
  <c r="O48" i="8"/>
  <c r="N48" i="8"/>
  <c r="M48" i="8"/>
  <c r="I48" i="8"/>
  <c r="H48" i="8"/>
  <c r="G48" i="8"/>
  <c r="F48" i="8"/>
  <c r="E48" i="8"/>
  <c r="D48" i="8"/>
  <c r="AA47" i="8"/>
  <c r="Z47" i="8"/>
  <c r="Y47" i="8"/>
  <c r="X47" i="8"/>
  <c r="W47" i="8"/>
  <c r="V47" i="8"/>
  <c r="R47" i="8"/>
  <c r="Q47" i="8"/>
  <c r="P47" i="8"/>
  <c r="O47" i="8"/>
  <c r="N47" i="8"/>
  <c r="M47" i="8"/>
  <c r="I47" i="8"/>
  <c r="H47" i="8"/>
  <c r="G47" i="8"/>
  <c r="F47" i="8"/>
  <c r="E47" i="8"/>
  <c r="D47" i="8"/>
  <c r="AA46" i="8"/>
  <c r="Y46" i="8"/>
  <c r="X46" i="8"/>
  <c r="R46" i="8"/>
  <c r="P46" i="8"/>
  <c r="O46" i="8"/>
  <c r="G46" i="8"/>
  <c r="F46" i="8"/>
  <c r="AA45" i="8"/>
  <c r="Y45" i="8"/>
  <c r="X45" i="8"/>
  <c r="R45" i="8"/>
  <c r="P45" i="8"/>
  <c r="O45" i="8"/>
  <c r="F45" i="8"/>
  <c r="AA44" i="8"/>
  <c r="Z44" i="8"/>
  <c r="Y44" i="8"/>
  <c r="X44" i="8"/>
  <c r="W44" i="8"/>
  <c r="V44" i="8"/>
  <c r="R44" i="8"/>
  <c r="Q44" i="8"/>
  <c r="P44" i="8"/>
  <c r="O44" i="8"/>
  <c r="N44" i="8"/>
  <c r="M44" i="8"/>
  <c r="I44" i="8"/>
  <c r="H44" i="8"/>
  <c r="G44" i="8"/>
  <c r="F44" i="8"/>
  <c r="E44" i="8"/>
  <c r="D44" i="8"/>
  <c r="AA43" i="8"/>
  <c r="Z43" i="8"/>
  <c r="Y43" i="8"/>
  <c r="X43" i="8"/>
  <c r="W43" i="8"/>
  <c r="V43" i="8"/>
  <c r="R43" i="8"/>
  <c r="Q43" i="8"/>
  <c r="P43" i="8"/>
  <c r="O43" i="8"/>
  <c r="N43" i="8"/>
  <c r="M43" i="8"/>
  <c r="I43" i="8"/>
  <c r="H43" i="8"/>
  <c r="G43" i="8"/>
  <c r="F43" i="8"/>
  <c r="E43" i="8"/>
  <c r="D43" i="8"/>
  <c r="Y42" i="8"/>
  <c r="X42" i="8"/>
  <c r="O42" i="8"/>
  <c r="N42" i="8"/>
  <c r="F42" i="8"/>
  <c r="E42" i="8"/>
  <c r="Y41" i="8"/>
  <c r="X41" i="8"/>
  <c r="O41" i="8"/>
  <c r="N41" i="8"/>
  <c r="F41" i="8"/>
  <c r="E41" i="8"/>
  <c r="AA40" i="8"/>
  <c r="Z40" i="8"/>
  <c r="Y40" i="8"/>
  <c r="X40" i="8"/>
  <c r="W40" i="8"/>
  <c r="V40" i="8"/>
  <c r="R40" i="8"/>
  <c r="Q40" i="8"/>
  <c r="P40" i="8"/>
  <c r="O40" i="8"/>
  <c r="N40" i="8"/>
  <c r="M40" i="8"/>
  <c r="I40" i="8"/>
  <c r="H40" i="8"/>
  <c r="G40" i="8"/>
  <c r="F40" i="8"/>
  <c r="E40" i="8"/>
  <c r="D40" i="8"/>
  <c r="AA39" i="8"/>
  <c r="Z39" i="8"/>
  <c r="Y39" i="8"/>
  <c r="X39" i="8"/>
  <c r="W39" i="8"/>
  <c r="V39" i="8"/>
  <c r="R39" i="8"/>
  <c r="Q39" i="8"/>
  <c r="P39" i="8"/>
  <c r="O39" i="8"/>
  <c r="N39" i="8"/>
  <c r="M39" i="8"/>
  <c r="I39" i="8"/>
  <c r="H39" i="8"/>
  <c r="G39" i="8"/>
  <c r="F39" i="8"/>
  <c r="E39" i="8"/>
  <c r="D39" i="8"/>
  <c r="AA38" i="8"/>
  <c r="Y38" i="8"/>
  <c r="X38" i="8"/>
  <c r="R38" i="8"/>
  <c r="P38" i="8"/>
  <c r="O38" i="8"/>
  <c r="G38" i="8"/>
  <c r="F38" i="8"/>
  <c r="AA37" i="8"/>
  <c r="Y37" i="8"/>
  <c r="X37" i="8"/>
  <c r="R37" i="8"/>
  <c r="P37" i="8"/>
  <c r="O37" i="8"/>
  <c r="G37" i="8"/>
  <c r="F37" i="8"/>
  <c r="AA36" i="8"/>
  <c r="Z36" i="8"/>
  <c r="Y36" i="8"/>
  <c r="X36" i="8"/>
  <c r="W36" i="8"/>
  <c r="V36" i="8"/>
  <c r="R36" i="8"/>
  <c r="Q36" i="8"/>
  <c r="P36" i="8"/>
  <c r="O36" i="8"/>
  <c r="N36" i="8"/>
  <c r="M36" i="8"/>
  <c r="I36" i="8"/>
  <c r="H36" i="8"/>
  <c r="G36" i="8"/>
  <c r="F36" i="8"/>
  <c r="E36" i="8"/>
  <c r="D36" i="8"/>
  <c r="AA35" i="8"/>
  <c r="Z35" i="8"/>
  <c r="Y35" i="8"/>
  <c r="X35" i="8"/>
  <c r="W35" i="8"/>
  <c r="V35" i="8"/>
  <c r="R35" i="8"/>
  <c r="Q35" i="8"/>
  <c r="P35" i="8"/>
  <c r="O35" i="8"/>
  <c r="N35" i="8"/>
  <c r="M35" i="8"/>
  <c r="I35" i="8"/>
  <c r="H35" i="8"/>
  <c r="G35" i="8"/>
  <c r="F35" i="8"/>
  <c r="E35" i="8"/>
  <c r="D35" i="8"/>
  <c r="Y34" i="8"/>
  <c r="X34" i="8"/>
  <c r="O34" i="8"/>
  <c r="F34" i="8"/>
  <c r="E34" i="8"/>
  <c r="Y33" i="8"/>
  <c r="X33" i="8"/>
  <c r="O33" i="8"/>
  <c r="F33" i="8"/>
  <c r="E33" i="8"/>
  <c r="AA32" i="8"/>
  <c r="Z32" i="8"/>
  <c r="Y32" i="8"/>
  <c r="X32" i="8"/>
  <c r="W32" i="8"/>
  <c r="V32" i="8"/>
  <c r="R32" i="8"/>
  <c r="Q32" i="8"/>
  <c r="P32" i="8"/>
  <c r="O32" i="8"/>
  <c r="N32" i="8"/>
  <c r="M32" i="8"/>
  <c r="I32" i="8"/>
  <c r="H32" i="8"/>
  <c r="G32" i="8"/>
  <c r="F32" i="8"/>
  <c r="E32" i="8"/>
  <c r="D32" i="8"/>
  <c r="AA31" i="8"/>
  <c r="Z31" i="8"/>
  <c r="Y31" i="8"/>
  <c r="X31" i="8"/>
  <c r="W31" i="8"/>
  <c r="V31" i="8"/>
  <c r="R31" i="8"/>
  <c r="Q31" i="8"/>
  <c r="P31" i="8"/>
  <c r="O31" i="8"/>
  <c r="N31" i="8"/>
  <c r="M31" i="8"/>
  <c r="I31" i="8"/>
  <c r="H31" i="8"/>
  <c r="G31" i="8"/>
  <c r="F31" i="8"/>
  <c r="E31" i="8"/>
  <c r="D31" i="8"/>
  <c r="AA30" i="8"/>
  <c r="Y30" i="8"/>
  <c r="X30" i="8"/>
  <c r="R30" i="8"/>
  <c r="P30" i="8"/>
  <c r="O30" i="8"/>
  <c r="G30" i="8"/>
  <c r="F30" i="8"/>
  <c r="AA29" i="8"/>
  <c r="Y29" i="8"/>
  <c r="X29" i="8"/>
  <c r="R29" i="8"/>
  <c r="P29" i="8"/>
  <c r="O29" i="8"/>
  <c r="F29" i="8"/>
  <c r="AA28" i="8"/>
  <c r="Z28" i="8"/>
  <c r="Y28" i="8"/>
  <c r="X28" i="8"/>
  <c r="W28" i="8"/>
  <c r="V28" i="8"/>
  <c r="R28" i="8"/>
  <c r="Q28" i="8"/>
  <c r="P28" i="8"/>
  <c r="O28" i="8"/>
  <c r="N28" i="8"/>
  <c r="M28" i="8"/>
  <c r="I28" i="8"/>
  <c r="H28" i="8"/>
  <c r="G28" i="8"/>
  <c r="F28" i="8"/>
  <c r="E28" i="8"/>
  <c r="D28" i="8"/>
  <c r="AA27" i="8"/>
  <c r="Z27" i="8"/>
  <c r="Y27" i="8"/>
  <c r="X27" i="8"/>
  <c r="W27" i="8"/>
  <c r="V27" i="8"/>
  <c r="R27" i="8"/>
  <c r="Q27" i="8"/>
  <c r="P27" i="8"/>
  <c r="O27" i="8"/>
  <c r="N27" i="8"/>
  <c r="M27" i="8"/>
  <c r="I27" i="8"/>
  <c r="H27" i="8"/>
  <c r="G27" i="8"/>
  <c r="F27" i="8"/>
  <c r="E27" i="8"/>
  <c r="D27" i="8"/>
  <c r="Y26" i="8"/>
  <c r="X26" i="8"/>
  <c r="O26" i="8"/>
  <c r="F26" i="8"/>
  <c r="E26" i="8"/>
  <c r="Y25" i="8"/>
  <c r="X25" i="8"/>
  <c r="O25" i="8"/>
  <c r="F25" i="8"/>
  <c r="E25" i="8"/>
  <c r="AA24" i="8"/>
  <c r="Z24" i="8"/>
  <c r="Y24" i="8"/>
  <c r="X24" i="8"/>
  <c r="W24" i="8"/>
  <c r="V24" i="8"/>
  <c r="R24" i="8"/>
  <c r="Q24" i="8"/>
  <c r="P24" i="8"/>
  <c r="O24" i="8"/>
  <c r="N24" i="8"/>
  <c r="M24" i="8"/>
  <c r="I24" i="8"/>
  <c r="H24" i="8"/>
  <c r="G24" i="8"/>
  <c r="F24" i="8"/>
  <c r="E24" i="8"/>
  <c r="D24" i="8"/>
  <c r="AA23" i="8"/>
  <c r="Z23" i="8"/>
  <c r="Y23" i="8"/>
  <c r="X23" i="8"/>
  <c r="W23" i="8"/>
  <c r="V23" i="8"/>
  <c r="R23" i="8"/>
  <c r="Q23" i="8"/>
  <c r="P23" i="8"/>
  <c r="O23" i="8"/>
  <c r="N23" i="8"/>
  <c r="M23" i="8"/>
  <c r="I23" i="8"/>
  <c r="H23" i="8"/>
  <c r="G23" i="8"/>
  <c r="F23" i="8"/>
  <c r="E23" i="8"/>
  <c r="D23" i="8"/>
  <c r="AA22" i="8"/>
  <c r="Y22" i="8"/>
  <c r="X22" i="8"/>
  <c r="R22" i="8"/>
  <c r="P22" i="8"/>
  <c r="O22" i="8"/>
  <c r="G22" i="8"/>
  <c r="F22" i="8"/>
  <c r="AA21" i="8"/>
  <c r="Y21" i="8"/>
  <c r="X21" i="8"/>
  <c r="R21" i="8"/>
  <c r="P21" i="8"/>
  <c r="O21" i="8"/>
  <c r="G21" i="8"/>
  <c r="F21" i="8"/>
  <c r="AA20" i="8"/>
  <c r="Z20" i="8"/>
  <c r="Y20" i="8"/>
  <c r="X20" i="8"/>
  <c r="W20" i="8"/>
  <c r="V20" i="8"/>
  <c r="R20" i="8"/>
  <c r="Q20" i="8"/>
  <c r="P20" i="8"/>
  <c r="O20" i="8"/>
  <c r="N20" i="8"/>
  <c r="M20" i="8"/>
  <c r="I20" i="8"/>
  <c r="H20" i="8"/>
  <c r="G20" i="8"/>
  <c r="F20" i="8"/>
  <c r="E20" i="8"/>
  <c r="D20" i="8"/>
  <c r="AA19" i="8"/>
  <c r="Z19" i="8"/>
  <c r="Y19" i="8"/>
  <c r="X19" i="8"/>
  <c r="W19" i="8"/>
  <c r="V19" i="8"/>
  <c r="R19" i="8"/>
  <c r="Q19" i="8"/>
  <c r="P19" i="8"/>
  <c r="O19" i="8"/>
  <c r="N19" i="8"/>
  <c r="M19" i="8"/>
  <c r="I19" i="8"/>
  <c r="H19" i="8"/>
  <c r="G19" i="8"/>
  <c r="F19" i="8"/>
  <c r="E19" i="8"/>
  <c r="D19" i="8"/>
  <c r="Y18" i="8"/>
  <c r="X18" i="8"/>
  <c r="W18" i="8"/>
  <c r="O18" i="8"/>
  <c r="F18" i="8"/>
  <c r="E18" i="8"/>
  <c r="Y17" i="8"/>
  <c r="X17" i="8"/>
  <c r="W17" i="8"/>
  <c r="O17" i="8"/>
  <c r="F17" i="8"/>
  <c r="E17" i="8"/>
  <c r="AA16" i="8"/>
  <c r="Z16" i="8"/>
  <c r="Y16" i="8"/>
  <c r="X16" i="8"/>
  <c r="W16" i="8"/>
  <c r="V16" i="8"/>
  <c r="R16" i="8"/>
  <c r="Q16" i="8"/>
  <c r="P16" i="8"/>
  <c r="O16" i="8"/>
  <c r="N16" i="8"/>
  <c r="M16" i="8"/>
  <c r="I16" i="8"/>
  <c r="H16" i="8"/>
  <c r="G16" i="8"/>
  <c r="F16" i="8"/>
  <c r="E16" i="8"/>
  <c r="D16" i="8"/>
  <c r="AA15" i="8"/>
  <c r="Z15" i="8"/>
  <c r="Y15" i="8"/>
  <c r="X15" i="8"/>
  <c r="W15" i="8"/>
  <c r="V15" i="8"/>
  <c r="R15" i="8"/>
  <c r="Q15" i="8"/>
  <c r="P15" i="8"/>
  <c r="O15" i="8"/>
  <c r="N15" i="8"/>
  <c r="M15" i="8"/>
  <c r="I15" i="8"/>
  <c r="H15" i="8"/>
  <c r="G15" i="8"/>
  <c r="F15" i="8"/>
  <c r="E15" i="8"/>
  <c r="D15" i="8"/>
  <c r="AA14" i="8"/>
  <c r="Y14" i="8"/>
  <c r="X14" i="8"/>
  <c r="R14" i="8"/>
  <c r="P14" i="8"/>
  <c r="O14" i="8"/>
  <c r="G14" i="8"/>
  <c r="F14" i="8"/>
  <c r="AA13" i="8"/>
  <c r="Y13" i="8"/>
  <c r="X13" i="8"/>
  <c r="R13" i="8"/>
  <c r="P13" i="8"/>
  <c r="O13" i="8"/>
  <c r="G13" i="8"/>
  <c r="F13" i="8"/>
  <c r="AA12" i="8"/>
  <c r="Z12" i="8"/>
  <c r="Y12" i="8"/>
  <c r="X12" i="8"/>
  <c r="W12" i="8"/>
  <c r="V12" i="8"/>
  <c r="R12" i="8"/>
  <c r="Q12" i="8"/>
  <c r="P12" i="8"/>
  <c r="O12" i="8"/>
  <c r="N12" i="8"/>
  <c r="M12" i="8"/>
  <c r="I12" i="8"/>
  <c r="H12" i="8"/>
  <c r="G12" i="8"/>
  <c r="F12" i="8"/>
  <c r="E12" i="8"/>
  <c r="D12" i="8"/>
  <c r="AA11" i="8"/>
  <c r="Z11" i="8"/>
  <c r="Y11" i="8"/>
  <c r="X11" i="8"/>
  <c r="W11" i="8"/>
  <c r="V11" i="8"/>
  <c r="R11" i="8"/>
  <c r="Q11" i="8"/>
  <c r="P11" i="8"/>
  <c r="O11" i="8"/>
  <c r="N11" i="8"/>
  <c r="M11" i="8"/>
  <c r="I11" i="8"/>
  <c r="H11" i="8"/>
  <c r="G11" i="8"/>
  <c r="F11" i="8"/>
  <c r="E11" i="8"/>
  <c r="D11" i="8"/>
  <c r="Y10" i="8"/>
  <c r="X10" i="8"/>
  <c r="W10" i="8"/>
  <c r="O10" i="8"/>
  <c r="F10" i="8"/>
  <c r="E10" i="8"/>
  <c r="Y9" i="8"/>
  <c r="X9" i="8"/>
  <c r="W9" i="8"/>
  <c r="O9" i="8"/>
  <c r="F9" i="8"/>
  <c r="E9" i="8"/>
  <c r="AA8" i="8"/>
  <c r="Z8" i="8"/>
  <c r="Y8" i="8"/>
  <c r="X8" i="8"/>
  <c r="W8" i="8"/>
  <c r="V8" i="8"/>
  <c r="R8" i="8"/>
  <c r="Q8" i="8"/>
  <c r="P8" i="8"/>
  <c r="O8" i="8"/>
  <c r="N8" i="8"/>
  <c r="M8" i="8"/>
  <c r="I8" i="8"/>
  <c r="H8" i="8"/>
  <c r="G8" i="8"/>
  <c r="F8" i="8"/>
  <c r="E8" i="8"/>
  <c r="D8" i="8"/>
  <c r="AA7" i="8"/>
  <c r="Z7" i="8"/>
  <c r="Y7" i="8"/>
  <c r="X7" i="8"/>
  <c r="W7" i="8"/>
  <c r="V7" i="8"/>
  <c r="R7" i="8"/>
  <c r="Q7" i="8"/>
  <c r="P7" i="8"/>
  <c r="O7" i="8"/>
  <c r="N7" i="8"/>
  <c r="M7" i="8"/>
  <c r="I7" i="8"/>
  <c r="H7" i="8"/>
  <c r="G7" i="8"/>
  <c r="F7" i="8"/>
  <c r="E7" i="8"/>
  <c r="D7" i="8"/>
  <c r="Y6" i="8"/>
  <c r="X6" i="8"/>
  <c r="R6" i="8"/>
  <c r="P6" i="8"/>
  <c r="O6" i="8"/>
  <c r="G6" i="8"/>
  <c r="F6" i="8"/>
  <c r="Y5" i="8"/>
  <c r="X5" i="8"/>
  <c r="R5" i="8"/>
  <c r="P5" i="8"/>
  <c r="O5" i="8"/>
  <c r="G5" i="8"/>
  <c r="F5" i="8"/>
  <c r="AA4" i="8"/>
  <c r="Z4" i="8"/>
  <c r="Y4" i="8"/>
  <c r="X4" i="8"/>
  <c r="W4" i="8"/>
  <c r="V4" i="8"/>
  <c r="R4" i="8"/>
  <c r="Q4" i="8"/>
  <c r="P4" i="8"/>
  <c r="O4" i="8"/>
  <c r="N4" i="8"/>
  <c r="M4" i="8"/>
  <c r="I4" i="8"/>
  <c r="H4" i="8"/>
  <c r="G4" i="8"/>
  <c r="F4" i="8"/>
  <c r="E4" i="8"/>
  <c r="D4" i="8"/>
  <c r="AA3" i="8"/>
  <c r="Z3" i="8"/>
  <c r="Y3" i="8"/>
  <c r="X3" i="8"/>
  <c r="W3" i="8"/>
  <c r="V3" i="8"/>
  <c r="R3" i="8"/>
  <c r="Q3" i="8"/>
  <c r="P3" i="8"/>
  <c r="O3" i="8"/>
  <c r="N3" i="8"/>
  <c r="M3" i="8"/>
  <c r="I3" i="8"/>
  <c r="H3" i="8"/>
  <c r="G3" i="8"/>
  <c r="F3" i="8"/>
  <c r="E3" i="8"/>
  <c r="D3" i="8"/>
  <c r="T11" i="7"/>
  <c r="J10" i="6"/>
  <c r="J9" i="6"/>
  <c r="J8" i="6"/>
  <c r="J7" i="6"/>
  <c r="J6" i="6"/>
  <c r="J5" i="6"/>
  <c r="J4" i="6"/>
  <c r="J3" i="6"/>
  <c r="S65" i="5"/>
  <c r="J65" i="5"/>
  <c r="S64" i="5"/>
  <c r="J64" i="5"/>
  <c r="S63" i="5"/>
  <c r="J63" i="5"/>
  <c r="S62" i="5"/>
  <c r="J62" i="5"/>
  <c r="S61" i="5"/>
  <c r="J61" i="5"/>
  <c r="S60" i="5"/>
  <c r="J60" i="5"/>
  <c r="S59" i="5"/>
  <c r="J59" i="5"/>
  <c r="S58" i="5"/>
  <c r="J58" i="5"/>
  <c r="S54" i="5"/>
  <c r="J54" i="5"/>
  <c r="S53" i="5"/>
  <c r="J53" i="5"/>
  <c r="S52" i="5"/>
  <c r="J52" i="5"/>
  <c r="S51" i="5"/>
  <c r="J51" i="5"/>
  <c r="S50" i="5"/>
  <c r="J50" i="5"/>
  <c r="S49" i="5"/>
  <c r="J49" i="5"/>
  <c r="S48" i="5"/>
  <c r="J48" i="5"/>
  <c r="S47" i="5"/>
  <c r="J47" i="5"/>
  <c r="S43" i="5"/>
  <c r="J43" i="5"/>
  <c r="S42" i="5"/>
  <c r="J42" i="5"/>
  <c r="S41" i="5"/>
  <c r="J41" i="5"/>
  <c r="S40" i="5"/>
  <c r="J40" i="5"/>
  <c r="S39" i="5"/>
  <c r="J39" i="5"/>
  <c r="S38" i="5"/>
  <c r="J38" i="5"/>
  <c r="S37" i="5"/>
  <c r="J37" i="5"/>
  <c r="S36" i="5"/>
  <c r="J36" i="5"/>
  <c r="S32" i="5"/>
  <c r="J32" i="5"/>
  <c r="S31" i="5"/>
  <c r="J31" i="5"/>
  <c r="S30" i="5"/>
  <c r="J30" i="5"/>
  <c r="S29" i="5"/>
  <c r="J29" i="5"/>
  <c r="S28" i="5"/>
  <c r="J28" i="5"/>
  <c r="S27" i="5"/>
  <c r="J27" i="5"/>
  <c r="S26" i="5"/>
  <c r="J26" i="5"/>
  <c r="S25" i="5"/>
  <c r="J25" i="5"/>
  <c r="S21" i="5"/>
  <c r="J21" i="5"/>
  <c r="S20" i="5"/>
  <c r="J20" i="5"/>
  <c r="S19" i="5"/>
  <c r="J19" i="5"/>
  <c r="S18" i="5"/>
  <c r="J18" i="5"/>
  <c r="S17" i="5"/>
  <c r="J17" i="5"/>
  <c r="S16" i="5"/>
  <c r="J16" i="5"/>
  <c r="S15" i="5"/>
  <c r="J15" i="5"/>
  <c r="S14" i="5"/>
  <c r="J14" i="5"/>
  <c r="S10" i="5"/>
  <c r="J10" i="5"/>
  <c r="S9" i="5"/>
  <c r="J9" i="5"/>
  <c r="S8" i="5"/>
  <c r="J8" i="5"/>
  <c r="S7" i="5"/>
  <c r="J7" i="5"/>
  <c r="S6" i="5"/>
  <c r="J6" i="5"/>
  <c r="S5" i="5"/>
  <c r="J5" i="5"/>
  <c r="S4" i="5"/>
  <c r="J4" i="5"/>
  <c r="S3" i="5"/>
  <c r="J3" i="5"/>
</calcChain>
</file>

<file path=xl/sharedStrings.xml><?xml version="1.0" encoding="utf-8"?>
<sst xmlns="http://schemas.openxmlformats.org/spreadsheetml/2006/main" count="2994" uniqueCount="58">
  <si>
    <t>Malampa</t>
  </si>
  <si>
    <t>Penama</t>
  </si>
  <si>
    <t>Sanma</t>
  </si>
  <si>
    <t>Shefa</t>
  </si>
  <si>
    <t>Tafea</t>
  </si>
  <si>
    <t>Torba</t>
  </si>
  <si>
    <t>F</t>
  </si>
  <si>
    <t>M</t>
  </si>
  <si>
    <t>Church (Government Assisted)</t>
  </si>
  <si>
    <t>Church (Not Government Assisted)</t>
  </si>
  <si>
    <t>Government of Vanuatu</t>
  </si>
  <si>
    <t>Private</t>
  </si>
  <si>
    <t>-</t>
  </si>
  <si>
    <t>ENROLLMENT FIGURES</t>
  </si>
  <si>
    <t>2018 - YL 1</t>
  </si>
  <si>
    <t>DROPOUT FIGURES</t>
  </si>
  <si>
    <t>2018 - YL 2</t>
  </si>
  <si>
    <t>2018 - YL 3</t>
  </si>
  <si>
    <t>2018 - YL 4</t>
  </si>
  <si>
    <t>2018 - YL 5</t>
  </si>
  <si>
    <t>2018 - YL 6</t>
  </si>
  <si>
    <t>2019 - YL 1</t>
  </si>
  <si>
    <t>2019 - YL 2</t>
  </si>
  <si>
    <t>2019 - YL 3</t>
  </si>
  <si>
    <t>2019 - YL 4</t>
  </si>
  <si>
    <t>2019 - YL 5</t>
  </si>
  <si>
    <t>2019 - YL 6</t>
  </si>
  <si>
    <t>2020 - YL 1</t>
  </si>
  <si>
    <t>2020 - YL 2</t>
  </si>
  <si>
    <t>2020 - YL 3</t>
  </si>
  <si>
    <t>2020 - YL 4</t>
  </si>
  <si>
    <t>2020 - YL 5</t>
  </si>
  <si>
    <t>2020 - YL 6</t>
  </si>
  <si>
    <t>YL 1</t>
  </si>
  <si>
    <t>YL 2</t>
  </si>
  <si>
    <t>YL 3</t>
  </si>
  <si>
    <t>YL 4</t>
  </si>
  <si>
    <t>YL 5</t>
  </si>
  <si>
    <t>YL 6</t>
  </si>
  <si>
    <t>SchoolClass</t>
  </si>
  <si>
    <t>dName</t>
  </si>
  <si>
    <t>Sex</t>
  </si>
  <si>
    <t>enrollment</t>
  </si>
  <si>
    <t>drop out</t>
  </si>
  <si>
    <t>Authority</t>
  </si>
  <si>
    <t>N/A</t>
  </si>
  <si>
    <t># of enrollment</t>
  </si>
  <si>
    <t># of drop out</t>
  </si>
  <si>
    <t>drop out rate - 2018</t>
  </si>
  <si>
    <t>drop out rate - 2019</t>
  </si>
  <si>
    <t>drop out rate - 2020</t>
  </si>
  <si>
    <t xml:space="preserve">Enrollment and drop - out figures, drop out rates at schools with education authority as Church (not government assisted) </t>
  </si>
  <si>
    <t>Enrollment and drop - out figures, drop out rates at schools with education authority as Private</t>
  </si>
  <si>
    <t>enrolled</t>
  </si>
  <si>
    <t>dropped</t>
  </si>
  <si>
    <t>rate - 2018</t>
  </si>
  <si>
    <t>rate - 2019</t>
  </si>
  <si>
    <t>rate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</si>
</sst>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thick">
        <color rgb="FF657BA3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0" fillId="0" borderId="0" xfId="1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10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Primary education drop-out rates, by gender</a:t>
            </a:r>
            <a:r>
              <a:rPr lang="tr-TR" sz="1100" b="0" i="0" u="none" strike="noStrike" baseline="0">
                <a:effectLst/>
              </a:rPr>
              <a:t>,</a:t>
            </a:r>
            <a:r>
              <a:rPr lang="en-GB" sz="1100" b="0" i="0" u="none" strike="noStrike" baseline="0">
                <a:effectLst/>
              </a:rPr>
              <a:t> by Year level,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- 1'!$B$2:$C$13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6">
                    <c:v>4</c:v>
                  </c:pt>
                  <c:pt idx="8">
                    <c:v>5</c:v>
                  </c:pt>
                  <c:pt idx="10">
                    <c:v>6</c:v>
                  </c:pt>
                </c:lvl>
              </c:multiLvlStrCache>
            </c:multiLvlStrRef>
          </c:cat>
          <c:val>
            <c:numRef>
              <c:f>'figures - 1'!$F$2:$F$13</c:f>
              <c:numCache>
                <c:formatCode>0%</c:formatCode>
                <c:ptCount val="12"/>
                <c:pt idx="0">
                  <c:v>0.11096127913696784</c:v>
                </c:pt>
                <c:pt idx="1">
                  <c:v>0.1217450118363206</c:v>
                </c:pt>
                <c:pt idx="2">
                  <c:v>0.10341196293176075</c:v>
                </c:pt>
                <c:pt idx="3">
                  <c:v>0.11778541704360412</c:v>
                </c:pt>
                <c:pt idx="4">
                  <c:v>0.11003393116820165</c:v>
                </c:pt>
                <c:pt idx="5">
                  <c:v>0.13487190345119626</c:v>
                </c:pt>
                <c:pt idx="6">
                  <c:v>0.10526315789473684</c:v>
                </c:pt>
                <c:pt idx="7">
                  <c:v>0.1212756052141527</c:v>
                </c:pt>
                <c:pt idx="8">
                  <c:v>0.12258630778232885</c:v>
                </c:pt>
                <c:pt idx="9">
                  <c:v>0.15340010542962573</c:v>
                </c:pt>
                <c:pt idx="10">
                  <c:v>0.37596153846153846</c:v>
                </c:pt>
                <c:pt idx="11">
                  <c:v>0.40550835042484618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B8D-B6E1-BDEFFFE9221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- 1'!$J$2:$J$13</c:f>
              <c:numCache>
                <c:formatCode>0%</c:formatCode>
                <c:ptCount val="12"/>
                <c:pt idx="0">
                  <c:v>8.7690064569881279E-2</c:v>
                </c:pt>
                <c:pt idx="1">
                  <c:v>9.6225018504811258E-2</c:v>
                </c:pt>
                <c:pt idx="2" formatCode="0.0%">
                  <c:v>6.878413918672871E-2</c:v>
                </c:pt>
                <c:pt idx="3" formatCode="0.0%">
                  <c:v>7.5017946877243363E-2</c:v>
                </c:pt>
                <c:pt idx="4">
                  <c:v>6.9498865745514546E-2</c:v>
                </c:pt>
                <c:pt idx="5">
                  <c:v>7.2208075663877769E-2</c:v>
                </c:pt>
                <c:pt idx="6" formatCode="0.0%">
                  <c:v>7.4018877297565816E-2</c:v>
                </c:pt>
                <c:pt idx="7" formatCode="0.0%">
                  <c:v>8.5971855760773971E-2</c:v>
                </c:pt>
                <c:pt idx="8">
                  <c:v>8.8211046990931574E-2</c:v>
                </c:pt>
                <c:pt idx="9">
                  <c:v>9.3640460691036556E-2</c:v>
                </c:pt>
                <c:pt idx="10">
                  <c:v>0.24839400428265523</c:v>
                </c:pt>
                <c:pt idx="11">
                  <c:v>0.2962338392355256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B8D-B6E1-BDEFFFE9221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- 1'!$N$2:$N$13</c:f>
              <c:numCache>
                <c:formatCode>0%</c:formatCode>
                <c:ptCount val="12"/>
                <c:pt idx="0">
                  <c:v>7.2635814889336014E-2</c:v>
                </c:pt>
                <c:pt idx="1">
                  <c:v>7.1850581284543552E-2</c:v>
                </c:pt>
                <c:pt idx="2" formatCode="0.0%">
                  <c:v>6.7712811693895106E-2</c:v>
                </c:pt>
                <c:pt idx="3" formatCode="0.0%">
                  <c:v>7.9738058551617877E-2</c:v>
                </c:pt>
                <c:pt idx="4">
                  <c:v>8.0542264752791068E-2</c:v>
                </c:pt>
                <c:pt idx="5">
                  <c:v>8.9677304332323057E-2</c:v>
                </c:pt>
                <c:pt idx="6" formatCode="0.0%">
                  <c:v>7.2892457215296858E-2</c:v>
                </c:pt>
                <c:pt idx="7" formatCode="0.0%">
                  <c:v>8.9762890477982693E-2</c:v>
                </c:pt>
                <c:pt idx="8">
                  <c:v>8.2038216560509553E-2</c:v>
                </c:pt>
                <c:pt idx="9">
                  <c:v>0.10614525139664804</c:v>
                </c:pt>
                <c:pt idx="10">
                  <c:v>0.21795239460854604</c:v>
                </c:pt>
                <c:pt idx="11">
                  <c:v>0.2550300496472433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B8D-B6E1-BDEFFFE92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9"/>
        <c:overlap val="-79"/>
        <c:axId val="1405229536"/>
        <c:axId val="1405230784"/>
      </c:barChart>
      <c:catAx>
        <c:axId val="14052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30784"/>
        <c:crosses val="autoZero"/>
        <c:auto val="1"/>
        <c:lblAlgn val="ctr"/>
        <c:lblOffset val="100"/>
        <c:noMultiLvlLbl val="0"/>
      </c:catAx>
      <c:valAx>
        <c:axId val="1405230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0522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drop-out rates</a:t>
            </a:r>
            <a:r>
              <a:rPr lang="tr-TR" sz="1200" b="0" i="0" u="none" strike="noStrike" baseline="0">
                <a:effectLst/>
              </a:rPr>
              <a:t> with education authority as government assisted Churches</a:t>
            </a:r>
            <a:r>
              <a:rPr lang="en-GB" sz="1200" b="0" i="0" u="none" strike="noStrike" baseline="0">
                <a:effectLst/>
              </a:rPr>
              <a:t>, by gender,  by province, by Year level</a:t>
            </a:r>
            <a:r>
              <a:rPr lang="tr-TR" sz="1200" b="0" i="0" u="none" strike="noStrike" baseline="0">
                <a:effectLst/>
              </a:rPr>
              <a:t> - 1 to 3</a:t>
            </a:r>
            <a:r>
              <a:rPr lang="en-GB" sz="1200" b="0" i="0" u="none" strike="noStrike" baseline="0">
                <a:effectLst/>
              </a:rPr>
              <a:t>,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'figures - 2'!$G$2:$G$37</c:f>
              <c:numCache>
                <c:formatCode>0%</c:formatCode>
                <c:ptCount val="36"/>
                <c:pt idx="0">
                  <c:v>6.9930069930069935E-2</c:v>
                </c:pt>
                <c:pt idx="1">
                  <c:v>0.10461538461538461</c:v>
                </c:pt>
                <c:pt idx="2">
                  <c:v>0.15548780487804878</c:v>
                </c:pt>
                <c:pt idx="3">
                  <c:v>0.1437125748502994</c:v>
                </c:pt>
                <c:pt idx="4">
                  <c:v>7.9069767441860464E-2</c:v>
                </c:pt>
                <c:pt idx="5">
                  <c:v>8.7318087318087323E-2</c:v>
                </c:pt>
                <c:pt idx="6">
                  <c:v>6.3380281690140844E-2</c:v>
                </c:pt>
                <c:pt idx="7">
                  <c:v>0.12536443148688048</c:v>
                </c:pt>
                <c:pt idx="8">
                  <c:v>0.16913946587537093</c:v>
                </c:pt>
                <c:pt idx="9">
                  <c:v>0.14942528735632185</c:v>
                </c:pt>
                <c:pt idx="10">
                  <c:v>4.3478260869565216E-2</c:v>
                </c:pt>
                <c:pt idx="11">
                  <c:v>9.8039215686274508E-2</c:v>
                </c:pt>
                <c:pt idx="12">
                  <c:v>7.9847908745247151E-2</c:v>
                </c:pt>
                <c:pt idx="13">
                  <c:v>6.9182389937106917E-2</c:v>
                </c:pt>
                <c:pt idx="14">
                  <c:v>0.14982578397212543</c:v>
                </c:pt>
                <c:pt idx="15">
                  <c:v>0.19003115264797507</c:v>
                </c:pt>
                <c:pt idx="16" formatCode="0.0%">
                  <c:v>0.10677083333333333</c:v>
                </c:pt>
                <c:pt idx="17">
                  <c:v>0.10044642857142858</c:v>
                </c:pt>
                <c:pt idx="18">
                  <c:v>0.10197368421052631</c:v>
                </c:pt>
                <c:pt idx="19">
                  <c:v>0.15709969788519637</c:v>
                </c:pt>
                <c:pt idx="20">
                  <c:v>0.16918429003021149</c:v>
                </c:pt>
                <c:pt idx="21">
                  <c:v>0.23099415204678361</c:v>
                </c:pt>
                <c:pt idx="22">
                  <c:v>1.7857142857142856E-2</c:v>
                </c:pt>
                <c:pt idx="23">
                  <c:v>4.9180327868852458E-2</c:v>
                </c:pt>
                <c:pt idx="24">
                  <c:v>7.9601990049751242E-2</c:v>
                </c:pt>
                <c:pt idx="25">
                  <c:v>0.1271186440677966</c:v>
                </c:pt>
                <c:pt idx="26">
                  <c:v>0.16666666666666666</c:v>
                </c:pt>
                <c:pt idx="27">
                  <c:v>0.15259740259740259</c:v>
                </c:pt>
                <c:pt idx="28">
                  <c:v>0.10380622837370242</c:v>
                </c:pt>
                <c:pt idx="29">
                  <c:v>0.14647887323943662</c:v>
                </c:pt>
                <c:pt idx="30">
                  <c:v>8.4291187739463605E-2</c:v>
                </c:pt>
                <c:pt idx="31">
                  <c:v>0.10034602076124567</c:v>
                </c:pt>
                <c:pt idx="32">
                  <c:v>0.1222707423580786</c:v>
                </c:pt>
                <c:pt idx="33">
                  <c:v>0.18092105263157895</c:v>
                </c:pt>
                <c:pt idx="34">
                  <c:v>0</c:v>
                </c:pt>
                <c:pt idx="3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E-43F3-8FF2-F163073837A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- 2'!$N$2:$N$37</c:f>
              <c:numCache>
                <c:formatCode>0%</c:formatCode>
                <c:ptCount val="36"/>
                <c:pt idx="0">
                  <c:v>8.646616541353383E-2</c:v>
                </c:pt>
                <c:pt idx="1">
                  <c:v>7.6086956521739135E-2</c:v>
                </c:pt>
                <c:pt idx="2">
                  <c:v>9.6491228070175433E-2</c:v>
                </c:pt>
                <c:pt idx="3">
                  <c:v>8.771929824561403E-2</c:v>
                </c:pt>
                <c:pt idx="4">
                  <c:v>9.3655589123867067E-2</c:v>
                </c:pt>
                <c:pt idx="5">
                  <c:v>0.10975609756097561</c:v>
                </c:pt>
                <c:pt idx="6" formatCode="0.0%">
                  <c:v>0.10393258426966293</c:v>
                </c:pt>
                <c:pt idx="7">
                  <c:v>8.9080459770114945E-2</c:v>
                </c:pt>
                <c:pt idx="8">
                  <c:v>0.10179640718562874</c:v>
                </c:pt>
                <c:pt idx="9">
                  <c:v>0.17699115044247787</c:v>
                </c:pt>
                <c:pt idx="10">
                  <c:v>0.125</c:v>
                </c:pt>
                <c:pt idx="11">
                  <c:v>3.3333333333333333E-2</c:v>
                </c:pt>
                <c:pt idx="12">
                  <c:v>5.3030303030303032E-2</c:v>
                </c:pt>
                <c:pt idx="13">
                  <c:v>4.5774647887323945E-2</c:v>
                </c:pt>
                <c:pt idx="14">
                  <c:v>4.4176706827309238E-2</c:v>
                </c:pt>
                <c:pt idx="15">
                  <c:v>3.8135593220338986E-2</c:v>
                </c:pt>
                <c:pt idx="16" formatCode="0.0%">
                  <c:v>0.10909090909090909</c:v>
                </c:pt>
                <c:pt idx="17">
                  <c:v>0.10784313725490197</c:v>
                </c:pt>
                <c:pt idx="18">
                  <c:v>5.6250000000000001E-2</c:v>
                </c:pt>
                <c:pt idx="19">
                  <c:v>9.3406593406593408E-2</c:v>
                </c:pt>
                <c:pt idx="20">
                  <c:v>0.08</c:v>
                </c:pt>
                <c:pt idx="21">
                  <c:v>8.882521489971347E-2</c:v>
                </c:pt>
                <c:pt idx="22">
                  <c:v>0.15254237288135594</c:v>
                </c:pt>
                <c:pt idx="23">
                  <c:v>0.10256410256410256</c:v>
                </c:pt>
                <c:pt idx="24">
                  <c:v>6.9230769230769235E-2</c:v>
                </c:pt>
                <c:pt idx="25">
                  <c:v>4.4673539518900345E-2</c:v>
                </c:pt>
                <c:pt idx="26">
                  <c:v>4.2194092827004218E-2</c:v>
                </c:pt>
                <c:pt idx="27">
                  <c:v>6.3157894736842107E-2</c:v>
                </c:pt>
                <c:pt idx="28">
                  <c:v>7.1611253196930943E-2</c:v>
                </c:pt>
                <c:pt idx="29">
                  <c:v>0.1103448275862069</c:v>
                </c:pt>
                <c:pt idx="30">
                  <c:v>7.476635514018691E-2</c:v>
                </c:pt>
                <c:pt idx="31">
                  <c:v>7.926829268292683E-2</c:v>
                </c:pt>
                <c:pt idx="32">
                  <c:v>0.13450292397660818</c:v>
                </c:pt>
                <c:pt idx="33">
                  <c:v>0.13662790697674418</c:v>
                </c:pt>
                <c:pt idx="34">
                  <c:v>3.9215686274509803E-2</c:v>
                </c:pt>
                <c:pt idx="35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E-43F3-8FF2-F163073837A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- 2'!$U$2:$U$37</c:f>
              <c:numCache>
                <c:formatCode>0%</c:formatCode>
                <c:ptCount val="36"/>
                <c:pt idx="0">
                  <c:v>6.1068702290076333E-2</c:v>
                </c:pt>
                <c:pt idx="1">
                  <c:v>2.6936026936026935E-2</c:v>
                </c:pt>
                <c:pt idx="2">
                  <c:v>3.5294117647058823E-2</c:v>
                </c:pt>
                <c:pt idx="3">
                  <c:v>3.9711191335740074E-2</c:v>
                </c:pt>
                <c:pt idx="4">
                  <c:v>0.15633423180592992</c:v>
                </c:pt>
                <c:pt idx="5">
                  <c:v>0.15633423180592992</c:v>
                </c:pt>
                <c:pt idx="6" formatCode="0.0%">
                  <c:v>0.10472972972972973</c:v>
                </c:pt>
                <c:pt idx="7">
                  <c:v>7.8125E-2</c:v>
                </c:pt>
                <c:pt idx="8">
                  <c:v>8.8435374149659865E-2</c:v>
                </c:pt>
                <c:pt idx="9">
                  <c:v>8.3333333333333329E-2</c:v>
                </c:pt>
                <c:pt idx="10">
                  <c:v>0.08</c:v>
                </c:pt>
                <c:pt idx="11">
                  <c:v>6.6666666666666666E-2</c:v>
                </c:pt>
                <c:pt idx="12">
                  <c:v>7.2033898305084748E-2</c:v>
                </c:pt>
                <c:pt idx="13">
                  <c:v>5.078125E-2</c:v>
                </c:pt>
                <c:pt idx="14">
                  <c:v>8.1818181818181818E-2</c:v>
                </c:pt>
                <c:pt idx="15">
                  <c:v>7.6923076923076927E-2</c:v>
                </c:pt>
                <c:pt idx="16" formatCode="0.0%">
                  <c:v>0.109717868338558</c:v>
                </c:pt>
                <c:pt idx="17">
                  <c:v>0.12165450121654502</c:v>
                </c:pt>
                <c:pt idx="18">
                  <c:v>0.1132596685082873</c:v>
                </c:pt>
                <c:pt idx="19">
                  <c:v>0.11263736263736264</c:v>
                </c:pt>
                <c:pt idx="20">
                  <c:v>7.2131147540983612E-2</c:v>
                </c:pt>
                <c:pt idx="21">
                  <c:v>0.12969283276450511</c:v>
                </c:pt>
                <c:pt idx="22">
                  <c:v>5.0847457627118647E-2</c:v>
                </c:pt>
                <c:pt idx="23">
                  <c:v>0.109375</c:v>
                </c:pt>
                <c:pt idx="24">
                  <c:v>4.6692607003891051E-2</c:v>
                </c:pt>
                <c:pt idx="25">
                  <c:v>3.272727272727273E-2</c:v>
                </c:pt>
                <c:pt idx="26">
                  <c:v>5.3846153846153849E-2</c:v>
                </c:pt>
                <c:pt idx="27">
                  <c:v>3.5433070866141732E-2</c:v>
                </c:pt>
                <c:pt idx="28">
                  <c:v>9.6534653465346537E-2</c:v>
                </c:pt>
                <c:pt idx="29">
                  <c:v>8.8607594936708861E-2</c:v>
                </c:pt>
                <c:pt idx="30">
                  <c:v>0.12812499999999999</c:v>
                </c:pt>
                <c:pt idx="31">
                  <c:v>0.11699164345403899</c:v>
                </c:pt>
                <c:pt idx="32">
                  <c:v>0.13029315960912052</c:v>
                </c:pt>
                <c:pt idx="33">
                  <c:v>0.13832853025936601</c:v>
                </c:pt>
                <c:pt idx="34">
                  <c:v>4.8387096774193547E-2</c:v>
                </c:pt>
                <c:pt idx="3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E-43F3-8FF2-F16307383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drop-out rates</a:t>
            </a:r>
            <a:r>
              <a:rPr lang="tr-TR" sz="1200" b="0" i="0" u="none" strike="noStrike" baseline="0">
                <a:effectLst/>
              </a:rPr>
              <a:t> with education authority as government assisted churches</a:t>
            </a:r>
            <a:r>
              <a:rPr lang="en-GB" sz="1200" b="0" i="0" u="none" strike="noStrike" baseline="0">
                <a:effectLst/>
              </a:rPr>
              <a:t>, by gender, by province, by Year level</a:t>
            </a:r>
            <a:r>
              <a:rPr lang="tr-TR" sz="1200" b="0" i="0" u="none" strike="noStrike" baseline="0">
                <a:effectLst/>
              </a:rPr>
              <a:t> - 4 to 6</a:t>
            </a:r>
            <a:r>
              <a:rPr lang="en-GB" sz="1200" b="0" i="0" u="none" strike="noStrike" baseline="0">
                <a:effectLst/>
              </a:rPr>
              <a:t>,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- 2'!$G$38:$G$73</c:f>
              <c:numCache>
                <c:formatCode>0%</c:formatCode>
                <c:ptCount val="36"/>
                <c:pt idx="0">
                  <c:v>9.4736842105263161E-2</c:v>
                </c:pt>
                <c:pt idx="1">
                  <c:v>9.7777777777777783E-2</c:v>
                </c:pt>
                <c:pt idx="2">
                  <c:v>0.14345991561181434</c:v>
                </c:pt>
                <c:pt idx="3">
                  <c:v>0.15811965811965811</c:v>
                </c:pt>
                <c:pt idx="4">
                  <c:v>0.14330218068535824</c:v>
                </c:pt>
                <c:pt idx="5">
                  <c:v>0.13142857142857142</c:v>
                </c:pt>
                <c:pt idx="6">
                  <c:v>8.5365853658536592E-2</c:v>
                </c:pt>
                <c:pt idx="7">
                  <c:v>8.4870848708487087E-2</c:v>
                </c:pt>
                <c:pt idx="8">
                  <c:v>0.15625</c:v>
                </c:pt>
                <c:pt idx="9">
                  <c:v>0.13533834586466165</c:v>
                </c:pt>
                <c:pt idx="10">
                  <c:v>1.6393442622950821E-2</c:v>
                </c:pt>
                <c:pt idx="11">
                  <c:v>4.6153846153846156E-2</c:v>
                </c:pt>
                <c:pt idx="12">
                  <c:v>9.3567251461988299E-2</c:v>
                </c:pt>
                <c:pt idx="13">
                  <c:v>0.11052631578947368</c:v>
                </c:pt>
                <c:pt idx="14">
                  <c:v>0.12857142857142856</c:v>
                </c:pt>
                <c:pt idx="15">
                  <c:v>0.14814814814814814</c:v>
                </c:pt>
                <c:pt idx="16">
                  <c:v>0.13114754098360656</c:v>
                </c:pt>
                <c:pt idx="17">
                  <c:v>0.12323943661971831</c:v>
                </c:pt>
                <c:pt idx="18">
                  <c:v>0.16115702479338842</c:v>
                </c:pt>
                <c:pt idx="19">
                  <c:v>0.2139917695473251</c:v>
                </c:pt>
                <c:pt idx="20">
                  <c:v>0.15923566878980891</c:v>
                </c:pt>
                <c:pt idx="21">
                  <c:v>0.23115577889447236</c:v>
                </c:pt>
                <c:pt idx="22">
                  <c:v>0</c:v>
                </c:pt>
                <c:pt idx="23">
                  <c:v>6.3829787234042548E-2</c:v>
                </c:pt>
                <c:pt idx="24">
                  <c:v>0.45454545454545453</c:v>
                </c:pt>
                <c:pt idx="25">
                  <c:v>0.61046511627906974</c:v>
                </c:pt>
                <c:pt idx="26">
                  <c:v>0.53246753246753242</c:v>
                </c:pt>
                <c:pt idx="27">
                  <c:v>0.5</c:v>
                </c:pt>
                <c:pt idx="28">
                  <c:v>0.34090909090909088</c:v>
                </c:pt>
                <c:pt idx="29">
                  <c:v>0.35294117647058826</c:v>
                </c:pt>
                <c:pt idx="30">
                  <c:v>0.28627450980392155</c:v>
                </c:pt>
                <c:pt idx="31">
                  <c:v>0.34741784037558687</c:v>
                </c:pt>
                <c:pt idx="32">
                  <c:v>0.59863945578231292</c:v>
                </c:pt>
                <c:pt idx="33">
                  <c:v>0.60693641618497107</c:v>
                </c:pt>
                <c:pt idx="34">
                  <c:v>0.5</c:v>
                </c:pt>
                <c:pt idx="35">
                  <c:v>0.61643835616438358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C-45E9-8E24-733D53FAA92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- 2'!$N$38:$N$73</c:f>
              <c:numCache>
                <c:formatCode>0%</c:formatCode>
                <c:ptCount val="36"/>
                <c:pt idx="0">
                  <c:v>6.1797752808988762E-2</c:v>
                </c:pt>
                <c:pt idx="1">
                  <c:v>6.0606060606060608E-2</c:v>
                </c:pt>
                <c:pt idx="2">
                  <c:v>7.9365079365079361E-2</c:v>
                </c:pt>
                <c:pt idx="3">
                  <c:v>8.085106382978724E-2</c:v>
                </c:pt>
                <c:pt idx="4">
                  <c:v>7.2202166064981949E-2</c:v>
                </c:pt>
                <c:pt idx="5">
                  <c:v>0.13559322033898305</c:v>
                </c:pt>
                <c:pt idx="6">
                  <c:v>6.7729083665338641E-2</c:v>
                </c:pt>
                <c:pt idx="7">
                  <c:v>5.5555555555555552E-2</c:v>
                </c:pt>
                <c:pt idx="8">
                  <c:v>0.14732142857142858</c:v>
                </c:pt>
                <c:pt idx="9">
                  <c:v>0.16304347826086957</c:v>
                </c:pt>
                <c:pt idx="10">
                  <c:v>4.2553191489361701E-2</c:v>
                </c:pt>
                <c:pt idx="11">
                  <c:v>6.8493150684931503E-2</c:v>
                </c:pt>
                <c:pt idx="12" formatCode="0.0%">
                  <c:v>3.9106145251396648E-2</c:v>
                </c:pt>
                <c:pt idx="13">
                  <c:v>7.2538860103626937E-2</c:v>
                </c:pt>
                <c:pt idx="14">
                  <c:v>8.2051282051282051E-2</c:v>
                </c:pt>
                <c:pt idx="15">
                  <c:v>9.1891891891891897E-2</c:v>
                </c:pt>
                <c:pt idx="16">
                  <c:v>8.6642599277978335E-2</c:v>
                </c:pt>
                <c:pt idx="17">
                  <c:v>8.9655172413793102E-2</c:v>
                </c:pt>
                <c:pt idx="18">
                  <c:v>6.6945606694560664E-2</c:v>
                </c:pt>
                <c:pt idx="19">
                  <c:v>6.25E-2</c:v>
                </c:pt>
                <c:pt idx="20">
                  <c:v>0.17326732673267325</c:v>
                </c:pt>
                <c:pt idx="21">
                  <c:v>0.18672199170124482</c:v>
                </c:pt>
                <c:pt idx="22">
                  <c:v>9.6774193548387094E-2</c:v>
                </c:pt>
                <c:pt idx="23">
                  <c:v>5.9701492537313432E-2</c:v>
                </c:pt>
                <c:pt idx="24">
                  <c:v>0.2484472049689441</c:v>
                </c:pt>
                <c:pt idx="25">
                  <c:v>0.31791907514450868</c:v>
                </c:pt>
                <c:pt idx="26">
                  <c:v>0.29559748427672955</c:v>
                </c:pt>
                <c:pt idx="27">
                  <c:v>0.38596491228070173</c:v>
                </c:pt>
                <c:pt idx="28">
                  <c:v>0.29914529914529914</c:v>
                </c:pt>
                <c:pt idx="29">
                  <c:v>0.3007518796992481</c:v>
                </c:pt>
                <c:pt idx="30">
                  <c:v>0.19913419913419914</c:v>
                </c:pt>
                <c:pt idx="31">
                  <c:v>0.22935779816513763</c:v>
                </c:pt>
                <c:pt idx="32">
                  <c:v>0.50955414012738853</c:v>
                </c:pt>
                <c:pt idx="33">
                  <c:v>0.48554913294797686</c:v>
                </c:pt>
                <c:pt idx="34">
                  <c:v>0.46808510638297873</c:v>
                </c:pt>
                <c:pt idx="35">
                  <c:v>0.44680851063829785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C-45E9-8E24-733D53FAA92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- 2'!$U$38:$U$73</c:f>
              <c:numCache>
                <c:formatCode>0%</c:formatCode>
                <c:ptCount val="36"/>
                <c:pt idx="0">
                  <c:v>3.7656903765690378E-2</c:v>
                </c:pt>
                <c:pt idx="1">
                  <c:v>7.8014184397163122E-2</c:v>
                </c:pt>
                <c:pt idx="2">
                  <c:v>0.10176991150442478</c:v>
                </c:pt>
                <c:pt idx="3">
                  <c:v>9.1954022988505746E-2</c:v>
                </c:pt>
                <c:pt idx="4">
                  <c:v>0.11609498680738786</c:v>
                </c:pt>
                <c:pt idx="5">
                  <c:v>0.10178117048346055</c:v>
                </c:pt>
                <c:pt idx="6">
                  <c:v>8.0996884735202487E-2</c:v>
                </c:pt>
                <c:pt idx="7">
                  <c:v>0.14723926380368099</c:v>
                </c:pt>
                <c:pt idx="8">
                  <c:v>9.6774193548387094E-2</c:v>
                </c:pt>
                <c:pt idx="9">
                  <c:v>0.14521452145214522</c:v>
                </c:pt>
                <c:pt idx="10">
                  <c:v>0.14473684210526316</c:v>
                </c:pt>
                <c:pt idx="11">
                  <c:v>0.15625</c:v>
                </c:pt>
                <c:pt idx="12" formatCode="0.0%">
                  <c:v>3.5714285714285712E-2</c:v>
                </c:pt>
                <c:pt idx="13">
                  <c:v>7.5376884422110546E-2</c:v>
                </c:pt>
                <c:pt idx="14">
                  <c:v>0.12429378531073447</c:v>
                </c:pt>
                <c:pt idx="15">
                  <c:v>0.18269230769230768</c:v>
                </c:pt>
                <c:pt idx="16">
                  <c:v>0.11764705882352941</c:v>
                </c:pt>
                <c:pt idx="17">
                  <c:v>8.3333333333333329E-2</c:v>
                </c:pt>
                <c:pt idx="18">
                  <c:v>0.1076923076923077</c:v>
                </c:pt>
                <c:pt idx="19">
                  <c:v>0.1453900709219858</c:v>
                </c:pt>
                <c:pt idx="20">
                  <c:v>0.11442786069651742</c:v>
                </c:pt>
                <c:pt idx="21">
                  <c:v>0.14666666666666667</c:v>
                </c:pt>
                <c:pt idx="22">
                  <c:v>7.1428571428571425E-2</c:v>
                </c:pt>
                <c:pt idx="23">
                  <c:v>0.15384615384615385</c:v>
                </c:pt>
                <c:pt idx="24">
                  <c:v>0.15294117647058825</c:v>
                </c:pt>
                <c:pt idx="25">
                  <c:v>0.27976190476190477</c:v>
                </c:pt>
                <c:pt idx="26">
                  <c:v>0.30978260869565216</c:v>
                </c:pt>
                <c:pt idx="27">
                  <c:v>0.24705882352941178</c:v>
                </c:pt>
                <c:pt idx="28">
                  <c:v>0.18656716417910449</c:v>
                </c:pt>
                <c:pt idx="29">
                  <c:v>0.20075757575757575</c:v>
                </c:pt>
                <c:pt idx="30">
                  <c:v>0.12658227848101267</c:v>
                </c:pt>
                <c:pt idx="31">
                  <c:v>0.1811320754716981</c:v>
                </c:pt>
                <c:pt idx="32">
                  <c:v>0.37951807228915663</c:v>
                </c:pt>
                <c:pt idx="33">
                  <c:v>0.43564356435643564</c:v>
                </c:pt>
                <c:pt idx="34">
                  <c:v>0.25490196078431371</c:v>
                </c:pt>
                <c:pt idx="35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C-45E9-8E24-733D53FAA9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drop-out rates</a:t>
            </a:r>
            <a:r>
              <a:rPr lang="tr-TR" sz="1200" b="0" i="0" u="none" strike="noStrike" baseline="0">
                <a:effectLst/>
              </a:rPr>
              <a:t> with education authority as government of Vanuatu</a:t>
            </a:r>
            <a:r>
              <a:rPr lang="en-GB" sz="1200" b="0" i="0" u="none" strike="noStrike" baseline="0">
                <a:effectLst/>
              </a:rPr>
              <a:t>, by gender,  by province, by Year level</a:t>
            </a:r>
            <a:r>
              <a:rPr lang="tr-TR" sz="1200" b="0" i="0" u="none" strike="noStrike" baseline="0">
                <a:effectLst/>
              </a:rPr>
              <a:t> - 1 to 3</a:t>
            </a:r>
            <a:r>
              <a:rPr lang="en-GB" sz="1200" b="0" i="0" u="none" strike="noStrike" baseline="0">
                <a:effectLst/>
              </a:rPr>
              <a:t>,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'figures - 2'!$AC$2:$AC$37</c:f>
              <c:numCache>
                <c:formatCode>0%</c:formatCode>
                <c:ptCount val="36"/>
                <c:pt idx="0">
                  <c:v>4.3564356435643561E-2</c:v>
                </c:pt>
                <c:pt idx="1">
                  <c:v>5.8419243986254296E-2</c:v>
                </c:pt>
                <c:pt idx="2">
                  <c:v>0.15458937198067632</c:v>
                </c:pt>
                <c:pt idx="3">
                  <c:v>0.16485900216919741</c:v>
                </c:pt>
                <c:pt idx="4">
                  <c:v>0.10546875</c:v>
                </c:pt>
                <c:pt idx="5">
                  <c:v>0.13072625698324022</c:v>
                </c:pt>
                <c:pt idx="6">
                  <c:v>9.6737907761529809E-2</c:v>
                </c:pt>
                <c:pt idx="7">
                  <c:v>8.6138613861386132E-2</c:v>
                </c:pt>
                <c:pt idx="8">
                  <c:v>0.17530487804878048</c:v>
                </c:pt>
                <c:pt idx="9">
                  <c:v>0.15172413793103448</c:v>
                </c:pt>
                <c:pt idx="10">
                  <c:v>4.807692307692308E-2</c:v>
                </c:pt>
                <c:pt idx="11">
                  <c:v>0.1111111111111111</c:v>
                </c:pt>
                <c:pt idx="12">
                  <c:v>4.0983606557377046E-2</c:v>
                </c:pt>
                <c:pt idx="13">
                  <c:v>5.7657657657657659E-2</c:v>
                </c:pt>
                <c:pt idx="14">
                  <c:v>0.16822429906542055</c:v>
                </c:pt>
                <c:pt idx="15">
                  <c:v>0.16528925619834711</c:v>
                </c:pt>
                <c:pt idx="16">
                  <c:v>7.2642967542503864E-2</c:v>
                </c:pt>
                <c:pt idx="17">
                  <c:v>7.3587385019710905E-2</c:v>
                </c:pt>
                <c:pt idx="18">
                  <c:v>7.45721271393643E-2</c:v>
                </c:pt>
                <c:pt idx="19">
                  <c:v>9.4455852156057493E-2</c:v>
                </c:pt>
                <c:pt idx="20">
                  <c:v>0.13157894736842105</c:v>
                </c:pt>
                <c:pt idx="21">
                  <c:v>0.12454212454212454</c:v>
                </c:pt>
                <c:pt idx="22">
                  <c:v>9.0909090909090912E-2</c:v>
                </c:pt>
                <c:pt idx="23">
                  <c:v>0.13513513513513514</c:v>
                </c:pt>
                <c:pt idx="24">
                  <c:v>7.4626865671641784E-2</c:v>
                </c:pt>
                <c:pt idx="25">
                  <c:v>9.8196392785571143E-2</c:v>
                </c:pt>
                <c:pt idx="26">
                  <c:v>0.20689655172413793</c:v>
                </c:pt>
                <c:pt idx="27">
                  <c:v>0.18134715025906736</c:v>
                </c:pt>
                <c:pt idx="28">
                  <c:v>6.6790352504638217E-2</c:v>
                </c:pt>
                <c:pt idx="29">
                  <c:v>9.6474953617810763E-2</c:v>
                </c:pt>
                <c:pt idx="30">
                  <c:v>7.7720207253886009E-2</c:v>
                </c:pt>
                <c:pt idx="31">
                  <c:v>0.10989010989010989</c:v>
                </c:pt>
                <c:pt idx="32">
                  <c:v>0.19311663479923519</c:v>
                </c:pt>
                <c:pt idx="33">
                  <c:v>0.1847041847041847</c:v>
                </c:pt>
                <c:pt idx="34">
                  <c:v>7.6335877862595422E-2</c:v>
                </c:pt>
                <c:pt idx="35">
                  <c:v>9.9236641221374045E-2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F-4F26-A2E3-35AD84B67EC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- 2'!$AJ$2:$AJ$37</c:f>
              <c:numCache>
                <c:formatCode>0%</c:formatCode>
                <c:ptCount val="36"/>
                <c:pt idx="0">
                  <c:v>3.6866359447004608E-2</c:v>
                </c:pt>
                <c:pt idx="1">
                  <c:v>4.7058823529411764E-2</c:v>
                </c:pt>
                <c:pt idx="2">
                  <c:v>0.12609970674486803</c:v>
                </c:pt>
                <c:pt idx="3">
                  <c:v>0.13930348258706468</c:v>
                </c:pt>
                <c:pt idx="4">
                  <c:v>8.4057971014492749E-2</c:v>
                </c:pt>
                <c:pt idx="5">
                  <c:v>8.1855388813096869E-2</c:v>
                </c:pt>
                <c:pt idx="6">
                  <c:v>6.6901408450704219E-2</c:v>
                </c:pt>
                <c:pt idx="7">
                  <c:v>9.1542288557213927E-2</c:v>
                </c:pt>
                <c:pt idx="8">
                  <c:v>0.11343283582089553</c:v>
                </c:pt>
                <c:pt idx="9">
                  <c:v>0.10993377483443709</c:v>
                </c:pt>
                <c:pt idx="10">
                  <c:v>5.1724137931034482E-2</c:v>
                </c:pt>
                <c:pt idx="11">
                  <c:v>3.4482758620689655E-2</c:v>
                </c:pt>
                <c:pt idx="12">
                  <c:v>3.5714285714285712E-2</c:v>
                </c:pt>
                <c:pt idx="13">
                  <c:v>3.6363636363636362E-2</c:v>
                </c:pt>
                <c:pt idx="14">
                  <c:v>0.10299003322259136</c:v>
                </c:pt>
                <c:pt idx="15">
                  <c:v>8.9403973509933773E-2</c:v>
                </c:pt>
                <c:pt idx="16">
                  <c:v>6.6084788029925193E-2</c:v>
                </c:pt>
                <c:pt idx="17">
                  <c:v>9.4091903719912467E-2</c:v>
                </c:pt>
                <c:pt idx="18">
                  <c:v>4.9278846153846152E-2</c:v>
                </c:pt>
                <c:pt idx="19">
                  <c:v>6.167846309403438E-2</c:v>
                </c:pt>
                <c:pt idx="20">
                  <c:v>9.0476190476190474E-2</c:v>
                </c:pt>
                <c:pt idx="21">
                  <c:v>7.0024570024570021E-2</c:v>
                </c:pt>
                <c:pt idx="22">
                  <c:v>3.1746031746031744E-2</c:v>
                </c:pt>
                <c:pt idx="23">
                  <c:v>6.1855670103092786E-2</c:v>
                </c:pt>
                <c:pt idx="24">
                  <c:v>3.2882011605415859E-2</c:v>
                </c:pt>
                <c:pt idx="25">
                  <c:v>2.9616724738675958E-2</c:v>
                </c:pt>
                <c:pt idx="26">
                  <c:v>8.6956521739130432E-2</c:v>
                </c:pt>
                <c:pt idx="27">
                  <c:v>0.12211221122112212</c:v>
                </c:pt>
                <c:pt idx="28">
                  <c:v>6.6197183098591544E-2</c:v>
                </c:pt>
                <c:pt idx="29">
                  <c:v>7.4938574938574934E-2</c:v>
                </c:pt>
                <c:pt idx="30">
                  <c:v>6.3245823389021474E-2</c:v>
                </c:pt>
                <c:pt idx="31">
                  <c:v>7.0778564206268962E-2</c:v>
                </c:pt>
                <c:pt idx="32">
                  <c:v>5.7599999999999998E-2</c:v>
                </c:pt>
                <c:pt idx="33">
                  <c:v>5.5696202531645568E-2</c:v>
                </c:pt>
                <c:pt idx="34">
                  <c:v>0.10256410256410256</c:v>
                </c:pt>
                <c:pt idx="35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F-4F26-A2E3-35AD84B67EC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- 2'!$AQ$2:$AQ$37</c:f>
              <c:numCache>
                <c:formatCode>0%</c:formatCode>
                <c:ptCount val="36"/>
                <c:pt idx="0">
                  <c:v>3.9419087136929459E-2</c:v>
                </c:pt>
                <c:pt idx="1">
                  <c:v>2.9296875E-2</c:v>
                </c:pt>
                <c:pt idx="2">
                  <c:v>2.8089887640449437E-2</c:v>
                </c:pt>
                <c:pt idx="3">
                  <c:v>4.909560723514212E-2</c:v>
                </c:pt>
                <c:pt idx="4">
                  <c:v>4.0298507462686567E-2</c:v>
                </c:pt>
                <c:pt idx="5">
                  <c:v>5.4814814814814816E-2</c:v>
                </c:pt>
                <c:pt idx="6">
                  <c:v>5.3361792956243333E-2</c:v>
                </c:pt>
                <c:pt idx="7">
                  <c:v>5.3180396246089674E-2</c:v>
                </c:pt>
                <c:pt idx="8">
                  <c:v>9.0629800307219663E-2</c:v>
                </c:pt>
                <c:pt idx="9">
                  <c:v>0.11861861861861862</c:v>
                </c:pt>
                <c:pt idx="10">
                  <c:v>0.18269230769230768</c:v>
                </c:pt>
                <c:pt idx="11">
                  <c:v>0.13725490196078433</c:v>
                </c:pt>
                <c:pt idx="12">
                  <c:v>3.309692671394799E-2</c:v>
                </c:pt>
                <c:pt idx="13">
                  <c:v>3.3402922755741124E-2</c:v>
                </c:pt>
                <c:pt idx="14">
                  <c:v>3.237410071942446E-2</c:v>
                </c:pt>
                <c:pt idx="15">
                  <c:v>3.6723163841807911E-2</c:v>
                </c:pt>
                <c:pt idx="16">
                  <c:v>5.2227342549923193E-2</c:v>
                </c:pt>
                <c:pt idx="17">
                  <c:v>5.4172767203513911E-2</c:v>
                </c:pt>
                <c:pt idx="18">
                  <c:v>4.8567870485678705E-2</c:v>
                </c:pt>
                <c:pt idx="19">
                  <c:v>6.7172264355362943E-2</c:v>
                </c:pt>
                <c:pt idx="20">
                  <c:v>5.9581320450885669E-2</c:v>
                </c:pt>
                <c:pt idx="21">
                  <c:v>9.2619392185238777E-2</c:v>
                </c:pt>
                <c:pt idx="22">
                  <c:v>0.10526315789473684</c:v>
                </c:pt>
                <c:pt idx="23">
                  <c:v>0.10476190476190476</c:v>
                </c:pt>
                <c:pt idx="24">
                  <c:v>3.8135593220338986E-2</c:v>
                </c:pt>
                <c:pt idx="25">
                  <c:v>5.9459459459459463E-2</c:v>
                </c:pt>
                <c:pt idx="26">
                  <c:v>4.0880503144654086E-2</c:v>
                </c:pt>
                <c:pt idx="27">
                  <c:v>5.1204819277108432E-2</c:v>
                </c:pt>
                <c:pt idx="28">
                  <c:v>4.4041450777202069E-2</c:v>
                </c:pt>
                <c:pt idx="29">
                  <c:v>9.2105263157894732E-2</c:v>
                </c:pt>
                <c:pt idx="30">
                  <c:v>7.6646706586826346E-2</c:v>
                </c:pt>
                <c:pt idx="31">
                  <c:v>9.3047034764826175E-2</c:v>
                </c:pt>
                <c:pt idx="32">
                  <c:v>0.12794612794612795</c:v>
                </c:pt>
                <c:pt idx="33">
                  <c:v>0.10654685494223363</c:v>
                </c:pt>
                <c:pt idx="34">
                  <c:v>0.12295081967213115</c:v>
                </c:pt>
                <c:pt idx="3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F-4F26-A2E3-35AD84B67E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drop-out rates with education authority as government of Vanuatu, by gender,  by province, by Year level - </a:t>
            </a:r>
            <a:r>
              <a:rPr lang="tr-TR" sz="1200" b="0" i="0" u="none" strike="noStrike" baseline="0">
                <a:effectLst/>
              </a:rPr>
              <a:t>4</a:t>
            </a:r>
            <a:r>
              <a:rPr lang="en-GB" sz="1200" b="0" i="0" u="none" strike="noStrike" baseline="0">
                <a:effectLst/>
              </a:rPr>
              <a:t> to </a:t>
            </a:r>
            <a:r>
              <a:rPr lang="tr-TR" sz="1200" b="0" i="0" u="none" strike="noStrike" baseline="0">
                <a:effectLst/>
              </a:rPr>
              <a:t>6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- 2'!$AC$38:$AC$73</c:f>
              <c:numCache>
                <c:formatCode>0%</c:formatCode>
                <c:ptCount val="36"/>
                <c:pt idx="0">
                  <c:v>6.280193236714976E-2</c:v>
                </c:pt>
                <c:pt idx="1">
                  <c:v>6.2231759656652362E-2</c:v>
                </c:pt>
                <c:pt idx="2">
                  <c:v>0.16206896551724137</c:v>
                </c:pt>
                <c:pt idx="3">
                  <c:v>0.21014492753623187</c:v>
                </c:pt>
                <c:pt idx="4">
                  <c:v>8.9361702127659579E-2</c:v>
                </c:pt>
                <c:pt idx="5">
                  <c:v>8.0074487895716945E-2</c:v>
                </c:pt>
                <c:pt idx="6">
                  <c:v>8.3333333333333329E-2</c:v>
                </c:pt>
                <c:pt idx="7">
                  <c:v>0.10479797979797979</c:v>
                </c:pt>
                <c:pt idx="8">
                  <c:v>9.9078341013824886E-2</c:v>
                </c:pt>
                <c:pt idx="9">
                  <c:v>0.16753022452504318</c:v>
                </c:pt>
                <c:pt idx="10">
                  <c:v>0.12295081967213115</c:v>
                </c:pt>
                <c:pt idx="11">
                  <c:v>0.18705035971223022</c:v>
                </c:pt>
                <c:pt idx="12">
                  <c:v>8.0310880829015538E-2</c:v>
                </c:pt>
                <c:pt idx="13">
                  <c:v>0.10823529411764705</c:v>
                </c:pt>
                <c:pt idx="14">
                  <c:v>0.17460317460317459</c:v>
                </c:pt>
                <c:pt idx="15">
                  <c:v>0.24727272727272728</c:v>
                </c:pt>
                <c:pt idx="16">
                  <c:v>8.4282460136674259E-2</c:v>
                </c:pt>
                <c:pt idx="17">
                  <c:v>0.14285714285714285</c:v>
                </c:pt>
                <c:pt idx="18">
                  <c:v>9.3704245973645683E-2</c:v>
                </c:pt>
                <c:pt idx="19">
                  <c:v>0.13500000000000001</c:v>
                </c:pt>
                <c:pt idx="20">
                  <c:v>0.18204488778054864</c:v>
                </c:pt>
                <c:pt idx="21">
                  <c:v>0.17173913043478262</c:v>
                </c:pt>
                <c:pt idx="22">
                  <c:v>9.4736842105263161E-2</c:v>
                </c:pt>
                <c:pt idx="23">
                  <c:v>0.1326530612244898</c:v>
                </c:pt>
                <c:pt idx="24">
                  <c:v>0.52394366197183095</c:v>
                </c:pt>
                <c:pt idx="25">
                  <c:v>0.55497382198952883</c:v>
                </c:pt>
                <c:pt idx="26">
                  <c:v>0.38914027149321267</c:v>
                </c:pt>
                <c:pt idx="27">
                  <c:v>0.4251012145748988</c:v>
                </c:pt>
                <c:pt idx="28">
                  <c:v>0.2386634844868735</c:v>
                </c:pt>
                <c:pt idx="29">
                  <c:v>0.24288840262582057</c:v>
                </c:pt>
                <c:pt idx="30">
                  <c:v>0.24012638230647709</c:v>
                </c:pt>
                <c:pt idx="31">
                  <c:v>0.25033829499323412</c:v>
                </c:pt>
                <c:pt idx="32">
                  <c:v>0.44508670520231214</c:v>
                </c:pt>
                <c:pt idx="33">
                  <c:v>0.48067632850241548</c:v>
                </c:pt>
                <c:pt idx="34">
                  <c:v>0.63529411764705879</c:v>
                </c:pt>
                <c:pt idx="35">
                  <c:v>0.74647887323943662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5D8-804C-7A688A7CDDE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- 2'!$AJ$38:$AJ$73</c:f>
              <c:numCache>
                <c:formatCode>0%</c:formatCode>
                <c:ptCount val="36"/>
                <c:pt idx="0">
                  <c:v>3.6637931034482756E-2</c:v>
                </c:pt>
                <c:pt idx="1">
                  <c:v>4.781704781704782E-2</c:v>
                </c:pt>
                <c:pt idx="2">
                  <c:v>0.12121212121212122</c:v>
                </c:pt>
                <c:pt idx="3">
                  <c:v>0.10839160839160839</c:v>
                </c:pt>
                <c:pt idx="4">
                  <c:v>5.8219178082191778E-2</c:v>
                </c:pt>
                <c:pt idx="5">
                  <c:v>6.4516129032258063E-2</c:v>
                </c:pt>
                <c:pt idx="6">
                  <c:v>5.3503184713375798E-2</c:v>
                </c:pt>
                <c:pt idx="7">
                  <c:v>5.6650246305418719E-2</c:v>
                </c:pt>
                <c:pt idx="8">
                  <c:v>0.10141987829614604</c:v>
                </c:pt>
                <c:pt idx="9">
                  <c:v>8.9506172839506168E-2</c:v>
                </c:pt>
                <c:pt idx="10">
                  <c:v>8.59375E-2</c:v>
                </c:pt>
                <c:pt idx="11">
                  <c:v>0.15503875968992248</c:v>
                </c:pt>
                <c:pt idx="12">
                  <c:v>7.281553398058252E-2</c:v>
                </c:pt>
                <c:pt idx="13">
                  <c:v>7.4235807860262015E-2</c:v>
                </c:pt>
                <c:pt idx="14">
                  <c:v>0.1271186440677966</c:v>
                </c:pt>
                <c:pt idx="15">
                  <c:v>0.12562814070351758</c:v>
                </c:pt>
                <c:pt idx="16">
                  <c:v>7.9591836734693874E-2</c:v>
                </c:pt>
                <c:pt idx="17">
                  <c:v>8.9285714285714288E-2</c:v>
                </c:pt>
                <c:pt idx="18">
                  <c:v>6.7431850789096123E-2</c:v>
                </c:pt>
                <c:pt idx="19">
                  <c:v>7.040417209908735E-2</c:v>
                </c:pt>
                <c:pt idx="20">
                  <c:v>9.6018735362997654E-2</c:v>
                </c:pt>
                <c:pt idx="21">
                  <c:v>9.3023255813953487E-2</c:v>
                </c:pt>
                <c:pt idx="22">
                  <c:v>0.1</c:v>
                </c:pt>
                <c:pt idx="23">
                  <c:v>0.13445378151260504</c:v>
                </c:pt>
                <c:pt idx="24">
                  <c:v>0.2700534759358289</c:v>
                </c:pt>
                <c:pt idx="25">
                  <c:v>0.34042553191489361</c:v>
                </c:pt>
                <c:pt idx="26">
                  <c:v>0.31521739130434784</c:v>
                </c:pt>
                <c:pt idx="27">
                  <c:v>0.27941176470588236</c:v>
                </c:pt>
                <c:pt idx="28">
                  <c:v>0.16424116424116425</c:v>
                </c:pt>
                <c:pt idx="29">
                  <c:v>0.20454545454545456</c:v>
                </c:pt>
                <c:pt idx="30">
                  <c:v>0.13834586466165413</c:v>
                </c:pt>
                <c:pt idx="31">
                  <c:v>0.20320855614973263</c:v>
                </c:pt>
                <c:pt idx="32">
                  <c:v>0.3</c:v>
                </c:pt>
                <c:pt idx="33">
                  <c:v>0.42791762013729978</c:v>
                </c:pt>
                <c:pt idx="34">
                  <c:v>0.45652173913043476</c:v>
                </c:pt>
                <c:pt idx="35">
                  <c:v>0.43209876543209874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E-45D8-804C-7A688A7CDDE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- 2'!$B$38:$D$73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- 2'!$AQ$38:$AQ$73</c:f>
              <c:numCache>
                <c:formatCode>0%</c:formatCode>
                <c:ptCount val="36"/>
                <c:pt idx="0">
                  <c:v>2.982107355864811E-2</c:v>
                </c:pt>
                <c:pt idx="1">
                  <c:v>6.043956043956044E-2</c:v>
                </c:pt>
                <c:pt idx="2">
                  <c:v>4.878048780487805E-2</c:v>
                </c:pt>
                <c:pt idx="3">
                  <c:v>4.5161290322580643E-2</c:v>
                </c:pt>
                <c:pt idx="4">
                  <c:v>7.0229007633587789E-2</c:v>
                </c:pt>
                <c:pt idx="5">
                  <c:v>7.8947368421052627E-2</c:v>
                </c:pt>
                <c:pt idx="6">
                  <c:v>6.0606060606060608E-2</c:v>
                </c:pt>
                <c:pt idx="7">
                  <c:v>6.9719042663891784E-2</c:v>
                </c:pt>
                <c:pt idx="8">
                  <c:v>8.4437086092715233E-2</c:v>
                </c:pt>
                <c:pt idx="9">
                  <c:v>0.1020671834625323</c:v>
                </c:pt>
                <c:pt idx="10">
                  <c:v>8.3333333333333329E-2</c:v>
                </c:pt>
                <c:pt idx="11">
                  <c:v>6.4814814814814811E-2</c:v>
                </c:pt>
                <c:pt idx="12">
                  <c:v>4.1758241758241756E-2</c:v>
                </c:pt>
                <c:pt idx="13">
                  <c:v>4.6218487394957986E-2</c:v>
                </c:pt>
                <c:pt idx="14">
                  <c:v>6.2256809338521402E-2</c:v>
                </c:pt>
                <c:pt idx="15">
                  <c:v>7.0921985815602842E-2</c:v>
                </c:pt>
                <c:pt idx="16">
                  <c:v>7.7328646748681895E-2</c:v>
                </c:pt>
                <c:pt idx="17">
                  <c:v>9.7053726169844021E-2</c:v>
                </c:pt>
                <c:pt idx="18">
                  <c:v>5.459387483355526E-2</c:v>
                </c:pt>
                <c:pt idx="19">
                  <c:v>0.10695876288659793</c:v>
                </c:pt>
                <c:pt idx="20">
                  <c:v>0.12053571428571429</c:v>
                </c:pt>
                <c:pt idx="21">
                  <c:v>0.12141652613827993</c:v>
                </c:pt>
                <c:pt idx="22">
                  <c:v>0.11304347826086956</c:v>
                </c:pt>
                <c:pt idx="23">
                  <c:v>0.14414414414414414</c:v>
                </c:pt>
                <c:pt idx="24">
                  <c:v>0.24128686327077747</c:v>
                </c:pt>
                <c:pt idx="25">
                  <c:v>0.330188679245283</c:v>
                </c:pt>
                <c:pt idx="26">
                  <c:v>0.19383259911894274</c:v>
                </c:pt>
                <c:pt idx="27">
                  <c:v>0.22666666666666666</c:v>
                </c:pt>
                <c:pt idx="28">
                  <c:v>0.17094017094017094</c:v>
                </c:pt>
                <c:pt idx="29">
                  <c:v>0.18582375478927204</c:v>
                </c:pt>
                <c:pt idx="30">
                  <c:v>0.16740740740740739</c:v>
                </c:pt>
                <c:pt idx="31">
                  <c:v>0.19350473612990526</c:v>
                </c:pt>
                <c:pt idx="32">
                  <c:v>0.27941176470588236</c:v>
                </c:pt>
                <c:pt idx="33">
                  <c:v>0.2977867203219316</c:v>
                </c:pt>
                <c:pt idx="34">
                  <c:v>0.38461538461538464</c:v>
                </c:pt>
                <c:pt idx="35">
                  <c:v>0.3669724770642202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E-45D8-804C-7A688A7CDD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drop-out rates with education authority as </a:t>
            </a:r>
            <a:r>
              <a:rPr lang="tr-TR" sz="1200"/>
              <a:t>not </a:t>
            </a:r>
            <a:r>
              <a:rPr lang="en-GB" sz="1200"/>
              <a:t>government </a:t>
            </a:r>
            <a:r>
              <a:rPr lang="tr-TR" sz="1200"/>
              <a:t>assisted Churches</a:t>
            </a:r>
            <a:r>
              <a:rPr lang="en-GB" sz="1200"/>
              <a:t>, by gender,  by province, by Year level,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- 2'!$AU$2:$AW$37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4">
                    <c:v>Shefa</c:v>
                  </c:pt>
                  <c:pt idx="6">
                    <c:v>Malampa</c:v>
                  </c:pt>
                  <c:pt idx="8">
                    <c:v>Sanma</c:v>
                  </c:pt>
                  <c:pt idx="10">
                    <c:v>Shefa</c:v>
                  </c:pt>
                  <c:pt idx="12">
                    <c:v>Malampa</c:v>
                  </c:pt>
                  <c:pt idx="14">
                    <c:v>Sanma</c:v>
                  </c:pt>
                  <c:pt idx="16">
                    <c:v>Shefa</c:v>
                  </c:pt>
                  <c:pt idx="18">
                    <c:v>Malampa</c:v>
                  </c:pt>
                  <c:pt idx="20">
                    <c:v>Sanma</c:v>
                  </c:pt>
                  <c:pt idx="22">
                    <c:v>Shefa</c:v>
                  </c:pt>
                  <c:pt idx="24">
                    <c:v>Malampa</c:v>
                  </c:pt>
                  <c:pt idx="26">
                    <c:v>Sanma</c:v>
                  </c:pt>
                  <c:pt idx="28">
                    <c:v>Shefa</c:v>
                  </c:pt>
                  <c:pt idx="30">
                    <c:v>Malampa</c:v>
                  </c:pt>
                  <c:pt idx="32">
                    <c:v>Sanma</c:v>
                  </c:pt>
                  <c:pt idx="34">
                    <c:v>Shefa</c:v>
                  </c:pt>
                </c:lvl>
                <c:lvl>
                  <c:pt idx="0">
                    <c:v>1</c:v>
                  </c:pt>
                  <c:pt idx="6">
                    <c:v>2</c:v>
                  </c:pt>
                  <c:pt idx="12">
                    <c:v>3</c:v>
                  </c:pt>
                  <c:pt idx="18">
                    <c:v>4</c:v>
                  </c:pt>
                  <c:pt idx="24">
                    <c:v>5</c:v>
                  </c:pt>
                  <c:pt idx="30">
                    <c:v>6</c:v>
                  </c:pt>
                </c:lvl>
              </c:multiLvlStrCache>
            </c:multiLvlStrRef>
          </c:cat>
          <c:val>
            <c:numRef>
              <c:f>'figures - 2'!$AZ$2:$AZ$37</c:f>
              <c:numCache>
                <c:formatCode>General</c:formatCode>
                <c:ptCount val="36"/>
                <c:pt idx="2" formatCode="0%">
                  <c:v>0.8</c:v>
                </c:pt>
                <c:pt idx="3" formatCode="0%">
                  <c:v>0.8</c:v>
                </c:pt>
                <c:pt idx="4" formatCode="0%">
                  <c:v>0</c:v>
                </c:pt>
                <c:pt idx="5" formatCode="0%">
                  <c:v>0</c:v>
                </c:pt>
                <c:pt idx="8" formatCode="0%">
                  <c:v>0.7142857142857143</c:v>
                </c:pt>
                <c:pt idx="9" formatCode="0%">
                  <c:v>0.83333333333333337</c:v>
                </c:pt>
                <c:pt idx="10" formatCode="0%">
                  <c:v>0</c:v>
                </c:pt>
                <c:pt idx="11" formatCode="0%">
                  <c:v>0</c:v>
                </c:pt>
                <c:pt idx="14" formatCode="0%">
                  <c:v>0.75</c:v>
                </c:pt>
                <c:pt idx="15" formatCode="0%">
                  <c:v>1</c:v>
                </c:pt>
                <c:pt idx="16" formatCode="0%">
                  <c:v>0</c:v>
                </c:pt>
                <c:pt idx="17" formatCode="0%">
                  <c:v>0</c:v>
                </c:pt>
                <c:pt idx="21" formatCode="0%">
                  <c:v>1</c:v>
                </c:pt>
                <c:pt idx="22" formatCode="0%">
                  <c:v>0</c:v>
                </c:pt>
                <c:pt idx="23" formatCode="0%">
                  <c:v>0</c:v>
                </c:pt>
                <c:pt idx="26" formatCode="0%">
                  <c:v>0.8</c:v>
                </c:pt>
                <c:pt idx="27" formatCode="0%">
                  <c:v>1</c:v>
                </c:pt>
                <c:pt idx="28" formatCode="0%">
                  <c:v>0</c:v>
                </c:pt>
                <c:pt idx="29" formatCode="0%">
                  <c:v>0</c:v>
                </c:pt>
                <c:pt idx="33" formatCode="0%">
                  <c:v>1</c:v>
                </c:pt>
                <c:pt idx="34" formatCode="0%">
                  <c:v>0</c:v>
                </c:pt>
                <c:pt idx="35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3-4296-8F7B-A3D980A014D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- 2'!$BH$2:$BH$37</c:f>
              <c:numCache>
                <c:formatCode>0%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0.18181818181818182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0.1111111111111111</c:v>
                </c:pt>
                <c:pt idx="16">
                  <c:v>0.14285714285714285</c:v>
                </c:pt>
                <c:pt idx="17">
                  <c:v>0.17647058823529413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0.14285714285714285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0.6</c:v>
                </c:pt>
                <c:pt idx="34">
                  <c:v>0.14285714285714285</c:v>
                </c:pt>
                <c:pt idx="3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3-4296-8F7B-A3D980A014D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- 2'!$BP$2:$BP$37</c:f>
              <c:numCache>
                <c:formatCode>General</c:formatCode>
                <c:ptCount val="36"/>
                <c:pt idx="2" formatCode="0%">
                  <c:v>0</c:v>
                </c:pt>
                <c:pt idx="3" formatCode="0%">
                  <c:v>0.11764705882352941</c:v>
                </c:pt>
                <c:pt idx="4" formatCode="0%">
                  <c:v>0.3125</c:v>
                </c:pt>
                <c:pt idx="5" formatCode="0%">
                  <c:v>0.15789473684210525</c:v>
                </c:pt>
                <c:pt idx="6" formatCode="0%">
                  <c:v>1</c:v>
                </c:pt>
                <c:pt idx="7" formatCode="0%">
                  <c:v>1</c:v>
                </c:pt>
                <c:pt idx="8" formatCode="0%">
                  <c:v>0.14285714285714285</c:v>
                </c:pt>
                <c:pt idx="9" formatCode="0%">
                  <c:v>0.21052631578947367</c:v>
                </c:pt>
                <c:pt idx="10" formatCode="0%">
                  <c:v>0.1875</c:v>
                </c:pt>
                <c:pt idx="11" formatCode="0%">
                  <c:v>5.8823529411764705E-2</c:v>
                </c:pt>
                <c:pt idx="12" formatCode="0%">
                  <c:v>1</c:v>
                </c:pt>
                <c:pt idx="13" formatCode="0%">
                  <c:v>1</c:v>
                </c:pt>
                <c:pt idx="14" formatCode="0%">
                  <c:v>0.33333333333333331</c:v>
                </c:pt>
                <c:pt idx="15" formatCode="0%">
                  <c:v>0.16666666666666666</c:v>
                </c:pt>
                <c:pt idx="16" formatCode="0%">
                  <c:v>0</c:v>
                </c:pt>
                <c:pt idx="17" formatCode="0%">
                  <c:v>0.31578947368421051</c:v>
                </c:pt>
                <c:pt idx="18" formatCode="0%">
                  <c:v>0.83333333333333337</c:v>
                </c:pt>
                <c:pt idx="19" formatCode="0%">
                  <c:v>1</c:v>
                </c:pt>
                <c:pt idx="20" formatCode="0%">
                  <c:v>0.16666666666666666</c:v>
                </c:pt>
                <c:pt idx="21" formatCode="0%">
                  <c:v>0.1</c:v>
                </c:pt>
                <c:pt idx="22" formatCode="0%">
                  <c:v>0.10526315789473684</c:v>
                </c:pt>
                <c:pt idx="23" formatCode="0%">
                  <c:v>0.13333333333333333</c:v>
                </c:pt>
                <c:pt idx="24" formatCode="0%">
                  <c:v>1</c:v>
                </c:pt>
                <c:pt idx="25" formatCode="0%">
                  <c:v>1</c:v>
                </c:pt>
                <c:pt idx="26" formatCode="0%">
                  <c:v>0.2857142857142857</c:v>
                </c:pt>
                <c:pt idx="27" formatCode="0%">
                  <c:v>0.125</c:v>
                </c:pt>
                <c:pt idx="28" formatCode="0%">
                  <c:v>0</c:v>
                </c:pt>
                <c:pt idx="29" formatCode="0%">
                  <c:v>7.1428571428571425E-2</c:v>
                </c:pt>
                <c:pt idx="30" formatCode="0%">
                  <c:v>1</c:v>
                </c:pt>
                <c:pt idx="31" formatCode="0%">
                  <c:v>0.66666666666666663</c:v>
                </c:pt>
                <c:pt idx="32" formatCode="0%">
                  <c:v>1</c:v>
                </c:pt>
                <c:pt idx="33" formatCode="0%">
                  <c:v>0.875</c:v>
                </c:pt>
                <c:pt idx="34" formatCode="0%">
                  <c:v>0.16666666666666666</c:v>
                </c:pt>
                <c:pt idx="35" formatCode="0%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3-4296-8F7B-A3D980A014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49"/>
        <c:axId val="1631056256"/>
        <c:axId val="1631037536"/>
      </c:barChart>
      <c:catAx>
        <c:axId val="1631056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37536"/>
        <c:crosses val="autoZero"/>
        <c:auto val="1"/>
        <c:lblAlgn val="ctr"/>
        <c:lblOffset val="100"/>
        <c:noMultiLvlLbl val="0"/>
      </c:catAx>
      <c:valAx>
        <c:axId val="163103753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310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education drop-out rates with education authority as </a:t>
            </a:r>
            <a:r>
              <a:rPr lang="tr-TR" sz="1200"/>
              <a:t>Private</a:t>
            </a:r>
            <a:r>
              <a:rPr lang="en-GB" sz="1200"/>
              <a:t>, by gender,  by province, by Year level,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- 2'!$AU$38:$AW$73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Sanma</c:v>
                  </c:pt>
                  <c:pt idx="14">
                    <c:v>Shefa</c:v>
                  </c:pt>
                  <c:pt idx="16">
                    <c:v>Tafea</c:v>
                  </c:pt>
                  <c:pt idx="18">
                    <c:v>Sanma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Sanma</c:v>
                  </c:pt>
                  <c:pt idx="26">
                    <c:v>Shefa</c:v>
                  </c:pt>
                  <c:pt idx="28">
                    <c:v>Tafea</c:v>
                  </c:pt>
                  <c:pt idx="30">
                    <c:v>Sanma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6">
                    <c:v>2</c:v>
                  </c:pt>
                  <c:pt idx="12">
                    <c:v>3</c:v>
                  </c:pt>
                  <c:pt idx="18">
                    <c:v>4</c:v>
                  </c:pt>
                  <c:pt idx="24">
                    <c:v>5</c:v>
                  </c:pt>
                  <c:pt idx="30">
                    <c:v>6</c:v>
                  </c:pt>
                </c:lvl>
              </c:multiLvlStrCache>
            </c:multiLvlStrRef>
          </c:cat>
          <c:val>
            <c:numRef>
              <c:f>'figures - 2'!$AZ$38:$AZ$73</c:f>
              <c:numCache>
                <c:formatCode>General</c:formatCode>
                <c:ptCount val="36"/>
                <c:pt idx="2" formatCode="0%">
                  <c:v>0.125</c:v>
                </c:pt>
                <c:pt idx="3" formatCode="0%">
                  <c:v>0.16842105263157894</c:v>
                </c:pt>
                <c:pt idx="4" formatCode="0%">
                  <c:v>0.8</c:v>
                </c:pt>
                <c:pt idx="5" formatCode="0%">
                  <c:v>1</c:v>
                </c:pt>
                <c:pt idx="8" formatCode="0%">
                  <c:v>0.15189873417721519</c:v>
                </c:pt>
                <c:pt idx="9" formatCode="0%">
                  <c:v>0.15306122448979592</c:v>
                </c:pt>
                <c:pt idx="10" formatCode="0%">
                  <c:v>1</c:v>
                </c:pt>
                <c:pt idx="11" formatCode="0%">
                  <c:v>1</c:v>
                </c:pt>
                <c:pt idx="14" formatCode="0%">
                  <c:v>7.2727272727272724E-2</c:v>
                </c:pt>
                <c:pt idx="15" formatCode="0%">
                  <c:v>0.12857142857142856</c:v>
                </c:pt>
                <c:pt idx="16" formatCode="0%">
                  <c:v>1</c:v>
                </c:pt>
                <c:pt idx="17" formatCode="0%">
                  <c:v>0.6</c:v>
                </c:pt>
                <c:pt idx="20" formatCode="0%">
                  <c:v>0.10169491525423729</c:v>
                </c:pt>
                <c:pt idx="21" formatCode="0%">
                  <c:v>0.19402985074626866</c:v>
                </c:pt>
                <c:pt idx="22" formatCode="0%">
                  <c:v>0.4375</c:v>
                </c:pt>
                <c:pt idx="23" formatCode="0%">
                  <c:v>0.22222222222222221</c:v>
                </c:pt>
                <c:pt idx="26" formatCode="0%">
                  <c:v>0.16666666666666666</c:v>
                </c:pt>
                <c:pt idx="27" formatCode="0%">
                  <c:v>8.6206896551724144E-2</c:v>
                </c:pt>
                <c:pt idx="28" formatCode="0%">
                  <c:v>0.4</c:v>
                </c:pt>
                <c:pt idx="29" formatCode="0%">
                  <c:v>0.2857142857142857</c:v>
                </c:pt>
                <c:pt idx="31" formatCode="0%">
                  <c:v>0</c:v>
                </c:pt>
                <c:pt idx="32" formatCode="0%">
                  <c:v>0.18181818181818182</c:v>
                </c:pt>
                <c:pt idx="33" formatCode="0%">
                  <c:v>6.25E-2</c:v>
                </c:pt>
                <c:pt idx="34" formatCode="0%">
                  <c:v>0.80769230769230771</c:v>
                </c:pt>
                <c:pt idx="35" formatCode="0%">
                  <c:v>0.73529411764705888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F9C-9E87-BBBAAC68D4A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- 2'!$AU$38:$AW$73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Sanma</c:v>
                  </c:pt>
                  <c:pt idx="14">
                    <c:v>Shefa</c:v>
                  </c:pt>
                  <c:pt idx="16">
                    <c:v>Tafea</c:v>
                  </c:pt>
                  <c:pt idx="18">
                    <c:v>Sanma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Sanma</c:v>
                  </c:pt>
                  <c:pt idx="26">
                    <c:v>Shefa</c:v>
                  </c:pt>
                  <c:pt idx="28">
                    <c:v>Tafea</c:v>
                  </c:pt>
                  <c:pt idx="30">
                    <c:v>Sanma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6">
                    <c:v>2</c:v>
                  </c:pt>
                  <c:pt idx="12">
                    <c:v>3</c:v>
                  </c:pt>
                  <c:pt idx="18">
                    <c:v>4</c:v>
                  </c:pt>
                  <c:pt idx="24">
                    <c:v>5</c:v>
                  </c:pt>
                  <c:pt idx="30">
                    <c:v>6</c:v>
                  </c:pt>
                </c:lvl>
              </c:multiLvlStrCache>
            </c:multiLvlStrRef>
          </c:cat>
          <c:val>
            <c:numRef>
              <c:f>'figures - 2'!$BH$38:$BH$73</c:f>
              <c:numCache>
                <c:formatCode>General</c:formatCode>
                <c:ptCount val="36"/>
                <c:pt idx="2" formatCode="0%">
                  <c:v>4.9504950495049507E-2</c:v>
                </c:pt>
                <c:pt idx="3" formatCode="0%">
                  <c:v>0.128</c:v>
                </c:pt>
                <c:pt idx="8" formatCode="0%">
                  <c:v>8.3333333333333329E-2</c:v>
                </c:pt>
                <c:pt idx="9" formatCode="0%">
                  <c:v>0.11956521739130435</c:v>
                </c:pt>
                <c:pt idx="14" formatCode="0%">
                  <c:v>0.12878787878787878</c:v>
                </c:pt>
                <c:pt idx="15" formatCode="0%">
                  <c:v>2.9197080291970802E-2</c:v>
                </c:pt>
                <c:pt idx="20" formatCode="0%">
                  <c:v>0.13592233009708737</c:v>
                </c:pt>
                <c:pt idx="21" formatCode="0%">
                  <c:v>0.21311475409836064</c:v>
                </c:pt>
                <c:pt idx="26" formatCode="0%">
                  <c:v>0.22352941176470589</c:v>
                </c:pt>
                <c:pt idx="27" formatCode="0%">
                  <c:v>0.20754716981132076</c:v>
                </c:pt>
                <c:pt idx="28" formatCode="0%">
                  <c:v>0</c:v>
                </c:pt>
                <c:pt idx="29" formatCode="0%">
                  <c:v>0.23076923076923078</c:v>
                </c:pt>
                <c:pt idx="32" formatCode="0%">
                  <c:v>0.22680412371134021</c:v>
                </c:pt>
                <c:pt idx="33" formatCode="0%">
                  <c:v>0.17708333333333334</c:v>
                </c:pt>
                <c:pt idx="34" formatCode="0%">
                  <c:v>0</c:v>
                </c:pt>
                <c:pt idx="35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6-4F9C-9E87-BBBAAC68D4A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- 2'!$AU$38:$AW$73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Sanma</c:v>
                  </c:pt>
                  <c:pt idx="2">
                    <c:v>Shefa</c:v>
                  </c:pt>
                  <c:pt idx="4">
                    <c:v>Tafea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Sanma</c:v>
                  </c:pt>
                  <c:pt idx="14">
                    <c:v>Shefa</c:v>
                  </c:pt>
                  <c:pt idx="16">
                    <c:v>Tafea</c:v>
                  </c:pt>
                  <c:pt idx="18">
                    <c:v>Sanma</c:v>
                  </c:pt>
                  <c:pt idx="20">
                    <c:v>Shefa</c:v>
                  </c:pt>
                  <c:pt idx="22">
                    <c:v>Tafea</c:v>
                  </c:pt>
                  <c:pt idx="24">
                    <c:v>Sanma</c:v>
                  </c:pt>
                  <c:pt idx="26">
                    <c:v>Shefa</c:v>
                  </c:pt>
                  <c:pt idx="28">
                    <c:v>Tafea</c:v>
                  </c:pt>
                  <c:pt idx="30">
                    <c:v>Sanma</c:v>
                  </c:pt>
                  <c:pt idx="32">
                    <c:v>Shefa</c:v>
                  </c:pt>
                  <c:pt idx="34">
                    <c:v>Tafea</c:v>
                  </c:pt>
                </c:lvl>
                <c:lvl>
                  <c:pt idx="0">
                    <c:v>1</c:v>
                  </c:pt>
                  <c:pt idx="6">
                    <c:v>2</c:v>
                  </c:pt>
                  <c:pt idx="12">
                    <c:v>3</c:v>
                  </c:pt>
                  <c:pt idx="18">
                    <c:v>4</c:v>
                  </c:pt>
                  <c:pt idx="24">
                    <c:v>5</c:v>
                  </c:pt>
                  <c:pt idx="30">
                    <c:v>6</c:v>
                  </c:pt>
                </c:lvl>
              </c:multiLvlStrCache>
            </c:multiLvlStrRef>
          </c:cat>
          <c:val>
            <c:numRef>
              <c:f>'figures - 2'!$BP$38:$BP$73</c:f>
              <c:numCache>
                <c:formatCode>0%</c:formatCode>
                <c:ptCount val="36"/>
                <c:pt idx="0">
                  <c:v>0.55555555555555558</c:v>
                </c:pt>
                <c:pt idx="1">
                  <c:v>0.41666666666666669</c:v>
                </c:pt>
                <c:pt idx="2">
                  <c:v>9.4240837696335081E-2</c:v>
                </c:pt>
                <c:pt idx="3">
                  <c:v>8.0321285140562249E-2</c:v>
                </c:pt>
                <c:pt idx="4">
                  <c:v>0</c:v>
                </c:pt>
                <c:pt idx="5">
                  <c:v>0</c:v>
                </c:pt>
                <c:pt idx="6">
                  <c:v>0.55000000000000004</c:v>
                </c:pt>
                <c:pt idx="7">
                  <c:v>0.88888888888888884</c:v>
                </c:pt>
                <c:pt idx="8">
                  <c:v>8.6124401913875603E-2</c:v>
                </c:pt>
                <c:pt idx="9">
                  <c:v>9.6774193548387094E-2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0.5</c:v>
                </c:pt>
                <c:pt idx="14">
                  <c:v>9.2369477911646583E-2</c:v>
                </c:pt>
                <c:pt idx="15">
                  <c:v>9.1743119266055051E-2</c:v>
                </c:pt>
                <c:pt idx="18">
                  <c:v>0.25</c:v>
                </c:pt>
                <c:pt idx="19">
                  <c:v>0.5714285714285714</c:v>
                </c:pt>
                <c:pt idx="20">
                  <c:v>4.8484848484848485E-2</c:v>
                </c:pt>
                <c:pt idx="21">
                  <c:v>8.5106382978723402E-2</c:v>
                </c:pt>
                <c:pt idx="24">
                  <c:v>1</c:v>
                </c:pt>
                <c:pt idx="25">
                  <c:v>1</c:v>
                </c:pt>
                <c:pt idx="26">
                  <c:v>8.0745341614906832E-2</c:v>
                </c:pt>
                <c:pt idx="27">
                  <c:v>0.10975609756097561</c:v>
                </c:pt>
                <c:pt idx="30">
                  <c:v>0.66666666666666663</c:v>
                </c:pt>
                <c:pt idx="31">
                  <c:v>1</c:v>
                </c:pt>
                <c:pt idx="32">
                  <c:v>0.16806722689075632</c:v>
                </c:pt>
                <c:pt idx="33">
                  <c:v>0.26</c:v>
                </c:pt>
                <c:pt idx="34">
                  <c:v>0.5</c:v>
                </c:pt>
                <c:pt idx="3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B6-4F9C-9E87-BBBAAC68D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49"/>
        <c:axId val="1631056256"/>
        <c:axId val="1631037536"/>
      </c:barChart>
      <c:catAx>
        <c:axId val="1631056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37536"/>
        <c:crosses val="autoZero"/>
        <c:auto val="1"/>
        <c:lblAlgn val="ctr"/>
        <c:lblOffset val="100"/>
        <c:noMultiLvlLbl val="0"/>
      </c:catAx>
      <c:valAx>
        <c:axId val="163103753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310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Primary education drop-out rates, by gender,</a:t>
            </a:r>
            <a:r>
              <a:rPr lang="tr-TR" sz="1100"/>
              <a:t> by province,</a:t>
            </a:r>
            <a:r>
              <a:rPr lang="en-GB" sz="1100"/>
              <a:t> by Year level</a:t>
            </a:r>
            <a:r>
              <a:rPr lang="tr-TR" sz="1100"/>
              <a:t> - 1 to 3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- 1'!$P$2:$R$37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1</c:v>
                  </c:pt>
                  <c:pt idx="12">
                    <c:v>2</c:v>
                  </c:pt>
                  <c:pt idx="24">
                    <c:v>3</c:v>
                  </c:pt>
                </c:lvl>
              </c:multiLvlStrCache>
            </c:multiLvlStrRef>
          </c:cat>
          <c:val>
            <c:numRef>
              <c:f>'figures - 1'!$U$2:$U$37</c:f>
              <c:numCache>
                <c:formatCode>0%</c:formatCode>
                <c:ptCount val="36"/>
                <c:pt idx="0" formatCode="0.0%">
                  <c:v>5.3097345132743362E-2</c:v>
                </c:pt>
                <c:pt idx="1">
                  <c:v>7.4972436604189632E-2</c:v>
                </c:pt>
                <c:pt idx="2">
                  <c:v>0.15498652291105122</c:v>
                </c:pt>
                <c:pt idx="3">
                  <c:v>0.15597484276729559</c:v>
                </c:pt>
                <c:pt idx="4">
                  <c:v>9.8919368246051534E-2</c:v>
                </c:pt>
                <c:pt idx="5">
                  <c:v>0.12293314162473042</c:v>
                </c:pt>
                <c:pt idx="6">
                  <c:v>9.0342679127725853E-2</c:v>
                </c:pt>
                <c:pt idx="7">
                  <c:v>0.10013717421124829</c:v>
                </c:pt>
                <c:pt idx="8">
                  <c:v>0.17635270541082165</c:v>
                </c:pt>
                <c:pt idx="9">
                  <c:v>0.16003249390739235</c:v>
                </c:pt>
                <c:pt idx="10">
                  <c:v>4.6242774566473986E-2</c:v>
                </c:pt>
                <c:pt idx="11" formatCode="0.0%">
                  <c:v>0.10606060606060606</c:v>
                </c:pt>
                <c:pt idx="12" formatCode="0.0%">
                  <c:v>5.459387483355526E-2</c:v>
                </c:pt>
                <c:pt idx="13">
                  <c:v>6.1855670103092786E-2</c:v>
                </c:pt>
                <c:pt idx="14">
                  <c:v>0.15953947368421054</c:v>
                </c:pt>
                <c:pt idx="15">
                  <c:v>0.17690058479532164</c:v>
                </c:pt>
                <c:pt idx="16">
                  <c:v>8.9595375722543349E-2</c:v>
                </c:pt>
                <c:pt idx="17" formatCode="0.0%">
                  <c:v>9.0909090909090912E-2</c:v>
                </c:pt>
                <c:pt idx="18">
                  <c:v>8.5667215815486003E-2</c:v>
                </c:pt>
                <c:pt idx="19">
                  <c:v>0.11284599006387509</c:v>
                </c:pt>
                <c:pt idx="20">
                  <c:v>0.14867617107942974</c:v>
                </c:pt>
                <c:pt idx="21">
                  <c:v>0.16095890410958905</c:v>
                </c:pt>
                <c:pt idx="22">
                  <c:v>6.4516129032258063E-2</c:v>
                </c:pt>
                <c:pt idx="23">
                  <c:v>0.10465116279069768</c:v>
                </c:pt>
                <c:pt idx="24">
                  <c:v>7.6119402985074622E-2</c:v>
                </c:pt>
                <c:pt idx="25">
                  <c:v>0.10748299319727891</c:v>
                </c:pt>
                <c:pt idx="26">
                  <c:v>0.19012797074954296</c:v>
                </c:pt>
                <c:pt idx="27">
                  <c:v>0.16858789625360229</c:v>
                </c:pt>
                <c:pt idx="28">
                  <c:v>8.2932692307692304E-2</c:v>
                </c:pt>
                <c:pt idx="29">
                  <c:v>0.11830357142857142</c:v>
                </c:pt>
                <c:pt idx="30">
                  <c:v>7.8181818181818186E-2</c:v>
                </c:pt>
                <c:pt idx="31">
                  <c:v>0.1080168776371308</c:v>
                </c:pt>
                <c:pt idx="32">
                  <c:v>0.17701453104359313</c:v>
                </c:pt>
                <c:pt idx="33">
                  <c:v>0.18562874251497005</c:v>
                </c:pt>
                <c:pt idx="34">
                  <c:v>4.5454545454545456E-2</c:v>
                </c:pt>
                <c:pt idx="35">
                  <c:v>9.9526066350710901E-2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1-46F7-AC4E-F1440278E23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- 1'!$AB$2:$AB$37</c:f>
              <c:numCache>
                <c:formatCode>0%</c:formatCode>
                <c:ptCount val="36"/>
                <c:pt idx="0">
                  <c:v>5.5634807417974323E-2</c:v>
                </c:pt>
                <c:pt idx="1">
                  <c:v>5.6890012642225034E-2</c:v>
                </c:pt>
                <c:pt idx="2">
                  <c:v>0.11423550087873462</c:v>
                </c:pt>
                <c:pt idx="3">
                  <c:v>0.11790393013100436</c:v>
                </c:pt>
                <c:pt idx="4" formatCode="0.0%">
                  <c:v>8.6575875486381321E-2</c:v>
                </c:pt>
                <c:pt idx="5" formatCode="0.0%">
                  <c:v>8.9897260273972601E-2</c:v>
                </c:pt>
                <c:pt idx="6">
                  <c:v>7.884761182714177E-2</c:v>
                </c:pt>
                <c:pt idx="7">
                  <c:v>9.4086021505376344E-2</c:v>
                </c:pt>
                <c:pt idx="8">
                  <c:v>0.10956175298804781</c:v>
                </c:pt>
                <c:pt idx="9">
                  <c:v>0.13071297989031078</c:v>
                </c:pt>
                <c:pt idx="10">
                  <c:v>7.7777777777777779E-2</c:v>
                </c:pt>
                <c:pt idx="11">
                  <c:v>3.4090909090909088E-2</c:v>
                </c:pt>
                <c:pt idx="12">
                  <c:v>4.1610738255033558E-2</c:v>
                </c:pt>
                <c:pt idx="13">
                  <c:v>3.9239001189060645E-2</c:v>
                </c:pt>
                <c:pt idx="14">
                  <c:v>7.636363636363637E-2</c:v>
                </c:pt>
                <c:pt idx="15">
                  <c:v>6.6914498141263934E-2</c:v>
                </c:pt>
                <c:pt idx="16" formatCode="0.00%">
                  <c:v>8.0864691753402718E-2</c:v>
                </c:pt>
                <c:pt idx="17">
                  <c:v>9.8808689558514365E-2</c:v>
                </c:pt>
                <c:pt idx="18">
                  <c:v>5.6074766355140186E-2</c:v>
                </c:pt>
                <c:pt idx="19">
                  <c:v>7.4982958418541246E-2</c:v>
                </c:pt>
                <c:pt idx="20">
                  <c:v>8.7096774193548387E-2</c:v>
                </c:pt>
                <c:pt idx="21">
                  <c:v>7.5666380051590709E-2</c:v>
                </c:pt>
                <c:pt idx="22">
                  <c:v>7.0270270270270274E-2</c:v>
                </c:pt>
                <c:pt idx="23">
                  <c:v>7.3529411764705885E-2</c:v>
                </c:pt>
                <c:pt idx="24">
                  <c:v>4.4699872286079183E-2</c:v>
                </c:pt>
                <c:pt idx="25">
                  <c:v>3.4443168771526977E-2</c:v>
                </c:pt>
                <c:pt idx="26">
                  <c:v>6.6276803118908378E-2</c:v>
                </c:pt>
                <c:pt idx="27">
                  <c:v>9.3537414965986401E-2</c:v>
                </c:pt>
                <c:pt idx="28" formatCode="0.0%">
                  <c:v>6.7811934900542492E-2</c:v>
                </c:pt>
                <c:pt idx="29">
                  <c:v>8.7440381558028621E-2</c:v>
                </c:pt>
                <c:pt idx="30">
                  <c:v>7.3932926829268289E-2</c:v>
                </c:pt>
                <c:pt idx="31">
                  <c:v>7.0020394289598914E-2</c:v>
                </c:pt>
                <c:pt idx="32">
                  <c:v>8.4798345398138575E-2</c:v>
                </c:pt>
                <c:pt idx="33">
                  <c:v>8.0246913580246909E-2</c:v>
                </c:pt>
                <c:pt idx="34">
                  <c:v>8.3333333333333329E-2</c:v>
                </c:pt>
                <c:pt idx="3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21-46F7-AC4E-F1440278E23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- 1'!$AI$2:$AI$37</c:f>
              <c:numCache>
                <c:formatCode>0%</c:formatCode>
                <c:ptCount val="36"/>
                <c:pt idx="0" formatCode="0.0%">
                  <c:v>4.7043010752688172E-2</c:v>
                </c:pt>
                <c:pt idx="1">
                  <c:v>2.843016069221261E-2</c:v>
                </c:pt>
                <c:pt idx="2">
                  <c:v>3.1096563011456628E-2</c:v>
                </c:pt>
                <c:pt idx="3">
                  <c:v>4.5180722891566265E-2</c:v>
                </c:pt>
                <c:pt idx="4" formatCode="0.0%">
                  <c:v>8.8951310861423216E-2</c:v>
                </c:pt>
                <c:pt idx="5" formatCode="0.0%">
                  <c:v>9.4883720930232562E-2</c:v>
                </c:pt>
                <c:pt idx="6">
                  <c:v>7.2222222222222215E-2</c:v>
                </c:pt>
                <c:pt idx="7">
                  <c:v>6.3994828700711048E-2</c:v>
                </c:pt>
                <c:pt idx="8">
                  <c:v>8.9192025183630647E-2</c:v>
                </c:pt>
                <c:pt idx="9">
                  <c:v>0.10606060606060606</c:v>
                </c:pt>
                <c:pt idx="10">
                  <c:v>0.14935064935064934</c:v>
                </c:pt>
                <c:pt idx="11" formatCode="0.0%">
                  <c:v>0.1111111111111111</c:v>
                </c:pt>
                <c:pt idx="12" formatCode="0.0%">
                  <c:v>4.8484848484848485E-2</c:v>
                </c:pt>
                <c:pt idx="13">
                  <c:v>4.5945945945945948E-2</c:v>
                </c:pt>
                <c:pt idx="14">
                  <c:v>5.4216867469879519E-2</c:v>
                </c:pt>
                <c:pt idx="15">
                  <c:v>5.3745928338762218E-2</c:v>
                </c:pt>
                <c:pt idx="16" formatCode="0.00%">
                  <c:v>8.1243731193580748E-2</c:v>
                </c:pt>
                <c:pt idx="17" formatCode="0.0%">
                  <c:v>8.8235294117647065E-2</c:v>
                </c:pt>
                <c:pt idx="18">
                  <c:v>7.2661870503597126E-2</c:v>
                </c:pt>
                <c:pt idx="19">
                  <c:v>8.247422680412371E-2</c:v>
                </c:pt>
                <c:pt idx="20">
                  <c:v>6.3169164882226986E-2</c:v>
                </c:pt>
                <c:pt idx="21">
                  <c:v>0.10251256281407035</c:v>
                </c:pt>
                <c:pt idx="22">
                  <c:v>8.6705202312138727E-2</c:v>
                </c:pt>
                <c:pt idx="23">
                  <c:v>0.10650887573964497</c:v>
                </c:pt>
                <c:pt idx="24">
                  <c:v>4.7683923705722074E-2</c:v>
                </c:pt>
                <c:pt idx="25">
                  <c:v>5.8542413381123058E-2</c:v>
                </c:pt>
                <c:pt idx="26">
                  <c:v>4.6712802768166091E-2</c:v>
                </c:pt>
                <c:pt idx="27">
                  <c:v>4.4368600682593858E-2</c:v>
                </c:pt>
                <c:pt idx="28" formatCode="0.0%">
                  <c:v>6.6889632107023408E-2</c:v>
                </c:pt>
                <c:pt idx="29">
                  <c:v>9.5488721804511276E-2</c:v>
                </c:pt>
                <c:pt idx="30">
                  <c:v>8.9950808151791989E-2</c:v>
                </c:pt>
                <c:pt idx="31">
                  <c:v>0.10101651842439645</c:v>
                </c:pt>
                <c:pt idx="32">
                  <c:v>0.12874583795782463</c:v>
                </c:pt>
                <c:pt idx="33">
                  <c:v>0.11634103019538189</c:v>
                </c:pt>
                <c:pt idx="34">
                  <c:v>9.7826086956521743E-2</c:v>
                </c:pt>
                <c:pt idx="35">
                  <c:v>7.0512820512820512E-2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21-46F7-AC4E-F1440278E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76"/>
        <c:axId val="1608886560"/>
        <c:axId val="1608896544"/>
      </c:barChart>
      <c:catAx>
        <c:axId val="160888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896544"/>
        <c:crosses val="autoZero"/>
        <c:auto val="1"/>
        <c:lblAlgn val="ctr"/>
        <c:lblOffset val="100"/>
        <c:noMultiLvlLbl val="0"/>
      </c:catAx>
      <c:valAx>
        <c:axId val="16088965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88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Primary education drop-out rates, by gender,</a:t>
            </a:r>
            <a:r>
              <a:rPr lang="tr-TR" sz="1100"/>
              <a:t> by province,</a:t>
            </a:r>
            <a:r>
              <a:rPr lang="en-GB" sz="1100"/>
              <a:t> by Year level</a:t>
            </a:r>
            <a:r>
              <a:rPr lang="tr-TR" sz="1100"/>
              <a:t> - 4 to 6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- 1'!$P$38:$R$73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- 1'!$U$38:$U$73</c:f>
              <c:numCache>
                <c:formatCode>0.0%</c:formatCode>
                <c:ptCount val="36"/>
                <c:pt idx="0" formatCode="0%">
                  <c:v>7.2847682119205295E-2</c:v>
                </c:pt>
                <c:pt idx="1">
                  <c:v>7.3806078147612156E-2</c:v>
                </c:pt>
                <c:pt idx="2" formatCode="0%">
                  <c:v>0.15370018975332067</c:v>
                </c:pt>
                <c:pt idx="3" formatCode="0%">
                  <c:v>0.18627450980392157</c:v>
                </c:pt>
                <c:pt idx="4" formatCode="0%">
                  <c:v>0.11125158027812895</c:v>
                </c:pt>
                <c:pt idx="5" formatCode="0%">
                  <c:v>0.10135135135135136</c:v>
                </c:pt>
                <c:pt idx="6" formatCode="0%">
                  <c:v>8.4231145935357493E-2</c:v>
                </c:pt>
                <c:pt idx="7" formatCode="0%">
                  <c:v>0.10438596491228071</c:v>
                </c:pt>
                <c:pt idx="8" formatCode="0%">
                  <c:v>0.12611275964391691</c:v>
                </c:pt>
                <c:pt idx="9" formatCode="0%">
                  <c:v>0.15874855156431056</c:v>
                </c:pt>
                <c:pt idx="10" formatCode="0%">
                  <c:v>8.7431693989071038E-2</c:v>
                </c:pt>
                <c:pt idx="11" formatCode="0%">
                  <c:v>0.14215686274509803</c:v>
                </c:pt>
                <c:pt idx="12" formatCode="0%">
                  <c:v>8.4380610412926396E-2</c:v>
                </c:pt>
                <c:pt idx="13" formatCode="0%">
                  <c:v>0.10894308943089431</c:v>
                </c:pt>
                <c:pt idx="14" formatCode="0%">
                  <c:v>0.15367965367965367</c:v>
                </c:pt>
                <c:pt idx="15" formatCode="0%">
                  <c:v>0.20366598778004075</c:v>
                </c:pt>
                <c:pt idx="16" formatCode="0%">
                  <c:v>0.10610465116279069</c:v>
                </c:pt>
                <c:pt idx="17" formatCode="0%">
                  <c:v>0.13660477453580902</c:v>
                </c:pt>
                <c:pt idx="18" formatCode="0%">
                  <c:v>0.11391129032258064</c:v>
                </c:pt>
                <c:pt idx="19" formatCode="0%">
                  <c:v>0.14878268710550044</c:v>
                </c:pt>
                <c:pt idx="20" formatCode="0%">
                  <c:v>0.18339100346020762</c:v>
                </c:pt>
                <c:pt idx="21" formatCode="0%">
                  <c:v>0.19264705882352942</c:v>
                </c:pt>
                <c:pt idx="22" formatCode="0%">
                  <c:v>6.3829787234042548E-2</c:v>
                </c:pt>
                <c:pt idx="23" formatCode="0%">
                  <c:v>0.1103448275862069</c:v>
                </c:pt>
                <c:pt idx="24" formatCode="0%">
                  <c:v>0.50401606425702816</c:v>
                </c:pt>
                <c:pt idx="25" formatCode="0%">
                  <c:v>0.57220216606498198</c:v>
                </c:pt>
                <c:pt idx="26" formatCode="0%">
                  <c:v>0.44800000000000001</c:v>
                </c:pt>
                <c:pt idx="27" formatCode="0%">
                  <c:v>0.45584725536992843</c:v>
                </c:pt>
                <c:pt idx="28" formatCode="0%">
                  <c:v>0.27386541471048514</c:v>
                </c:pt>
                <c:pt idx="29" formatCode="0%">
                  <c:v>0.28078078078078078</c:v>
                </c:pt>
                <c:pt idx="30" formatCode="0%">
                  <c:v>0.24736842105263157</c:v>
                </c:pt>
                <c:pt idx="31" formatCode="0%">
                  <c:v>0.25966303270564917</c:v>
                </c:pt>
                <c:pt idx="32" formatCode="0%">
                  <c:v>0.50674373795761074</c:v>
                </c:pt>
                <c:pt idx="33" formatCode="0%">
                  <c:v>0.52979066022544286</c:v>
                </c:pt>
                <c:pt idx="34" formatCode="0%">
                  <c:v>0.58273381294964033</c:v>
                </c:pt>
                <c:pt idx="35" formatCode="0%">
                  <c:v>0.68055555555555558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4-4ECD-A67C-7E03896F7EB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- 1'!$P$38:$R$73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- 1'!$AB$38:$AB$73</c:f>
              <c:numCache>
                <c:formatCode>0%</c:formatCode>
                <c:ptCount val="36"/>
                <c:pt idx="0" formatCode="0.0%">
                  <c:v>4.3343653250773995E-2</c:v>
                </c:pt>
                <c:pt idx="1">
                  <c:v>5.1748251748251747E-2</c:v>
                </c:pt>
                <c:pt idx="2">
                  <c:v>0.10238095238095238</c:v>
                </c:pt>
                <c:pt idx="3">
                  <c:v>9.5969289827255277E-2</c:v>
                </c:pt>
                <c:pt idx="4">
                  <c:v>6.2355658198614321E-2</c:v>
                </c:pt>
                <c:pt idx="5" formatCode="0.0%">
                  <c:v>9.0526315789473691E-2</c:v>
                </c:pt>
                <c:pt idx="6" formatCode="0.00%">
                  <c:v>6.4935064935064929E-2</c:v>
                </c:pt>
                <c:pt idx="7">
                  <c:v>7.281553398058252E-2</c:v>
                </c:pt>
                <c:pt idx="8">
                  <c:v>0.11576011157601115</c:v>
                </c:pt>
                <c:pt idx="9" formatCode="0.0%">
                  <c:v>0.11147186147186147</c:v>
                </c:pt>
                <c:pt idx="10">
                  <c:v>6.7567567567567571E-2</c:v>
                </c:pt>
                <c:pt idx="11">
                  <c:v>0.12376237623762376</c:v>
                </c:pt>
                <c:pt idx="12">
                  <c:v>6.2394603709949412E-2</c:v>
                </c:pt>
                <c:pt idx="13">
                  <c:v>7.3059360730593603E-2</c:v>
                </c:pt>
                <c:pt idx="14">
                  <c:v>0.10672853828306264</c:v>
                </c:pt>
                <c:pt idx="15">
                  <c:v>0.109375</c:v>
                </c:pt>
                <c:pt idx="16">
                  <c:v>8.171206225680934E-2</c:v>
                </c:pt>
                <c:pt idx="17" formatCode="0.0%">
                  <c:v>8.8888888888888892E-2</c:v>
                </c:pt>
                <c:pt idx="18">
                  <c:v>7.953443258971872E-2</c:v>
                </c:pt>
                <c:pt idx="19">
                  <c:v>8.0560420315236428E-2</c:v>
                </c:pt>
                <c:pt idx="20" formatCode="0.0%">
                  <c:v>0.11856474258970359</c:v>
                </c:pt>
                <c:pt idx="21">
                  <c:v>0.12467532467532468</c:v>
                </c:pt>
                <c:pt idx="22" formatCode="0.0%">
                  <c:v>9.8837209302325577E-2</c:v>
                </c:pt>
                <c:pt idx="23">
                  <c:v>0.10752688172043011</c:v>
                </c:pt>
                <c:pt idx="24">
                  <c:v>0.26111111111111113</c:v>
                </c:pt>
                <c:pt idx="25">
                  <c:v>0.33056478405315615</c:v>
                </c:pt>
                <c:pt idx="26">
                  <c:v>0.30612244897959184</c:v>
                </c:pt>
                <c:pt idx="27">
                  <c:v>0.32800000000000001</c:v>
                </c:pt>
                <c:pt idx="28">
                  <c:v>0.21279554937413073</c:v>
                </c:pt>
                <c:pt idx="29">
                  <c:v>0.24105960264900661</c:v>
                </c:pt>
                <c:pt idx="30" formatCode="0.0%">
                  <c:v>0.161</c:v>
                </c:pt>
                <c:pt idx="31">
                  <c:v>0.20763500931098697</c:v>
                </c:pt>
                <c:pt idx="32">
                  <c:v>0.35606060606060608</c:v>
                </c:pt>
                <c:pt idx="33">
                  <c:v>0.43429487179487181</c:v>
                </c:pt>
                <c:pt idx="34">
                  <c:v>0.46043165467625902</c:v>
                </c:pt>
                <c:pt idx="35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4-4ECD-A67C-7E03896F7EB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- 1'!$P$38:$R$73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4</c:v>
                  </c:pt>
                  <c:pt idx="12">
                    <c:v>5</c:v>
                  </c:pt>
                  <c:pt idx="24">
                    <c:v>6</c:v>
                  </c:pt>
                </c:lvl>
              </c:multiLvlStrCache>
            </c:multiLvlStrRef>
          </c:cat>
          <c:val>
            <c:numRef>
              <c:f>'figures - 1'!$AI$38:$AI$73</c:f>
              <c:numCache>
                <c:formatCode>0.0%</c:formatCode>
                <c:ptCount val="36"/>
                <c:pt idx="0">
                  <c:v>3.8770053475935831E-2</c:v>
                </c:pt>
                <c:pt idx="1">
                  <c:v>7.3141486810551562E-2</c:v>
                </c:pt>
                <c:pt idx="2" formatCode="0%">
                  <c:v>7.2124756335282647E-2</c:v>
                </c:pt>
                <c:pt idx="3" formatCode="0%">
                  <c:v>6.6549912434325745E-2</c:v>
                </c:pt>
                <c:pt idx="4" formatCode="0%">
                  <c:v>8.8122605363984668E-2</c:v>
                </c:pt>
                <c:pt idx="5">
                  <c:v>8.9743589743589744E-2</c:v>
                </c:pt>
                <c:pt idx="6" formatCode="0.00%">
                  <c:v>6.4661654135338351E-2</c:v>
                </c:pt>
                <c:pt idx="7" formatCode="0%">
                  <c:v>8.9261744966442957E-2</c:v>
                </c:pt>
                <c:pt idx="8" formatCode="0%">
                  <c:v>8.8621444201312904E-2</c:v>
                </c:pt>
                <c:pt idx="9">
                  <c:v>0.11420612813370473</c:v>
                </c:pt>
                <c:pt idx="10" formatCode="0%">
                  <c:v>0.10869565217391304</c:v>
                </c:pt>
                <c:pt idx="11" formatCode="0%">
                  <c:v>9.8837209302325577E-2</c:v>
                </c:pt>
                <c:pt idx="12" formatCode="0%">
                  <c:v>4.6251993620414676E-2</c:v>
                </c:pt>
                <c:pt idx="13" formatCode="0%">
                  <c:v>5.8997050147492625E-2</c:v>
                </c:pt>
                <c:pt idx="14" formatCode="0%">
                  <c:v>8.755760368663594E-2</c:v>
                </c:pt>
                <c:pt idx="15" formatCode="0%">
                  <c:v>0.11836734693877551</c:v>
                </c:pt>
                <c:pt idx="16" formatCode="0%">
                  <c:v>9.2548076923076927E-2</c:v>
                </c:pt>
                <c:pt idx="17">
                  <c:v>9.3541202672605794E-2</c:v>
                </c:pt>
                <c:pt idx="18" formatCode="0%">
                  <c:v>6.9256756756756757E-2</c:v>
                </c:pt>
                <c:pt idx="19" formatCode="0%">
                  <c:v>0.1156957928802589</c:v>
                </c:pt>
                <c:pt idx="20">
                  <c:v>0.11864406779661017</c:v>
                </c:pt>
                <c:pt idx="21" formatCode="0%">
                  <c:v>0.12836185819070906</c:v>
                </c:pt>
                <c:pt idx="22">
                  <c:v>9.5477386934673364E-2</c:v>
                </c:pt>
                <c:pt idx="23" formatCode="0%">
                  <c:v>0.14772727272727273</c:v>
                </c:pt>
                <c:pt idx="24" formatCode="0%">
                  <c:v>0.21651376146788992</c:v>
                </c:pt>
                <c:pt idx="25" formatCode="0%">
                  <c:v>0.3193979933110368</c:v>
                </c:pt>
                <c:pt idx="26" formatCode="0%">
                  <c:v>0.24574209245742093</c:v>
                </c:pt>
                <c:pt idx="27" formatCode="0%">
                  <c:v>0.23544303797468355</c:v>
                </c:pt>
                <c:pt idx="28" formatCode="0%">
                  <c:v>0.18741633199464525</c:v>
                </c:pt>
                <c:pt idx="29" formatCode="0%">
                  <c:v>0.19874213836477989</c:v>
                </c:pt>
                <c:pt idx="30">
                  <c:v>0.15819750719079578</c:v>
                </c:pt>
                <c:pt idx="31" formatCode="0%">
                  <c:v>0.19965724078834618</c:v>
                </c:pt>
                <c:pt idx="32" formatCode="0%">
                  <c:v>0.3122866894197952</c:v>
                </c:pt>
                <c:pt idx="33" formatCode="0%">
                  <c:v>0.33991537376586745</c:v>
                </c:pt>
                <c:pt idx="34" formatCode="0%">
                  <c:v>0.34193548387096773</c:v>
                </c:pt>
                <c:pt idx="35" formatCode="0%">
                  <c:v>0.36809815950920244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4-4ECD-A67C-7E03896F7E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76"/>
        <c:axId val="1608886560"/>
        <c:axId val="1608896544"/>
      </c:barChart>
      <c:catAx>
        <c:axId val="160888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896544"/>
        <c:crosses val="autoZero"/>
        <c:auto val="1"/>
        <c:lblAlgn val="ctr"/>
        <c:lblOffset val="100"/>
        <c:noMultiLvlLbl val="0"/>
      </c:catAx>
      <c:valAx>
        <c:axId val="16088965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088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1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-3'!$H$2:$H$25</c:f>
              <c:numCache>
                <c:formatCode>0%</c:formatCode>
                <c:ptCount val="24"/>
                <c:pt idx="0">
                  <c:v>6.9930069930069935E-2</c:v>
                </c:pt>
                <c:pt idx="1">
                  <c:v>0.10461538461538461</c:v>
                </c:pt>
                <c:pt idx="2" formatCode="0.0%">
                  <c:v>4.3564356435643561E-2</c:v>
                </c:pt>
                <c:pt idx="3">
                  <c:v>5.8419243986254296E-2</c:v>
                </c:pt>
                <c:pt idx="4">
                  <c:v>0.15548780487804878</c:v>
                </c:pt>
                <c:pt idx="5">
                  <c:v>0.1437125748502994</c:v>
                </c:pt>
                <c:pt idx="6">
                  <c:v>0.15458937198067632</c:v>
                </c:pt>
                <c:pt idx="7">
                  <c:v>0.16485900216919741</c:v>
                </c:pt>
                <c:pt idx="8">
                  <c:v>7.9069767441860464E-2</c:v>
                </c:pt>
                <c:pt idx="9">
                  <c:v>8.7318087318087323E-2</c:v>
                </c:pt>
                <c:pt idx="10">
                  <c:v>0.10546875</c:v>
                </c:pt>
                <c:pt idx="11">
                  <c:v>0.13072625698324022</c:v>
                </c:pt>
                <c:pt idx="12">
                  <c:v>6.3380281690140844E-2</c:v>
                </c:pt>
                <c:pt idx="13">
                  <c:v>0.12536443148688048</c:v>
                </c:pt>
                <c:pt idx="14">
                  <c:v>9.6737907761529809E-2</c:v>
                </c:pt>
                <c:pt idx="15">
                  <c:v>8.6138613861386132E-2</c:v>
                </c:pt>
                <c:pt idx="16">
                  <c:v>0.16913946587537093</c:v>
                </c:pt>
                <c:pt idx="17">
                  <c:v>0.14942528735632185</c:v>
                </c:pt>
                <c:pt idx="18">
                  <c:v>0.17530487804878048</c:v>
                </c:pt>
                <c:pt idx="19">
                  <c:v>0.15172413793103448</c:v>
                </c:pt>
                <c:pt idx="20">
                  <c:v>4.3478260869565216E-2</c:v>
                </c:pt>
                <c:pt idx="21">
                  <c:v>9.8039215686274508E-2</c:v>
                </c:pt>
                <c:pt idx="22">
                  <c:v>4.807692307692308E-2</c:v>
                </c:pt>
                <c:pt idx="2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C-40BC-AD60-48B6D471B1C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-3'!$K$2:$K$25</c:f>
              <c:numCache>
                <c:formatCode>0%</c:formatCode>
                <c:ptCount val="24"/>
                <c:pt idx="0">
                  <c:v>8.646616541353383E-2</c:v>
                </c:pt>
                <c:pt idx="1">
                  <c:v>7.6086956521739135E-2</c:v>
                </c:pt>
                <c:pt idx="2" formatCode="0.0%">
                  <c:v>3.6866359447004608E-2</c:v>
                </c:pt>
                <c:pt idx="3">
                  <c:v>4.7058823529411764E-2</c:v>
                </c:pt>
                <c:pt idx="4">
                  <c:v>9.6491228070175433E-2</c:v>
                </c:pt>
                <c:pt idx="5">
                  <c:v>8.771929824561403E-2</c:v>
                </c:pt>
                <c:pt idx="6">
                  <c:v>0.12609970674486803</c:v>
                </c:pt>
                <c:pt idx="7">
                  <c:v>0.13930348258706468</c:v>
                </c:pt>
                <c:pt idx="8">
                  <c:v>9.3655589123867067E-2</c:v>
                </c:pt>
                <c:pt idx="9">
                  <c:v>0.10975609756097561</c:v>
                </c:pt>
                <c:pt idx="10">
                  <c:v>8.4057971014492749E-2</c:v>
                </c:pt>
                <c:pt idx="11">
                  <c:v>8.1855388813096869E-2</c:v>
                </c:pt>
                <c:pt idx="12">
                  <c:v>0.10393258426966293</c:v>
                </c:pt>
                <c:pt idx="13">
                  <c:v>8.9080459770114945E-2</c:v>
                </c:pt>
                <c:pt idx="14">
                  <c:v>6.6901408450704219E-2</c:v>
                </c:pt>
                <c:pt idx="15">
                  <c:v>9.1542288557213927E-2</c:v>
                </c:pt>
                <c:pt idx="16">
                  <c:v>0.10179640718562874</c:v>
                </c:pt>
                <c:pt idx="17">
                  <c:v>0.17699115044247787</c:v>
                </c:pt>
                <c:pt idx="18">
                  <c:v>0.11343283582089553</c:v>
                </c:pt>
                <c:pt idx="19">
                  <c:v>0.10993377483443709</c:v>
                </c:pt>
                <c:pt idx="20">
                  <c:v>0.125</c:v>
                </c:pt>
                <c:pt idx="21">
                  <c:v>3.3333333333333333E-2</c:v>
                </c:pt>
                <c:pt idx="22">
                  <c:v>5.1724137931034482E-2</c:v>
                </c:pt>
                <c:pt idx="2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C-40BC-AD60-48B6D471B1C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-3'!$N$2:$N$25</c:f>
              <c:numCache>
                <c:formatCode>0%</c:formatCode>
                <c:ptCount val="24"/>
                <c:pt idx="0">
                  <c:v>6.1068702290076333E-2</c:v>
                </c:pt>
                <c:pt idx="1">
                  <c:v>2.6936026936026935E-2</c:v>
                </c:pt>
                <c:pt idx="2" formatCode="0.0%">
                  <c:v>3.9419087136929459E-2</c:v>
                </c:pt>
                <c:pt idx="3">
                  <c:v>2.9296875E-2</c:v>
                </c:pt>
                <c:pt idx="4">
                  <c:v>3.5294117647058823E-2</c:v>
                </c:pt>
                <c:pt idx="5">
                  <c:v>3.9711191335740074E-2</c:v>
                </c:pt>
                <c:pt idx="6">
                  <c:v>2.8089887640449437E-2</c:v>
                </c:pt>
                <c:pt idx="7">
                  <c:v>4.909560723514212E-2</c:v>
                </c:pt>
                <c:pt idx="8">
                  <c:v>0.15633423180592992</c:v>
                </c:pt>
                <c:pt idx="9">
                  <c:v>0.15633423180592992</c:v>
                </c:pt>
                <c:pt idx="10">
                  <c:v>4.0298507462686567E-2</c:v>
                </c:pt>
                <c:pt idx="11">
                  <c:v>5.4814814814814816E-2</c:v>
                </c:pt>
                <c:pt idx="12">
                  <c:v>0.10472972972972973</c:v>
                </c:pt>
                <c:pt idx="13">
                  <c:v>7.8125E-2</c:v>
                </c:pt>
                <c:pt idx="14">
                  <c:v>5.3361792956243333E-2</c:v>
                </c:pt>
                <c:pt idx="15">
                  <c:v>5.3180396246089674E-2</c:v>
                </c:pt>
                <c:pt idx="16">
                  <c:v>8.8435374149659865E-2</c:v>
                </c:pt>
                <c:pt idx="17">
                  <c:v>8.3333333333333329E-2</c:v>
                </c:pt>
                <c:pt idx="18">
                  <c:v>9.0629800307219663E-2</c:v>
                </c:pt>
                <c:pt idx="19">
                  <c:v>0.11861861861861862</c:v>
                </c:pt>
                <c:pt idx="20">
                  <c:v>0.08</c:v>
                </c:pt>
                <c:pt idx="21">
                  <c:v>6.6666666666666666E-2</c:v>
                </c:pt>
                <c:pt idx="22">
                  <c:v>0.18269230769230768</c:v>
                </c:pt>
                <c:pt idx="23">
                  <c:v>0.13725490196078433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C-40BC-AD60-48B6D471B1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2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-3'!$H$26:$H$49</c:f>
              <c:numCache>
                <c:formatCode>0%</c:formatCode>
                <c:ptCount val="24"/>
                <c:pt idx="0">
                  <c:v>7.9847908745247151E-2</c:v>
                </c:pt>
                <c:pt idx="1">
                  <c:v>6.9182389937106917E-2</c:v>
                </c:pt>
                <c:pt idx="2">
                  <c:v>4.0983606557377046E-2</c:v>
                </c:pt>
                <c:pt idx="3">
                  <c:v>5.7657657657657659E-2</c:v>
                </c:pt>
                <c:pt idx="4">
                  <c:v>0.14982578397212543</c:v>
                </c:pt>
                <c:pt idx="5">
                  <c:v>0.19003115264797507</c:v>
                </c:pt>
                <c:pt idx="6">
                  <c:v>0.16822429906542055</c:v>
                </c:pt>
                <c:pt idx="7">
                  <c:v>0.16528925619834711</c:v>
                </c:pt>
                <c:pt idx="8" formatCode="0.0%">
                  <c:v>0.10677083333333333</c:v>
                </c:pt>
                <c:pt idx="9">
                  <c:v>0.10044642857142858</c:v>
                </c:pt>
                <c:pt idx="10">
                  <c:v>7.2642967542503864E-2</c:v>
                </c:pt>
                <c:pt idx="11">
                  <c:v>7.3587385019710905E-2</c:v>
                </c:pt>
                <c:pt idx="12">
                  <c:v>0.10197368421052631</c:v>
                </c:pt>
                <c:pt idx="13">
                  <c:v>0.15709969788519637</c:v>
                </c:pt>
                <c:pt idx="14">
                  <c:v>7.45721271393643E-2</c:v>
                </c:pt>
                <c:pt idx="15">
                  <c:v>9.4455852156057493E-2</c:v>
                </c:pt>
                <c:pt idx="16">
                  <c:v>0.16918429003021149</c:v>
                </c:pt>
                <c:pt idx="17">
                  <c:v>0.23099415204678361</c:v>
                </c:pt>
                <c:pt idx="18">
                  <c:v>0.13157894736842105</c:v>
                </c:pt>
                <c:pt idx="19">
                  <c:v>0.12454212454212454</c:v>
                </c:pt>
                <c:pt idx="20">
                  <c:v>1.7857142857142856E-2</c:v>
                </c:pt>
                <c:pt idx="21">
                  <c:v>4.9180327868852458E-2</c:v>
                </c:pt>
                <c:pt idx="22">
                  <c:v>9.0909090909090912E-2</c:v>
                </c:pt>
                <c:pt idx="2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E-499A-B4DA-EBEE569ED77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-3'!$K$26:$K$49</c:f>
              <c:numCache>
                <c:formatCode>0%</c:formatCode>
                <c:ptCount val="24"/>
                <c:pt idx="0">
                  <c:v>5.3030303030303032E-2</c:v>
                </c:pt>
                <c:pt idx="1">
                  <c:v>4.5774647887323945E-2</c:v>
                </c:pt>
                <c:pt idx="2">
                  <c:v>3.5714285714285712E-2</c:v>
                </c:pt>
                <c:pt idx="3">
                  <c:v>3.6363636363636362E-2</c:v>
                </c:pt>
                <c:pt idx="4">
                  <c:v>4.4176706827309238E-2</c:v>
                </c:pt>
                <c:pt idx="5">
                  <c:v>3.8135593220338986E-2</c:v>
                </c:pt>
                <c:pt idx="6">
                  <c:v>0.10299003322259136</c:v>
                </c:pt>
                <c:pt idx="7">
                  <c:v>8.9403973509933773E-2</c:v>
                </c:pt>
                <c:pt idx="8" formatCode="0.0%">
                  <c:v>0.10909090909090909</c:v>
                </c:pt>
                <c:pt idx="9">
                  <c:v>0.10784313725490197</c:v>
                </c:pt>
                <c:pt idx="10">
                  <c:v>6.6084788029925193E-2</c:v>
                </c:pt>
                <c:pt idx="11">
                  <c:v>9.4091903719912467E-2</c:v>
                </c:pt>
                <c:pt idx="12">
                  <c:v>5.6250000000000001E-2</c:v>
                </c:pt>
                <c:pt idx="13">
                  <c:v>9.3406593406593408E-2</c:v>
                </c:pt>
                <c:pt idx="14">
                  <c:v>4.9278846153846152E-2</c:v>
                </c:pt>
                <c:pt idx="15">
                  <c:v>6.167846309403438E-2</c:v>
                </c:pt>
                <c:pt idx="16">
                  <c:v>0.08</c:v>
                </c:pt>
                <c:pt idx="17">
                  <c:v>8.882521489971347E-2</c:v>
                </c:pt>
                <c:pt idx="18">
                  <c:v>9.0476190476190474E-2</c:v>
                </c:pt>
                <c:pt idx="19">
                  <c:v>7.0024570024570021E-2</c:v>
                </c:pt>
                <c:pt idx="20">
                  <c:v>0.15254237288135594</c:v>
                </c:pt>
                <c:pt idx="21">
                  <c:v>0.10256410256410256</c:v>
                </c:pt>
                <c:pt idx="22">
                  <c:v>3.1746031746031744E-2</c:v>
                </c:pt>
                <c:pt idx="23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E-499A-B4DA-EBEE569ED77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-3'!$C$26:$E$49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-3'!$N$26:$N$49</c:f>
              <c:numCache>
                <c:formatCode>0%</c:formatCode>
                <c:ptCount val="24"/>
                <c:pt idx="0">
                  <c:v>7.2033898305084748E-2</c:v>
                </c:pt>
                <c:pt idx="1">
                  <c:v>5.078125E-2</c:v>
                </c:pt>
                <c:pt idx="2">
                  <c:v>3.309692671394799E-2</c:v>
                </c:pt>
                <c:pt idx="3">
                  <c:v>3.3402922755741124E-2</c:v>
                </c:pt>
                <c:pt idx="4">
                  <c:v>8.1818181818181818E-2</c:v>
                </c:pt>
                <c:pt idx="5">
                  <c:v>7.6923076923076927E-2</c:v>
                </c:pt>
                <c:pt idx="6">
                  <c:v>3.237410071942446E-2</c:v>
                </c:pt>
                <c:pt idx="7">
                  <c:v>3.6723163841807911E-2</c:v>
                </c:pt>
                <c:pt idx="8" formatCode="0.0%">
                  <c:v>0.109717868338558</c:v>
                </c:pt>
                <c:pt idx="9">
                  <c:v>0.12165450121654502</c:v>
                </c:pt>
                <c:pt idx="10">
                  <c:v>5.2227342549923193E-2</c:v>
                </c:pt>
                <c:pt idx="11">
                  <c:v>5.4172767203513911E-2</c:v>
                </c:pt>
                <c:pt idx="12">
                  <c:v>0.1132596685082873</c:v>
                </c:pt>
                <c:pt idx="13">
                  <c:v>0.11263736263736264</c:v>
                </c:pt>
                <c:pt idx="14">
                  <c:v>4.8567870485678705E-2</c:v>
                </c:pt>
                <c:pt idx="15">
                  <c:v>6.7172264355362943E-2</c:v>
                </c:pt>
                <c:pt idx="16">
                  <c:v>7.2131147540983612E-2</c:v>
                </c:pt>
                <c:pt idx="17">
                  <c:v>0.12969283276450511</c:v>
                </c:pt>
                <c:pt idx="18">
                  <c:v>5.9581320450885669E-2</c:v>
                </c:pt>
                <c:pt idx="19">
                  <c:v>9.2619392185238777E-2</c:v>
                </c:pt>
                <c:pt idx="20">
                  <c:v>5.0847457627118647E-2</c:v>
                </c:pt>
                <c:pt idx="21">
                  <c:v>0.109375</c:v>
                </c:pt>
                <c:pt idx="22">
                  <c:v>0.10526315789473684</c:v>
                </c:pt>
                <c:pt idx="23">
                  <c:v>0.10476190476190476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E-499A-B4DA-EBEE569ED7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3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-3'!$H$50:$H$73</c:f>
              <c:numCache>
                <c:formatCode>0%</c:formatCode>
                <c:ptCount val="24"/>
                <c:pt idx="0">
                  <c:v>7.9601990049751242E-2</c:v>
                </c:pt>
                <c:pt idx="1">
                  <c:v>0.1271186440677966</c:v>
                </c:pt>
                <c:pt idx="2">
                  <c:v>7.4626865671641784E-2</c:v>
                </c:pt>
                <c:pt idx="3">
                  <c:v>9.8196392785571143E-2</c:v>
                </c:pt>
                <c:pt idx="4">
                  <c:v>0.16666666666666666</c:v>
                </c:pt>
                <c:pt idx="5">
                  <c:v>0.15259740259740259</c:v>
                </c:pt>
                <c:pt idx="6">
                  <c:v>0.20689655172413793</c:v>
                </c:pt>
                <c:pt idx="7">
                  <c:v>0.18134715025906736</c:v>
                </c:pt>
                <c:pt idx="8" formatCode="0.0%">
                  <c:v>0.10380622837370242</c:v>
                </c:pt>
                <c:pt idx="9">
                  <c:v>0.14647887323943662</c:v>
                </c:pt>
                <c:pt idx="10">
                  <c:v>6.6790352504638217E-2</c:v>
                </c:pt>
                <c:pt idx="11">
                  <c:v>9.6474953617810763E-2</c:v>
                </c:pt>
                <c:pt idx="12">
                  <c:v>8.4291187739463605E-2</c:v>
                </c:pt>
                <c:pt idx="13">
                  <c:v>0.10034602076124567</c:v>
                </c:pt>
                <c:pt idx="14" formatCode="0.0%">
                  <c:v>7.7720207253886009E-2</c:v>
                </c:pt>
                <c:pt idx="15">
                  <c:v>0.10989010989010989</c:v>
                </c:pt>
                <c:pt idx="16">
                  <c:v>0.1222707423580786</c:v>
                </c:pt>
                <c:pt idx="17">
                  <c:v>0.18092105263157895</c:v>
                </c:pt>
                <c:pt idx="18">
                  <c:v>0.19311663479923519</c:v>
                </c:pt>
                <c:pt idx="19">
                  <c:v>0.1847041847041847</c:v>
                </c:pt>
                <c:pt idx="20">
                  <c:v>0</c:v>
                </c:pt>
                <c:pt idx="21">
                  <c:v>0.1</c:v>
                </c:pt>
                <c:pt idx="22">
                  <c:v>7.6335877862595422E-2</c:v>
                </c:pt>
                <c:pt idx="23">
                  <c:v>9.9236641221374045E-2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C-412D-8355-4B9ADF95D8A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-3'!$K$50:$K$73</c:f>
              <c:numCache>
                <c:formatCode>0%</c:formatCode>
                <c:ptCount val="24"/>
                <c:pt idx="0">
                  <c:v>6.9230769230769235E-2</c:v>
                </c:pt>
                <c:pt idx="1">
                  <c:v>4.4673539518900345E-2</c:v>
                </c:pt>
                <c:pt idx="2">
                  <c:v>3.2882011605415859E-2</c:v>
                </c:pt>
                <c:pt idx="3">
                  <c:v>2.9616724738675958E-2</c:v>
                </c:pt>
                <c:pt idx="4">
                  <c:v>4.2194092827004218E-2</c:v>
                </c:pt>
                <c:pt idx="5">
                  <c:v>6.3157894736842107E-2</c:v>
                </c:pt>
                <c:pt idx="6">
                  <c:v>8.6956521739130432E-2</c:v>
                </c:pt>
                <c:pt idx="7">
                  <c:v>0.12211221122112212</c:v>
                </c:pt>
                <c:pt idx="8">
                  <c:v>7.1611253196930943E-2</c:v>
                </c:pt>
                <c:pt idx="9">
                  <c:v>0.1103448275862069</c:v>
                </c:pt>
                <c:pt idx="10">
                  <c:v>6.6197183098591544E-2</c:v>
                </c:pt>
                <c:pt idx="11">
                  <c:v>7.4938574938574934E-2</c:v>
                </c:pt>
                <c:pt idx="12">
                  <c:v>7.476635514018691E-2</c:v>
                </c:pt>
                <c:pt idx="13">
                  <c:v>7.926829268292683E-2</c:v>
                </c:pt>
                <c:pt idx="14">
                  <c:v>6.3245823389021474E-2</c:v>
                </c:pt>
                <c:pt idx="15">
                  <c:v>7.0778564206268962E-2</c:v>
                </c:pt>
                <c:pt idx="16">
                  <c:v>0.13450292397660818</c:v>
                </c:pt>
                <c:pt idx="17">
                  <c:v>0.13662790697674418</c:v>
                </c:pt>
                <c:pt idx="18">
                  <c:v>5.7599999999999998E-2</c:v>
                </c:pt>
                <c:pt idx="19">
                  <c:v>5.5696202531645568E-2</c:v>
                </c:pt>
                <c:pt idx="20">
                  <c:v>3.9215686274509803E-2</c:v>
                </c:pt>
                <c:pt idx="21">
                  <c:v>6.8965517241379309E-2</c:v>
                </c:pt>
                <c:pt idx="22">
                  <c:v>0.10256410256410256</c:v>
                </c:pt>
                <c:pt idx="23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C-412D-8355-4B9ADF95D8A8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-3'!$C$50:$E$73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-3'!$N$50:$N$73</c:f>
              <c:numCache>
                <c:formatCode>0%</c:formatCode>
                <c:ptCount val="24"/>
                <c:pt idx="0">
                  <c:v>4.6692607003891051E-2</c:v>
                </c:pt>
                <c:pt idx="1">
                  <c:v>3.272727272727273E-2</c:v>
                </c:pt>
                <c:pt idx="2">
                  <c:v>3.8135593220338986E-2</c:v>
                </c:pt>
                <c:pt idx="3">
                  <c:v>5.9459459459459463E-2</c:v>
                </c:pt>
                <c:pt idx="4">
                  <c:v>5.3846153846153849E-2</c:v>
                </c:pt>
                <c:pt idx="5">
                  <c:v>3.5433070866141732E-2</c:v>
                </c:pt>
                <c:pt idx="6">
                  <c:v>4.0880503144654086E-2</c:v>
                </c:pt>
                <c:pt idx="7">
                  <c:v>5.1204819277108432E-2</c:v>
                </c:pt>
                <c:pt idx="8" formatCode="0.0%">
                  <c:v>9.6534653465346537E-2</c:v>
                </c:pt>
                <c:pt idx="9">
                  <c:v>8.8607594936708861E-2</c:v>
                </c:pt>
                <c:pt idx="10">
                  <c:v>4.4041450777202069E-2</c:v>
                </c:pt>
                <c:pt idx="11">
                  <c:v>9.2105263157894732E-2</c:v>
                </c:pt>
                <c:pt idx="12">
                  <c:v>0.12812499999999999</c:v>
                </c:pt>
                <c:pt idx="13">
                  <c:v>0.11699164345403899</c:v>
                </c:pt>
                <c:pt idx="14" formatCode="0.0%">
                  <c:v>7.6646706586826346E-2</c:v>
                </c:pt>
                <c:pt idx="15">
                  <c:v>9.3047034764826175E-2</c:v>
                </c:pt>
                <c:pt idx="16">
                  <c:v>0.13029315960912052</c:v>
                </c:pt>
                <c:pt idx="17">
                  <c:v>0.13832853025936601</c:v>
                </c:pt>
                <c:pt idx="18">
                  <c:v>0.12794612794612795</c:v>
                </c:pt>
                <c:pt idx="19">
                  <c:v>0.10654685494223363</c:v>
                </c:pt>
                <c:pt idx="20">
                  <c:v>4.8387096774193547E-2</c:v>
                </c:pt>
                <c:pt idx="21">
                  <c:v>3.5714285714285712E-2</c:v>
                </c:pt>
                <c:pt idx="22">
                  <c:v>0.12295081967213115</c:v>
                </c:pt>
                <c:pt idx="2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C-412D-8355-4B9ADF95D8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4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-3'!$H$74:$H$97</c:f>
              <c:numCache>
                <c:formatCode>0%</c:formatCode>
                <c:ptCount val="24"/>
                <c:pt idx="0">
                  <c:v>9.4736842105263161E-2</c:v>
                </c:pt>
                <c:pt idx="1">
                  <c:v>9.7777777777777783E-2</c:v>
                </c:pt>
                <c:pt idx="2">
                  <c:v>6.280193236714976E-2</c:v>
                </c:pt>
                <c:pt idx="3" formatCode="0.0%">
                  <c:v>6.2231759656652362E-2</c:v>
                </c:pt>
                <c:pt idx="4">
                  <c:v>0.14345991561181434</c:v>
                </c:pt>
                <c:pt idx="5">
                  <c:v>0.15811965811965811</c:v>
                </c:pt>
                <c:pt idx="6">
                  <c:v>0.16206896551724137</c:v>
                </c:pt>
                <c:pt idx="7">
                  <c:v>0.21014492753623187</c:v>
                </c:pt>
                <c:pt idx="8">
                  <c:v>0.14330218068535824</c:v>
                </c:pt>
                <c:pt idx="9">
                  <c:v>0.13142857142857142</c:v>
                </c:pt>
                <c:pt idx="10">
                  <c:v>8.9361702127659579E-2</c:v>
                </c:pt>
                <c:pt idx="11" formatCode="0.0%">
                  <c:v>8.0074487895716945E-2</c:v>
                </c:pt>
                <c:pt idx="12">
                  <c:v>8.5365853658536592E-2</c:v>
                </c:pt>
                <c:pt idx="13">
                  <c:v>8.4870848708487087E-2</c:v>
                </c:pt>
                <c:pt idx="14">
                  <c:v>8.3333333333333329E-2</c:v>
                </c:pt>
                <c:pt idx="15">
                  <c:v>0.10479797979797979</c:v>
                </c:pt>
                <c:pt idx="16">
                  <c:v>0.15625</c:v>
                </c:pt>
                <c:pt idx="17">
                  <c:v>0.13533834586466165</c:v>
                </c:pt>
                <c:pt idx="18">
                  <c:v>9.9078341013824886E-2</c:v>
                </c:pt>
                <c:pt idx="19">
                  <c:v>0.16753022452504318</c:v>
                </c:pt>
                <c:pt idx="20">
                  <c:v>1.6393442622950821E-2</c:v>
                </c:pt>
                <c:pt idx="21">
                  <c:v>4.6153846153846156E-2</c:v>
                </c:pt>
                <c:pt idx="22">
                  <c:v>0.12295081967213115</c:v>
                </c:pt>
                <c:pt idx="23">
                  <c:v>0.18705035971223022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9-43AB-8AF6-A96608088AD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-3'!$K$74:$K$97</c:f>
              <c:numCache>
                <c:formatCode>0%</c:formatCode>
                <c:ptCount val="24"/>
                <c:pt idx="0">
                  <c:v>6.1797752808988762E-2</c:v>
                </c:pt>
                <c:pt idx="1">
                  <c:v>6.0606060606060608E-2</c:v>
                </c:pt>
                <c:pt idx="2">
                  <c:v>3.6637931034482756E-2</c:v>
                </c:pt>
                <c:pt idx="3">
                  <c:v>4.781704781704782E-2</c:v>
                </c:pt>
                <c:pt idx="4">
                  <c:v>7.9365079365079361E-2</c:v>
                </c:pt>
                <c:pt idx="5">
                  <c:v>8.085106382978724E-2</c:v>
                </c:pt>
                <c:pt idx="6">
                  <c:v>0.12121212121212122</c:v>
                </c:pt>
                <c:pt idx="7">
                  <c:v>0.10839160839160839</c:v>
                </c:pt>
                <c:pt idx="8">
                  <c:v>7.2202166064981949E-2</c:v>
                </c:pt>
                <c:pt idx="9">
                  <c:v>0.13559322033898305</c:v>
                </c:pt>
                <c:pt idx="10">
                  <c:v>5.8219178082191778E-2</c:v>
                </c:pt>
                <c:pt idx="11">
                  <c:v>6.4516129032258063E-2</c:v>
                </c:pt>
                <c:pt idx="12">
                  <c:v>6.7729083665338641E-2</c:v>
                </c:pt>
                <c:pt idx="13">
                  <c:v>5.5555555555555552E-2</c:v>
                </c:pt>
                <c:pt idx="14">
                  <c:v>5.3503184713375798E-2</c:v>
                </c:pt>
                <c:pt idx="15">
                  <c:v>5.6650246305418719E-2</c:v>
                </c:pt>
                <c:pt idx="16">
                  <c:v>0.14732142857142858</c:v>
                </c:pt>
                <c:pt idx="17">
                  <c:v>0.16304347826086957</c:v>
                </c:pt>
                <c:pt idx="18">
                  <c:v>0.10141987829614604</c:v>
                </c:pt>
                <c:pt idx="19">
                  <c:v>8.9506172839506168E-2</c:v>
                </c:pt>
                <c:pt idx="20">
                  <c:v>4.2553191489361701E-2</c:v>
                </c:pt>
                <c:pt idx="21">
                  <c:v>6.8493150684931503E-2</c:v>
                </c:pt>
                <c:pt idx="22">
                  <c:v>8.59375E-2</c:v>
                </c:pt>
                <c:pt idx="23">
                  <c:v>0.15503875968992248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19-43AB-8AF6-A96608088AD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-3'!$C$74:$E$97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-3'!$N$74:$N$97</c:f>
              <c:numCache>
                <c:formatCode>0%</c:formatCode>
                <c:ptCount val="24"/>
                <c:pt idx="0">
                  <c:v>3.7656903765690378E-2</c:v>
                </c:pt>
                <c:pt idx="1">
                  <c:v>7.8014184397163122E-2</c:v>
                </c:pt>
                <c:pt idx="2">
                  <c:v>2.982107355864811E-2</c:v>
                </c:pt>
                <c:pt idx="3" formatCode="0.0%">
                  <c:v>6.043956043956044E-2</c:v>
                </c:pt>
                <c:pt idx="4">
                  <c:v>0.10176991150442478</c:v>
                </c:pt>
                <c:pt idx="5">
                  <c:v>9.1954022988505746E-2</c:v>
                </c:pt>
                <c:pt idx="6">
                  <c:v>4.878048780487805E-2</c:v>
                </c:pt>
                <c:pt idx="7">
                  <c:v>4.5161290322580643E-2</c:v>
                </c:pt>
                <c:pt idx="8">
                  <c:v>0.11609498680738786</c:v>
                </c:pt>
                <c:pt idx="9">
                  <c:v>0.10178117048346055</c:v>
                </c:pt>
                <c:pt idx="10">
                  <c:v>7.0229007633587789E-2</c:v>
                </c:pt>
                <c:pt idx="11" formatCode="0.0%">
                  <c:v>7.8947368421052627E-2</c:v>
                </c:pt>
                <c:pt idx="12">
                  <c:v>8.0996884735202487E-2</c:v>
                </c:pt>
                <c:pt idx="13">
                  <c:v>0.14723926380368099</c:v>
                </c:pt>
                <c:pt idx="14">
                  <c:v>6.0606060606060608E-2</c:v>
                </c:pt>
                <c:pt idx="15">
                  <c:v>6.9719042663891784E-2</c:v>
                </c:pt>
                <c:pt idx="16">
                  <c:v>9.6774193548387094E-2</c:v>
                </c:pt>
                <c:pt idx="17">
                  <c:v>0.14521452145214522</c:v>
                </c:pt>
                <c:pt idx="18">
                  <c:v>8.4437086092715233E-2</c:v>
                </c:pt>
                <c:pt idx="19">
                  <c:v>0.1020671834625323</c:v>
                </c:pt>
                <c:pt idx="20">
                  <c:v>0.14473684210526316</c:v>
                </c:pt>
                <c:pt idx="21">
                  <c:v>0.15625</c:v>
                </c:pt>
                <c:pt idx="22">
                  <c:v>8.3333333333333329E-2</c:v>
                </c:pt>
                <c:pt idx="23">
                  <c:v>6.4814814814814811E-2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19-43AB-8AF6-A96608088A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5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-3'!$H$98:$H$121</c:f>
              <c:numCache>
                <c:formatCode>0%</c:formatCode>
                <c:ptCount val="24"/>
                <c:pt idx="0">
                  <c:v>9.3567251461988299E-2</c:v>
                </c:pt>
                <c:pt idx="1">
                  <c:v>0.11052631578947368</c:v>
                </c:pt>
                <c:pt idx="2">
                  <c:v>8.0310880829015538E-2</c:v>
                </c:pt>
                <c:pt idx="3">
                  <c:v>0.10823529411764705</c:v>
                </c:pt>
                <c:pt idx="4">
                  <c:v>0.12857142857142856</c:v>
                </c:pt>
                <c:pt idx="5">
                  <c:v>0.14814814814814814</c:v>
                </c:pt>
                <c:pt idx="6">
                  <c:v>0.17460317460317459</c:v>
                </c:pt>
                <c:pt idx="7">
                  <c:v>0.24727272727272728</c:v>
                </c:pt>
                <c:pt idx="8">
                  <c:v>0.13114754098360656</c:v>
                </c:pt>
                <c:pt idx="9">
                  <c:v>0.12323943661971831</c:v>
                </c:pt>
                <c:pt idx="10" formatCode="0.0%">
                  <c:v>8.4282460136674259E-2</c:v>
                </c:pt>
                <c:pt idx="11">
                  <c:v>0.14285714285714285</c:v>
                </c:pt>
                <c:pt idx="12">
                  <c:v>0.16115702479338842</c:v>
                </c:pt>
                <c:pt idx="13">
                  <c:v>0.2139917695473251</c:v>
                </c:pt>
                <c:pt idx="14">
                  <c:v>9.3704245973645683E-2</c:v>
                </c:pt>
                <c:pt idx="15">
                  <c:v>0.13500000000000001</c:v>
                </c:pt>
                <c:pt idx="16">
                  <c:v>0.15923566878980891</c:v>
                </c:pt>
                <c:pt idx="17">
                  <c:v>0.23115577889447236</c:v>
                </c:pt>
                <c:pt idx="18">
                  <c:v>0.18204488778054864</c:v>
                </c:pt>
                <c:pt idx="19">
                  <c:v>0.17173913043478262</c:v>
                </c:pt>
                <c:pt idx="20">
                  <c:v>0</c:v>
                </c:pt>
                <c:pt idx="21">
                  <c:v>6.3829787234042548E-2</c:v>
                </c:pt>
                <c:pt idx="22">
                  <c:v>9.4736842105263161E-2</c:v>
                </c:pt>
                <c:pt idx="23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7A-BB3C-078E5268662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-3'!$K$98:$K$121</c:f>
              <c:numCache>
                <c:formatCode>0%</c:formatCode>
                <c:ptCount val="24"/>
                <c:pt idx="0">
                  <c:v>3.9106145251396648E-2</c:v>
                </c:pt>
                <c:pt idx="1">
                  <c:v>7.2538860103626937E-2</c:v>
                </c:pt>
                <c:pt idx="2">
                  <c:v>7.281553398058252E-2</c:v>
                </c:pt>
                <c:pt idx="3">
                  <c:v>7.4235807860262015E-2</c:v>
                </c:pt>
                <c:pt idx="4">
                  <c:v>8.2051282051282051E-2</c:v>
                </c:pt>
                <c:pt idx="5">
                  <c:v>9.1891891891891897E-2</c:v>
                </c:pt>
                <c:pt idx="6">
                  <c:v>0.1271186440677966</c:v>
                </c:pt>
                <c:pt idx="7">
                  <c:v>0.12562814070351758</c:v>
                </c:pt>
                <c:pt idx="8">
                  <c:v>8.6642599277978335E-2</c:v>
                </c:pt>
                <c:pt idx="9">
                  <c:v>8.9655172413793102E-2</c:v>
                </c:pt>
                <c:pt idx="10" formatCode="0.0%">
                  <c:v>7.9591836734693874E-2</c:v>
                </c:pt>
                <c:pt idx="11">
                  <c:v>8.9285714285714288E-2</c:v>
                </c:pt>
                <c:pt idx="12">
                  <c:v>6.6945606694560664E-2</c:v>
                </c:pt>
                <c:pt idx="13">
                  <c:v>6.25E-2</c:v>
                </c:pt>
                <c:pt idx="14">
                  <c:v>6.7431850789096123E-2</c:v>
                </c:pt>
                <c:pt idx="15">
                  <c:v>7.040417209908735E-2</c:v>
                </c:pt>
                <c:pt idx="16">
                  <c:v>0.17326732673267325</c:v>
                </c:pt>
                <c:pt idx="17">
                  <c:v>0.18672199170124482</c:v>
                </c:pt>
                <c:pt idx="18">
                  <c:v>9.6018735362997654E-2</c:v>
                </c:pt>
                <c:pt idx="19">
                  <c:v>9.3023255813953487E-2</c:v>
                </c:pt>
                <c:pt idx="20">
                  <c:v>9.6774193548387094E-2</c:v>
                </c:pt>
                <c:pt idx="21">
                  <c:v>5.9701492537313432E-2</c:v>
                </c:pt>
                <c:pt idx="22">
                  <c:v>0.1</c:v>
                </c:pt>
                <c:pt idx="23">
                  <c:v>0.13445378151260504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C-437A-BB3C-078E5268662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-3'!$C$98:$E$121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-3'!$N$98:$N$121</c:f>
              <c:numCache>
                <c:formatCode>0%</c:formatCode>
                <c:ptCount val="24"/>
                <c:pt idx="0">
                  <c:v>3.5714285714285712E-2</c:v>
                </c:pt>
                <c:pt idx="1">
                  <c:v>7.5376884422110546E-2</c:v>
                </c:pt>
                <c:pt idx="2">
                  <c:v>4.1758241758241756E-2</c:v>
                </c:pt>
                <c:pt idx="3">
                  <c:v>4.6218487394957986E-2</c:v>
                </c:pt>
                <c:pt idx="4">
                  <c:v>0.12429378531073447</c:v>
                </c:pt>
                <c:pt idx="5">
                  <c:v>0.18269230769230768</c:v>
                </c:pt>
                <c:pt idx="6">
                  <c:v>6.2256809338521402E-2</c:v>
                </c:pt>
                <c:pt idx="7">
                  <c:v>7.0921985815602842E-2</c:v>
                </c:pt>
                <c:pt idx="8">
                  <c:v>0.11764705882352941</c:v>
                </c:pt>
                <c:pt idx="9">
                  <c:v>8.3333333333333329E-2</c:v>
                </c:pt>
                <c:pt idx="10" formatCode="0.0%">
                  <c:v>7.7328646748681895E-2</c:v>
                </c:pt>
                <c:pt idx="11">
                  <c:v>9.7053726169844021E-2</c:v>
                </c:pt>
                <c:pt idx="12">
                  <c:v>0.1076923076923077</c:v>
                </c:pt>
                <c:pt idx="13">
                  <c:v>0.1453900709219858</c:v>
                </c:pt>
                <c:pt idx="14">
                  <c:v>5.459387483355526E-2</c:v>
                </c:pt>
                <c:pt idx="15">
                  <c:v>0.10695876288659793</c:v>
                </c:pt>
                <c:pt idx="16">
                  <c:v>0.11442786069651742</c:v>
                </c:pt>
                <c:pt idx="17">
                  <c:v>0.14666666666666667</c:v>
                </c:pt>
                <c:pt idx="18">
                  <c:v>0.12053571428571429</c:v>
                </c:pt>
                <c:pt idx="19">
                  <c:v>0.12141652613827993</c:v>
                </c:pt>
                <c:pt idx="20">
                  <c:v>7.1428571428571425E-2</c:v>
                </c:pt>
                <c:pt idx="21">
                  <c:v>0.15384615384615385</c:v>
                </c:pt>
                <c:pt idx="22">
                  <c:v>0.11304347826086956</c:v>
                </c:pt>
                <c:pt idx="23">
                  <c:v>0.14414414414414414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C-437A-BB3C-078E526866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u="none" strike="noStrike" baseline="0">
                <a:effectLst/>
              </a:rPr>
              <a:t>Primary</a:t>
            </a:r>
            <a:r>
              <a:rPr lang="en-GB" sz="1200" b="0" i="0" u="none" strike="noStrike" baseline="0">
                <a:effectLst/>
              </a:rPr>
              <a:t> education </a:t>
            </a:r>
            <a:r>
              <a:rPr lang="tr-TR" sz="1200" b="0" i="0" u="none" strike="noStrike" baseline="0">
                <a:effectLst/>
              </a:rPr>
              <a:t>drop - out</a:t>
            </a:r>
            <a:r>
              <a:rPr lang="en-GB" sz="1200" b="0" i="0" u="none" strike="noStrike" baseline="0">
                <a:effectLst/>
              </a:rPr>
              <a:t> rates across two main education authorities,  Government assisted Churches and Government of Vanuatu, by gender, by Year level </a:t>
            </a:r>
            <a:r>
              <a:rPr lang="tr-TR" sz="1200" b="0" i="0" u="none" strike="noStrike" baseline="0">
                <a:effectLst/>
              </a:rPr>
              <a:t>6</a:t>
            </a:r>
            <a:r>
              <a:rPr lang="en-GB" sz="1200" b="0" i="0" u="none" strike="noStrike" baseline="0">
                <a:effectLst/>
              </a:rPr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-3'!$H$122:$H$145</c:f>
              <c:numCache>
                <c:formatCode>0%</c:formatCode>
                <c:ptCount val="24"/>
                <c:pt idx="0">
                  <c:v>0.45454545454545453</c:v>
                </c:pt>
                <c:pt idx="1">
                  <c:v>0.61046511627906974</c:v>
                </c:pt>
                <c:pt idx="2">
                  <c:v>0.52394366197183095</c:v>
                </c:pt>
                <c:pt idx="3">
                  <c:v>0.55497382198952883</c:v>
                </c:pt>
                <c:pt idx="4">
                  <c:v>0.53246753246753242</c:v>
                </c:pt>
                <c:pt idx="5">
                  <c:v>0.5</c:v>
                </c:pt>
                <c:pt idx="6">
                  <c:v>0.38914027149321267</c:v>
                </c:pt>
                <c:pt idx="7">
                  <c:v>0.4251012145748988</c:v>
                </c:pt>
                <c:pt idx="8">
                  <c:v>0.34090909090909088</c:v>
                </c:pt>
                <c:pt idx="9">
                  <c:v>0.35294117647058826</c:v>
                </c:pt>
                <c:pt idx="10">
                  <c:v>0.2386634844868735</c:v>
                </c:pt>
                <c:pt idx="11">
                  <c:v>0.24288840262582057</c:v>
                </c:pt>
                <c:pt idx="12">
                  <c:v>0.28627450980392155</c:v>
                </c:pt>
                <c:pt idx="13">
                  <c:v>0.34741784037558687</c:v>
                </c:pt>
                <c:pt idx="14">
                  <c:v>0.24012638230647709</c:v>
                </c:pt>
                <c:pt idx="15">
                  <c:v>0.25033829499323412</c:v>
                </c:pt>
                <c:pt idx="16">
                  <c:v>0.59863945578231292</c:v>
                </c:pt>
                <c:pt idx="17">
                  <c:v>0.60693641618497107</c:v>
                </c:pt>
                <c:pt idx="18">
                  <c:v>0.44508670520231214</c:v>
                </c:pt>
                <c:pt idx="19">
                  <c:v>0.48067632850241548</c:v>
                </c:pt>
                <c:pt idx="20">
                  <c:v>0.5</c:v>
                </c:pt>
                <c:pt idx="21">
                  <c:v>0.61643835616438358</c:v>
                </c:pt>
                <c:pt idx="22">
                  <c:v>0.63529411764705879</c:v>
                </c:pt>
                <c:pt idx="23">
                  <c:v>0.74647887323943662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A-495B-8D51-849105B2A0B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-3'!$K$122:$K$145</c:f>
              <c:numCache>
                <c:formatCode>0%</c:formatCode>
                <c:ptCount val="24"/>
                <c:pt idx="0">
                  <c:v>0.2484472049689441</c:v>
                </c:pt>
                <c:pt idx="1">
                  <c:v>0.31791907514450868</c:v>
                </c:pt>
                <c:pt idx="2">
                  <c:v>0.2700534759358289</c:v>
                </c:pt>
                <c:pt idx="3">
                  <c:v>0.34042553191489361</c:v>
                </c:pt>
                <c:pt idx="4">
                  <c:v>0.29559748427672955</c:v>
                </c:pt>
                <c:pt idx="5">
                  <c:v>0.38596491228070173</c:v>
                </c:pt>
                <c:pt idx="6">
                  <c:v>0.31521739130434784</c:v>
                </c:pt>
                <c:pt idx="7">
                  <c:v>0.27941176470588236</c:v>
                </c:pt>
                <c:pt idx="8">
                  <c:v>0.29914529914529914</c:v>
                </c:pt>
                <c:pt idx="9">
                  <c:v>0.3007518796992481</c:v>
                </c:pt>
                <c:pt idx="10">
                  <c:v>0.16424116424116425</c:v>
                </c:pt>
                <c:pt idx="11">
                  <c:v>0.20454545454545456</c:v>
                </c:pt>
                <c:pt idx="12">
                  <c:v>0.19913419913419914</c:v>
                </c:pt>
                <c:pt idx="13">
                  <c:v>0.22935779816513763</c:v>
                </c:pt>
                <c:pt idx="14">
                  <c:v>0.13834586466165413</c:v>
                </c:pt>
                <c:pt idx="15">
                  <c:v>0.20320855614973263</c:v>
                </c:pt>
                <c:pt idx="16">
                  <c:v>0.50955414012738853</c:v>
                </c:pt>
                <c:pt idx="17">
                  <c:v>0.48554913294797686</c:v>
                </c:pt>
                <c:pt idx="18">
                  <c:v>0.3</c:v>
                </c:pt>
                <c:pt idx="19">
                  <c:v>0.42791762013729978</c:v>
                </c:pt>
                <c:pt idx="20">
                  <c:v>0.46808510638297873</c:v>
                </c:pt>
                <c:pt idx="21">
                  <c:v>0.44680851063829785</c:v>
                </c:pt>
                <c:pt idx="22">
                  <c:v>0.45652173913043476</c:v>
                </c:pt>
                <c:pt idx="23">
                  <c:v>0.43209876543209874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A-495B-8D51-849105B2A0B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-3'!$C$122:$E$145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Church (Government Assisted)</c:v>
                  </c:pt>
                  <c:pt idx="6">
                    <c:v>Government of Vanuatu</c:v>
                  </c:pt>
                  <c:pt idx="8">
                    <c:v>Church (Government Assisted)</c:v>
                  </c:pt>
                  <c:pt idx="10">
                    <c:v>Government of Vanuatu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Church (Government Assisted)</c:v>
                  </c:pt>
                  <c:pt idx="18">
                    <c:v>Government of Vanuatu</c:v>
                  </c:pt>
                  <c:pt idx="20">
                    <c:v>Church (Government Assisted)</c:v>
                  </c:pt>
                  <c:pt idx="22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-3'!$N$122:$N$145</c:f>
              <c:numCache>
                <c:formatCode>0%</c:formatCode>
                <c:ptCount val="24"/>
                <c:pt idx="0">
                  <c:v>0.15294117647058825</c:v>
                </c:pt>
                <c:pt idx="1">
                  <c:v>0.27976190476190477</c:v>
                </c:pt>
                <c:pt idx="2">
                  <c:v>0.24128686327077747</c:v>
                </c:pt>
                <c:pt idx="3">
                  <c:v>0.330188679245283</c:v>
                </c:pt>
                <c:pt idx="4">
                  <c:v>0.30978260869565216</c:v>
                </c:pt>
                <c:pt idx="5">
                  <c:v>0.24705882352941178</c:v>
                </c:pt>
                <c:pt idx="6">
                  <c:v>0.19383259911894274</c:v>
                </c:pt>
                <c:pt idx="7">
                  <c:v>0.22666666666666666</c:v>
                </c:pt>
                <c:pt idx="8">
                  <c:v>0.18656716417910449</c:v>
                </c:pt>
                <c:pt idx="9">
                  <c:v>0.20075757575757575</c:v>
                </c:pt>
                <c:pt idx="10">
                  <c:v>0.17094017094017094</c:v>
                </c:pt>
                <c:pt idx="11">
                  <c:v>0.18582375478927204</c:v>
                </c:pt>
                <c:pt idx="12">
                  <c:v>0.12658227848101267</c:v>
                </c:pt>
                <c:pt idx="13">
                  <c:v>0.1811320754716981</c:v>
                </c:pt>
                <c:pt idx="14">
                  <c:v>0.16740740740740739</c:v>
                </c:pt>
                <c:pt idx="15">
                  <c:v>0.19350473612990526</c:v>
                </c:pt>
                <c:pt idx="16">
                  <c:v>0.37951807228915663</c:v>
                </c:pt>
                <c:pt idx="17">
                  <c:v>0.43564356435643564</c:v>
                </c:pt>
                <c:pt idx="18">
                  <c:v>0.27941176470588236</c:v>
                </c:pt>
                <c:pt idx="19">
                  <c:v>0.2977867203219316</c:v>
                </c:pt>
                <c:pt idx="20">
                  <c:v>0.25490196078431371</c:v>
                </c:pt>
                <c:pt idx="21">
                  <c:v>0.37037037037037035</c:v>
                </c:pt>
                <c:pt idx="22">
                  <c:v>0.38461538461538464</c:v>
                </c:pt>
                <c:pt idx="23">
                  <c:v>0.3669724770642202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A-495B-8D51-849105B2A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69"/>
        <c:axId val="1631055424"/>
        <c:axId val="1631040032"/>
      </c:barChart>
      <c:catAx>
        <c:axId val="163105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040032"/>
        <c:crosses val="autoZero"/>
        <c:auto val="1"/>
        <c:lblAlgn val="ctr"/>
        <c:lblOffset val="100"/>
        <c:noMultiLvlLbl val="0"/>
      </c:catAx>
      <c:valAx>
        <c:axId val="163104003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310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12</xdr:col>
      <xdr:colOff>182880</xdr:colOff>
      <xdr:row>15</xdr:row>
      <xdr:rowOff>130436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103645-BD89-4A2D-A6F8-7294EBDA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179293</xdr:rowOff>
    </xdr:from>
    <xdr:to>
      <xdr:col>20</xdr:col>
      <xdr:colOff>394447</xdr:colOff>
      <xdr:row>48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A1E18E-464C-4FEC-8980-56C11D9D1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170329</xdr:colOff>
      <xdr:row>1</xdr:row>
      <xdr:rowOff>62753</xdr:rowOff>
    </xdr:from>
    <xdr:to>
      <xdr:col>28</xdr:col>
      <xdr:colOff>564776</xdr:colOff>
      <xdr:row>48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888A09-08B6-444E-8BF6-F8A9EE852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76200</xdr:colOff>
      <xdr:row>45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67233-DEB1-4BA5-9B47-F0633A374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16</xdr:col>
      <xdr:colOff>76200</xdr:colOff>
      <xdr:row>45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FFA91-70F7-4734-8F0A-6CB415355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24</xdr:col>
      <xdr:colOff>76200</xdr:colOff>
      <xdr:row>45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8D80E8-FD1D-4C4B-82F1-B4EAF9495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564776</xdr:colOff>
      <xdr:row>0</xdr:row>
      <xdr:rowOff>170329</xdr:rowOff>
    </xdr:from>
    <xdr:to>
      <xdr:col>32</xdr:col>
      <xdr:colOff>31376</xdr:colOff>
      <xdr:row>45</xdr:row>
      <xdr:rowOff>156434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608199A-63F4-4903-ADEF-5A1D3358A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206188</xdr:colOff>
      <xdr:row>1</xdr:row>
      <xdr:rowOff>44823</xdr:rowOff>
    </xdr:from>
    <xdr:to>
      <xdr:col>39</xdr:col>
      <xdr:colOff>282388</xdr:colOff>
      <xdr:row>46</xdr:row>
      <xdr:rowOff>30928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1345BE-467D-480B-9118-1B6001A98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1</xdr:row>
      <xdr:rowOff>0</xdr:rowOff>
    </xdr:from>
    <xdr:to>
      <xdr:col>47</xdr:col>
      <xdr:colOff>76200</xdr:colOff>
      <xdr:row>45</xdr:row>
      <xdr:rowOff>165399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874C5E-7E86-42CF-AB90-708B37DC5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76200</xdr:colOff>
      <xdr:row>45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A3CB7E-62B1-42E6-87DC-B54F3AA10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586740</xdr:colOff>
      <xdr:row>0</xdr:row>
      <xdr:rowOff>167640</xdr:rowOff>
    </xdr:from>
    <xdr:to>
      <xdr:col>16</xdr:col>
      <xdr:colOff>53340</xdr:colOff>
      <xdr:row>47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946809-6C0C-4AEF-BE62-FD7CC0779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274320</xdr:colOff>
      <xdr:row>0</xdr:row>
      <xdr:rowOff>160020</xdr:rowOff>
    </xdr:from>
    <xdr:to>
      <xdr:col>23</xdr:col>
      <xdr:colOff>350520</xdr:colOff>
      <xdr:row>43</xdr:row>
      <xdr:rowOff>137753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CD9304-AA3B-493C-8747-5FA826D82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1</xdr:row>
      <xdr:rowOff>0</xdr:rowOff>
    </xdr:from>
    <xdr:to>
      <xdr:col>32</xdr:col>
      <xdr:colOff>76200</xdr:colOff>
      <xdr:row>48</xdr:row>
      <xdr:rowOff>64027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66AB1B-0D6E-4381-B60A-B1197C795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0</xdr:colOff>
      <xdr:row>1</xdr:row>
      <xdr:rowOff>0</xdr:rowOff>
    </xdr:from>
    <xdr:to>
      <xdr:col>39</xdr:col>
      <xdr:colOff>167640</xdr:colOff>
      <xdr:row>48</xdr:row>
      <xdr:rowOff>7620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69D2819-9D81-460D-8FE6-C8A82C6F7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1</xdr:row>
      <xdr:rowOff>0</xdr:rowOff>
    </xdr:from>
    <xdr:to>
      <xdr:col>46</xdr:col>
      <xdr:colOff>167640</xdr:colOff>
      <xdr:row>48</xdr:row>
      <xdr:rowOff>7620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3A3E68-7219-4175-AD16-5B81F59D2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76073-DFDD-44FA-AA71-14ADFBE81B05}">
  <dimension ref="B1:S66"/>
  <sheetViews>
    <sheetView topLeftCell="A37" zoomScale="85" zoomScaleNormal="85" workbookViewId="0">
      <selection activeCell="J25" sqref="J25"/>
    </sheetView>
  </sheetViews>
  <sheetFormatPr defaultRowHeight="14.4" x14ac:dyDescent="0.3"/>
  <cols>
    <col min="1" max="1" width="11.77734375" style="1" customWidth="1"/>
    <col min="2" max="2" width="18.21875" style="1" customWidth="1"/>
    <col min="3" max="9" width="8.88671875" style="1"/>
    <col min="10" max="10" width="13.33203125" style="1" customWidth="1"/>
    <col min="11" max="11" width="20.5546875" style="1" customWidth="1"/>
    <col min="12" max="16384" width="8.88671875" style="1"/>
  </cols>
  <sheetData>
    <row r="1" spans="2:19" x14ac:dyDescent="0.3">
      <c r="B1" s="29" t="s">
        <v>13</v>
      </c>
      <c r="C1" s="29"/>
      <c r="D1" s="29"/>
      <c r="E1" s="29"/>
      <c r="F1" s="29"/>
      <c r="G1" s="29"/>
      <c r="H1" s="29"/>
      <c r="I1" s="29"/>
      <c r="K1" s="29" t="s">
        <v>15</v>
      </c>
      <c r="L1" s="29"/>
      <c r="M1" s="29"/>
      <c r="N1" s="29"/>
      <c r="O1" s="29"/>
      <c r="P1" s="29"/>
      <c r="Q1" s="29"/>
      <c r="R1" s="29"/>
    </row>
    <row r="2" spans="2:19" x14ac:dyDescent="0.3">
      <c r="B2" s="4" t="s">
        <v>14</v>
      </c>
      <c r="C2" s="4"/>
      <c r="D2" s="4" t="s">
        <v>5</v>
      </c>
      <c r="E2" s="4" t="s">
        <v>4</v>
      </c>
      <c r="F2" s="4" t="s">
        <v>3</v>
      </c>
      <c r="G2" s="4" t="s">
        <v>2</v>
      </c>
      <c r="H2" s="4" t="s">
        <v>1</v>
      </c>
      <c r="I2" s="4" t="s">
        <v>0</v>
      </c>
      <c r="K2" s="4" t="s">
        <v>14</v>
      </c>
      <c r="L2" s="4"/>
      <c r="M2" s="4" t="s">
        <v>5</v>
      </c>
      <c r="N2" s="4" t="s">
        <v>4</v>
      </c>
      <c r="O2" s="4" t="s">
        <v>3</v>
      </c>
      <c r="P2" s="4" t="s">
        <v>2</v>
      </c>
      <c r="Q2" s="4" t="s">
        <v>1</v>
      </c>
      <c r="R2" s="4" t="s">
        <v>0</v>
      </c>
    </row>
    <row r="3" spans="2:19" ht="14.4" customHeight="1" x14ac:dyDescent="0.3">
      <c r="B3" s="28" t="s">
        <v>8</v>
      </c>
      <c r="C3" s="4" t="s">
        <v>6</v>
      </c>
      <c r="D3" s="4">
        <v>69</v>
      </c>
      <c r="E3" s="4">
        <v>337</v>
      </c>
      <c r="F3" s="4">
        <v>284</v>
      </c>
      <c r="G3" s="4">
        <v>430</v>
      </c>
      <c r="H3" s="4">
        <v>328</v>
      </c>
      <c r="I3" s="4">
        <v>286</v>
      </c>
      <c r="J3" s="8">
        <f t="shared" ref="J3:J9" si="0">SUM(D3:I3)</f>
        <v>1734</v>
      </c>
      <c r="K3" s="28" t="s">
        <v>8</v>
      </c>
      <c r="L3" s="4" t="s">
        <v>6</v>
      </c>
      <c r="M3" s="4">
        <v>3</v>
      </c>
      <c r="N3" s="4">
        <v>57</v>
      </c>
      <c r="O3" s="4">
        <v>18</v>
      </c>
      <c r="P3" s="4">
        <v>34</v>
      </c>
      <c r="Q3" s="4">
        <v>51</v>
      </c>
      <c r="R3" s="4">
        <v>20</v>
      </c>
      <c r="S3" s="8">
        <f t="shared" ref="S3:S9" si="1">SUM(M3:R3)</f>
        <v>183</v>
      </c>
    </row>
    <row r="4" spans="2:19" x14ac:dyDescent="0.3">
      <c r="B4" s="28"/>
      <c r="C4" s="4" t="s">
        <v>7</v>
      </c>
      <c r="D4" s="4">
        <v>51</v>
      </c>
      <c r="E4" s="4">
        <v>348</v>
      </c>
      <c r="F4" s="4">
        <v>343</v>
      </c>
      <c r="G4" s="4">
        <v>481</v>
      </c>
      <c r="H4" s="4">
        <v>334</v>
      </c>
      <c r="I4" s="4">
        <v>325</v>
      </c>
      <c r="J4" s="8">
        <f t="shared" si="0"/>
        <v>1882</v>
      </c>
      <c r="K4" s="28"/>
      <c r="L4" s="4" t="s">
        <v>7</v>
      </c>
      <c r="M4" s="4">
        <v>5</v>
      </c>
      <c r="N4" s="4">
        <v>52</v>
      </c>
      <c r="O4" s="4">
        <v>43</v>
      </c>
      <c r="P4" s="4">
        <v>42</v>
      </c>
      <c r="Q4" s="4">
        <v>48</v>
      </c>
      <c r="R4" s="4">
        <v>34</v>
      </c>
      <c r="S4" s="8">
        <f t="shared" si="1"/>
        <v>224</v>
      </c>
    </row>
    <row r="5" spans="2:19" ht="14.4" customHeight="1" x14ac:dyDescent="0.3">
      <c r="B5" s="28" t="s">
        <v>9</v>
      </c>
      <c r="C5" s="4" t="s">
        <v>6</v>
      </c>
      <c r="D5" s="4">
        <v>0</v>
      </c>
      <c r="E5" s="4">
        <v>0</v>
      </c>
      <c r="F5" s="4">
        <v>15</v>
      </c>
      <c r="G5" s="4">
        <v>5</v>
      </c>
      <c r="H5" s="4">
        <v>0</v>
      </c>
      <c r="I5" s="4">
        <v>0</v>
      </c>
      <c r="J5" s="8">
        <f t="shared" si="0"/>
        <v>20</v>
      </c>
      <c r="K5" s="28" t="s">
        <v>9</v>
      </c>
      <c r="L5" s="4" t="s">
        <v>6</v>
      </c>
      <c r="M5" s="4">
        <v>0</v>
      </c>
      <c r="N5" s="4">
        <v>0</v>
      </c>
      <c r="O5" s="4">
        <v>0</v>
      </c>
      <c r="P5" s="4">
        <v>4</v>
      </c>
      <c r="Q5" s="4">
        <v>0</v>
      </c>
      <c r="R5" s="4">
        <v>0</v>
      </c>
      <c r="S5" s="8">
        <f t="shared" si="1"/>
        <v>4</v>
      </c>
    </row>
    <row r="6" spans="2:19" x14ac:dyDescent="0.3">
      <c r="B6" s="28"/>
      <c r="C6" s="4" t="s">
        <v>7</v>
      </c>
      <c r="D6" s="4">
        <v>0</v>
      </c>
      <c r="E6" s="4">
        <v>0</v>
      </c>
      <c r="F6" s="4">
        <v>10</v>
      </c>
      <c r="G6" s="4">
        <v>15</v>
      </c>
      <c r="H6" s="4">
        <v>0</v>
      </c>
      <c r="I6" s="4">
        <v>0</v>
      </c>
      <c r="J6" s="8">
        <f t="shared" si="0"/>
        <v>25</v>
      </c>
      <c r="K6" s="28"/>
      <c r="L6" s="4" t="s">
        <v>7</v>
      </c>
      <c r="M6" s="4">
        <v>0</v>
      </c>
      <c r="N6" s="4">
        <v>0</v>
      </c>
      <c r="O6" s="4">
        <v>0</v>
      </c>
      <c r="P6" s="4">
        <v>12</v>
      </c>
      <c r="Q6" s="4">
        <v>0</v>
      </c>
      <c r="R6" s="4">
        <v>0</v>
      </c>
      <c r="S6" s="8">
        <f t="shared" si="1"/>
        <v>12</v>
      </c>
    </row>
    <row r="7" spans="2:19" ht="14.4" customHeight="1" x14ac:dyDescent="0.3">
      <c r="B7" s="28" t="s">
        <v>10</v>
      </c>
      <c r="C7" s="4" t="s">
        <v>6</v>
      </c>
      <c r="D7" s="4">
        <v>104</v>
      </c>
      <c r="E7" s="4">
        <v>656</v>
      </c>
      <c r="F7" s="4">
        <v>889</v>
      </c>
      <c r="G7" s="4">
        <v>768</v>
      </c>
      <c r="H7" s="4">
        <v>414</v>
      </c>
      <c r="I7" s="4">
        <v>505</v>
      </c>
      <c r="J7" s="8">
        <f t="shared" si="0"/>
        <v>3336</v>
      </c>
      <c r="K7" s="28" t="s">
        <v>10</v>
      </c>
      <c r="L7" s="4" t="s">
        <v>6</v>
      </c>
      <c r="M7" s="4">
        <v>5</v>
      </c>
      <c r="N7" s="4">
        <v>115</v>
      </c>
      <c r="O7" s="4">
        <v>86</v>
      </c>
      <c r="P7" s="4">
        <v>81</v>
      </c>
      <c r="Q7" s="4">
        <v>64</v>
      </c>
      <c r="R7" s="4">
        <v>22</v>
      </c>
      <c r="S7" s="8">
        <f t="shared" si="1"/>
        <v>373</v>
      </c>
    </row>
    <row r="8" spans="2:19" x14ac:dyDescent="0.3">
      <c r="B8" s="28"/>
      <c r="C8" s="4" t="s">
        <v>7</v>
      </c>
      <c r="D8" s="4">
        <v>81</v>
      </c>
      <c r="E8" s="4">
        <v>870</v>
      </c>
      <c r="F8" s="4">
        <v>1010</v>
      </c>
      <c r="G8" s="4">
        <v>895</v>
      </c>
      <c r="H8" s="4">
        <v>461</v>
      </c>
      <c r="I8" s="4">
        <v>582</v>
      </c>
      <c r="J8" s="8">
        <f t="shared" si="0"/>
        <v>3899</v>
      </c>
      <c r="K8" s="28"/>
      <c r="L8" s="4" t="s">
        <v>7</v>
      </c>
      <c r="M8" s="4">
        <v>9</v>
      </c>
      <c r="N8" s="4">
        <v>132</v>
      </c>
      <c r="O8" s="4">
        <v>87</v>
      </c>
      <c r="P8" s="4">
        <v>117</v>
      </c>
      <c r="Q8" s="4">
        <v>76</v>
      </c>
      <c r="R8" s="4">
        <v>34</v>
      </c>
      <c r="S8" s="8">
        <f t="shared" si="1"/>
        <v>455</v>
      </c>
    </row>
    <row r="9" spans="2:19" x14ac:dyDescent="0.3">
      <c r="B9" s="28" t="s">
        <v>11</v>
      </c>
      <c r="C9" s="4" t="s">
        <v>6</v>
      </c>
      <c r="D9" s="4">
        <v>0</v>
      </c>
      <c r="E9" s="4">
        <v>5</v>
      </c>
      <c r="F9" s="4">
        <v>96</v>
      </c>
      <c r="G9" s="4">
        <v>0</v>
      </c>
      <c r="H9" s="4">
        <v>0</v>
      </c>
      <c r="I9" s="4">
        <v>0</v>
      </c>
      <c r="J9" s="8">
        <f t="shared" si="0"/>
        <v>101</v>
      </c>
      <c r="K9" s="28" t="s">
        <v>11</v>
      </c>
      <c r="L9" s="4" t="s">
        <v>6</v>
      </c>
      <c r="M9" s="4">
        <v>0</v>
      </c>
      <c r="N9" s="4">
        <v>4</v>
      </c>
      <c r="O9" s="4">
        <v>12</v>
      </c>
      <c r="P9" s="4">
        <v>0</v>
      </c>
      <c r="Q9" s="4">
        <v>0</v>
      </c>
      <c r="R9" s="4">
        <v>0</v>
      </c>
      <c r="S9" s="8">
        <f t="shared" si="1"/>
        <v>16</v>
      </c>
    </row>
    <row r="10" spans="2:19" x14ac:dyDescent="0.3">
      <c r="B10" s="28"/>
      <c r="C10" s="4" t="s">
        <v>7</v>
      </c>
      <c r="D10" s="4">
        <v>0</v>
      </c>
      <c r="E10" s="4">
        <v>13</v>
      </c>
      <c r="F10" s="4">
        <v>95</v>
      </c>
      <c r="G10" s="4">
        <v>0</v>
      </c>
      <c r="H10" s="4">
        <v>0</v>
      </c>
      <c r="I10" s="4">
        <v>0</v>
      </c>
      <c r="J10" s="1">
        <f>SUM(D10:I10)</f>
        <v>108</v>
      </c>
      <c r="K10" s="28"/>
      <c r="L10" s="4" t="s">
        <v>7</v>
      </c>
      <c r="M10" s="4">
        <v>0</v>
      </c>
      <c r="N10" s="4">
        <v>13</v>
      </c>
      <c r="O10" s="4">
        <v>16</v>
      </c>
      <c r="P10" s="4">
        <v>0</v>
      </c>
      <c r="Q10" s="4">
        <v>0</v>
      </c>
      <c r="R10" s="4">
        <v>0</v>
      </c>
      <c r="S10" s="8">
        <f>SUM(M10:R10)</f>
        <v>29</v>
      </c>
    </row>
    <row r="11" spans="2:19" x14ac:dyDescent="0.3">
      <c r="B11" s="4"/>
      <c r="C11" s="4"/>
      <c r="D11" s="4">
        <v>305</v>
      </c>
      <c r="E11" s="4">
        <v>2229</v>
      </c>
      <c r="F11" s="4">
        <v>2742</v>
      </c>
      <c r="G11" s="4">
        <v>2594</v>
      </c>
      <c r="H11" s="4">
        <v>1537</v>
      </c>
      <c r="I11" s="4">
        <v>1698</v>
      </c>
      <c r="J11" s="1">
        <v>11105</v>
      </c>
      <c r="K11" s="4"/>
      <c r="L11" s="4"/>
      <c r="M11" s="4">
        <v>22</v>
      </c>
      <c r="N11" s="4">
        <v>373</v>
      </c>
      <c r="O11" s="4">
        <v>262</v>
      </c>
      <c r="P11" s="4">
        <v>290</v>
      </c>
      <c r="Q11" s="4">
        <v>239</v>
      </c>
      <c r="R11" s="4">
        <v>110</v>
      </c>
      <c r="S11" s="1">
        <v>1296</v>
      </c>
    </row>
    <row r="13" spans="2:19" x14ac:dyDescent="0.3">
      <c r="B13" s="4" t="s">
        <v>16</v>
      </c>
      <c r="C13" s="4"/>
      <c r="D13" s="4" t="s">
        <v>5</v>
      </c>
      <c r="E13" s="4" t="s">
        <v>4</v>
      </c>
      <c r="F13" s="4" t="s">
        <v>3</v>
      </c>
      <c r="G13" s="4" t="s">
        <v>2</v>
      </c>
      <c r="H13" s="4" t="s">
        <v>1</v>
      </c>
      <c r="I13" s="4" t="s">
        <v>0</v>
      </c>
      <c r="K13" s="4" t="s">
        <v>16</v>
      </c>
      <c r="L13" s="4"/>
      <c r="M13" s="4" t="s">
        <v>5</v>
      </c>
      <c r="N13" s="4" t="s">
        <v>4</v>
      </c>
      <c r="O13" s="4" t="s">
        <v>3</v>
      </c>
      <c r="P13" s="4" t="s">
        <v>2</v>
      </c>
      <c r="Q13" s="4" t="s">
        <v>1</v>
      </c>
      <c r="R13" s="4" t="s">
        <v>0</v>
      </c>
    </row>
    <row r="14" spans="2:19" ht="14.4" customHeight="1" x14ac:dyDescent="0.3">
      <c r="B14" s="28" t="s">
        <v>8</v>
      </c>
      <c r="C14" s="4" t="s">
        <v>6</v>
      </c>
      <c r="D14" s="4">
        <v>56</v>
      </c>
      <c r="E14" s="4">
        <v>331</v>
      </c>
      <c r="F14" s="4">
        <v>304</v>
      </c>
      <c r="G14" s="4">
        <v>384</v>
      </c>
      <c r="H14" s="4">
        <v>287</v>
      </c>
      <c r="I14" s="4">
        <v>263</v>
      </c>
      <c r="J14" s="8">
        <f t="shared" ref="J14:J20" si="2">SUM(D14:I14)</f>
        <v>1625</v>
      </c>
      <c r="K14" s="28" t="s">
        <v>8</v>
      </c>
      <c r="L14" s="4"/>
      <c r="M14" s="4">
        <v>1</v>
      </c>
      <c r="N14" s="4">
        <v>56</v>
      </c>
      <c r="O14" s="4">
        <v>31</v>
      </c>
      <c r="P14" s="4">
        <v>41</v>
      </c>
      <c r="Q14" s="4">
        <v>43</v>
      </c>
      <c r="R14" s="4">
        <v>21</v>
      </c>
      <c r="S14" s="8">
        <f t="shared" ref="S14:S20" si="3">SUM(M14:R14)</f>
        <v>193</v>
      </c>
    </row>
    <row r="15" spans="2:19" x14ac:dyDescent="0.3">
      <c r="B15" s="28"/>
      <c r="C15" s="4" t="s">
        <v>7</v>
      </c>
      <c r="D15" s="4">
        <v>61</v>
      </c>
      <c r="E15" s="4">
        <v>342</v>
      </c>
      <c r="F15" s="4">
        <v>331</v>
      </c>
      <c r="G15" s="4">
        <v>448</v>
      </c>
      <c r="H15" s="4">
        <v>321</v>
      </c>
      <c r="I15" s="4">
        <v>318</v>
      </c>
      <c r="J15" s="8">
        <f t="shared" si="2"/>
        <v>1821</v>
      </c>
      <c r="K15" s="28"/>
      <c r="L15" s="4"/>
      <c r="M15" s="4">
        <v>3</v>
      </c>
      <c r="N15" s="4">
        <v>79</v>
      </c>
      <c r="O15" s="4">
        <v>52</v>
      </c>
      <c r="P15" s="4">
        <v>45</v>
      </c>
      <c r="Q15" s="4">
        <v>61</v>
      </c>
      <c r="R15" s="4">
        <v>22</v>
      </c>
      <c r="S15" s="8">
        <f t="shared" si="3"/>
        <v>262</v>
      </c>
    </row>
    <row r="16" spans="2:19" ht="14.4" customHeight="1" x14ac:dyDescent="0.3">
      <c r="B16" s="28" t="s">
        <v>9</v>
      </c>
      <c r="C16" s="4" t="s">
        <v>6</v>
      </c>
      <c r="D16" s="4">
        <v>0</v>
      </c>
      <c r="E16" s="4">
        <v>0</v>
      </c>
      <c r="F16" s="4">
        <v>13</v>
      </c>
      <c r="G16" s="4">
        <v>7</v>
      </c>
      <c r="H16" s="4">
        <v>0</v>
      </c>
      <c r="I16" s="4">
        <v>0</v>
      </c>
      <c r="J16" s="8">
        <f t="shared" si="2"/>
        <v>20</v>
      </c>
      <c r="K16" s="28" t="s">
        <v>9</v>
      </c>
      <c r="L16" s="4"/>
      <c r="M16" s="4">
        <v>0</v>
      </c>
      <c r="N16" s="4">
        <v>0</v>
      </c>
      <c r="O16" s="4">
        <v>0</v>
      </c>
      <c r="P16" s="4">
        <v>5</v>
      </c>
      <c r="Q16" s="4">
        <v>0</v>
      </c>
      <c r="R16" s="4">
        <v>0</v>
      </c>
      <c r="S16" s="8">
        <f t="shared" si="3"/>
        <v>5</v>
      </c>
    </row>
    <row r="17" spans="2:19" x14ac:dyDescent="0.3">
      <c r="B17" s="28"/>
      <c r="C17" s="4" t="s">
        <v>7</v>
      </c>
      <c r="D17" s="4">
        <v>0</v>
      </c>
      <c r="E17" s="4">
        <v>0</v>
      </c>
      <c r="F17" s="4">
        <v>6</v>
      </c>
      <c r="G17" s="4">
        <v>12</v>
      </c>
      <c r="H17" s="4">
        <v>0</v>
      </c>
      <c r="I17" s="4">
        <v>0</v>
      </c>
      <c r="J17" s="8">
        <f t="shared" si="2"/>
        <v>18</v>
      </c>
      <c r="K17" s="28"/>
      <c r="L17" s="4"/>
      <c r="M17" s="4">
        <v>0</v>
      </c>
      <c r="N17" s="4">
        <v>0</v>
      </c>
      <c r="O17" s="4">
        <v>0</v>
      </c>
      <c r="P17" s="4">
        <v>10</v>
      </c>
      <c r="Q17" s="4">
        <v>0</v>
      </c>
      <c r="R17" s="4">
        <v>0</v>
      </c>
      <c r="S17" s="8">
        <f t="shared" si="3"/>
        <v>10</v>
      </c>
    </row>
    <row r="18" spans="2:19" ht="14.4" customHeight="1" x14ac:dyDescent="0.3">
      <c r="B18" s="28" t="s">
        <v>10</v>
      </c>
      <c r="C18" s="4" t="s">
        <v>6</v>
      </c>
      <c r="D18" s="4">
        <v>99</v>
      </c>
      <c r="E18" s="4">
        <v>646</v>
      </c>
      <c r="F18" s="4">
        <v>818</v>
      </c>
      <c r="G18" s="4">
        <v>647</v>
      </c>
      <c r="H18" s="4">
        <v>321</v>
      </c>
      <c r="I18" s="4">
        <v>488</v>
      </c>
      <c r="J18" s="8">
        <f t="shared" si="2"/>
        <v>3019</v>
      </c>
      <c r="K18" s="28" t="s">
        <v>10</v>
      </c>
      <c r="L18" s="4"/>
      <c r="M18" s="4">
        <v>9</v>
      </c>
      <c r="N18" s="4">
        <v>85</v>
      </c>
      <c r="O18" s="4">
        <v>61</v>
      </c>
      <c r="P18" s="4">
        <v>47</v>
      </c>
      <c r="Q18" s="4">
        <v>54</v>
      </c>
      <c r="R18" s="4">
        <v>20</v>
      </c>
      <c r="S18" s="8">
        <f t="shared" si="3"/>
        <v>276</v>
      </c>
    </row>
    <row r="19" spans="2:19" x14ac:dyDescent="0.3">
      <c r="B19" s="28"/>
      <c r="C19" s="4" t="s">
        <v>7</v>
      </c>
      <c r="D19" s="4">
        <v>111</v>
      </c>
      <c r="E19" s="4">
        <v>819</v>
      </c>
      <c r="F19" s="4">
        <v>974</v>
      </c>
      <c r="G19" s="4">
        <v>761</v>
      </c>
      <c r="H19" s="4">
        <v>363</v>
      </c>
      <c r="I19" s="4">
        <v>555</v>
      </c>
      <c r="J19" s="8">
        <f t="shared" si="2"/>
        <v>3583</v>
      </c>
      <c r="K19" s="28"/>
      <c r="L19" s="4"/>
      <c r="M19" s="4">
        <v>15</v>
      </c>
      <c r="N19" s="4">
        <v>102</v>
      </c>
      <c r="O19" s="4">
        <v>92</v>
      </c>
      <c r="P19" s="4">
        <v>56</v>
      </c>
      <c r="Q19" s="4">
        <v>60</v>
      </c>
      <c r="R19" s="4">
        <v>32</v>
      </c>
      <c r="S19" s="8">
        <f t="shared" si="3"/>
        <v>357</v>
      </c>
    </row>
    <row r="20" spans="2:19" x14ac:dyDescent="0.3">
      <c r="B20" s="28" t="s">
        <v>11</v>
      </c>
      <c r="C20" s="4" t="s">
        <v>6</v>
      </c>
      <c r="D20" s="4">
        <v>0</v>
      </c>
      <c r="E20" s="4">
        <v>5</v>
      </c>
      <c r="F20" s="4">
        <v>79</v>
      </c>
      <c r="G20" s="4">
        <v>0</v>
      </c>
      <c r="H20" s="4">
        <v>0</v>
      </c>
      <c r="I20" s="4">
        <v>0</v>
      </c>
      <c r="J20" s="8">
        <f t="shared" si="2"/>
        <v>84</v>
      </c>
      <c r="K20" s="28" t="s">
        <v>11</v>
      </c>
      <c r="L20" s="4"/>
      <c r="M20" s="4">
        <v>0</v>
      </c>
      <c r="N20" s="4">
        <v>5</v>
      </c>
      <c r="O20" s="4">
        <v>12</v>
      </c>
      <c r="P20" s="4">
        <v>0</v>
      </c>
      <c r="Q20" s="4">
        <v>0</v>
      </c>
      <c r="R20" s="4">
        <v>0</v>
      </c>
      <c r="S20" s="8">
        <f t="shared" si="3"/>
        <v>17</v>
      </c>
    </row>
    <row r="21" spans="2:19" x14ac:dyDescent="0.3">
      <c r="B21" s="28"/>
      <c r="C21" s="4" t="s">
        <v>7</v>
      </c>
      <c r="D21" s="4">
        <v>0</v>
      </c>
      <c r="E21" s="4">
        <v>7</v>
      </c>
      <c r="F21" s="4">
        <v>98</v>
      </c>
      <c r="G21" s="4">
        <v>0</v>
      </c>
      <c r="H21" s="4">
        <v>0</v>
      </c>
      <c r="I21" s="4">
        <v>0</v>
      </c>
      <c r="J21" s="8">
        <f>SUM(D21:I21)</f>
        <v>105</v>
      </c>
      <c r="K21" s="28"/>
      <c r="L21" s="4"/>
      <c r="M21" s="4">
        <v>0</v>
      </c>
      <c r="N21" s="4">
        <v>7</v>
      </c>
      <c r="O21" s="4">
        <v>15</v>
      </c>
      <c r="P21" s="4">
        <v>0</v>
      </c>
      <c r="Q21" s="4">
        <v>0</v>
      </c>
      <c r="R21" s="4">
        <v>0</v>
      </c>
      <c r="S21" s="8">
        <f>SUM(M21:R21)</f>
        <v>22</v>
      </c>
    </row>
    <row r="22" spans="2:19" x14ac:dyDescent="0.3">
      <c r="B22" s="4"/>
      <c r="C22" s="4"/>
      <c r="D22" s="4">
        <v>327</v>
      </c>
      <c r="E22" s="4">
        <v>2150</v>
      </c>
      <c r="F22" s="4">
        <v>2623</v>
      </c>
      <c r="G22" s="4">
        <v>2259</v>
      </c>
      <c r="H22" s="4">
        <v>1292</v>
      </c>
      <c r="I22" s="4">
        <v>1624</v>
      </c>
      <c r="J22" s="1">
        <v>10275</v>
      </c>
      <c r="K22" s="4"/>
      <c r="L22" s="4"/>
      <c r="M22" s="4">
        <v>28</v>
      </c>
      <c r="N22" s="4">
        <v>334</v>
      </c>
      <c r="O22" s="4">
        <v>263</v>
      </c>
      <c r="P22" s="4">
        <v>204</v>
      </c>
      <c r="Q22" s="4">
        <v>218</v>
      </c>
      <c r="R22" s="4">
        <v>95</v>
      </c>
      <c r="S22" s="1">
        <v>1142</v>
      </c>
    </row>
    <row r="24" spans="2:19" x14ac:dyDescent="0.3">
      <c r="B24" s="4" t="s">
        <v>17</v>
      </c>
      <c r="C24" s="4"/>
      <c r="D24" s="4" t="s">
        <v>5</v>
      </c>
      <c r="E24" s="4" t="s">
        <v>4</v>
      </c>
      <c r="F24" s="4" t="s">
        <v>3</v>
      </c>
      <c r="G24" s="4" t="s">
        <v>2</v>
      </c>
      <c r="H24" s="4" t="s">
        <v>1</v>
      </c>
      <c r="I24" s="4" t="s">
        <v>0</v>
      </c>
      <c r="K24" s="4" t="s">
        <v>17</v>
      </c>
      <c r="L24" s="4"/>
      <c r="M24" s="4" t="s">
        <v>5</v>
      </c>
      <c r="N24" s="4" t="s">
        <v>4</v>
      </c>
      <c r="O24" s="4" t="s">
        <v>3</v>
      </c>
      <c r="P24" s="4" t="s">
        <v>2</v>
      </c>
      <c r="Q24" s="4" t="s">
        <v>1</v>
      </c>
      <c r="R24" s="4" t="s">
        <v>0</v>
      </c>
    </row>
    <row r="25" spans="2:19" ht="14.4" customHeight="1" x14ac:dyDescent="0.3">
      <c r="B25" s="28" t="s">
        <v>8</v>
      </c>
      <c r="C25" s="4" t="s">
        <v>6</v>
      </c>
      <c r="D25" s="4">
        <v>89</v>
      </c>
      <c r="E25" s="4">
        <v>229</v>
      </c>
      <c r="F25" s="4">
        <v>261</v>
      </c>
      <c r="G25" s="4">
        <v>289</v>
      </c>
      <c r="H25" s="4">
        <v>228</v>
      </c>
      <c r="I25" s="4">
        <v>201</v>
      </c>
      <c r="J25" s="8">
        <f t="shared" ref="J25:J31" si="4">SUM(D25:I25)</f>
        <v>1297</v>
      </c>
      <c r="K25" s="28" t="s">
        <v>8</v>
      </c>
      <c r="L25" s="4"/>
      <c r="M25" s="4">
        <v>0</v>
      </c>
      <c r="N25" s="4">
        <v>28</v>
      </c>
      <c r="O25" s="4">
        <v>22</v>
      </c>
      <c r="P25" s="4">
        <v>30</v>
      </c>
      <c r="Q25" s="4">
        <v>38</v>
      </c>
      <c r="R25" s="4">
        <v>16</v>
      </c>
      <c r="S25" s="8">
        <f t="shared" ref="S25:S31" si="5">SUM(M25:R25)</f>
        <v>134</v>
      </c>
    </row>
    <row r="26" spans="2:19" x14ac:dyDescent="0.3">
      <c r="B26" s="28"/>
      <c r="C26" s="4" t="s">
        <v>7</v>
      </c>
      <c r="D26" s="4">
        <v>80</v>
      </c>
      <c r="E26" s="4">
        <v>304</v>
      </c>
      <c r="F26" s="4">
        <v>289</v>
      </c>
      <c r="G26" s="4">
        <v>355</v>
      </c>
      <c r="H26" s="4">
        <v>308</v>
      </c>
      <c r="I26" s="4">
        <v>236</v>
      </c>
      <c r="J26" s="8">
        <f t="shared" si="4"/>
        <v>1572</v>
      </c>
      <c r="K26" s="28"/>
      <c r="L26" s="4"/>
      <c r="M26" s="4">
        <v>8</v>
      </c>
      <c r="N26" s="4">
        <v>55</v>
      </c>
      <c r="O26" s="4">
        <v>29</v>
      </c>
      <c r="P26" s="4">
        <v>52</v>
      </c>
      <c r="Q26" s="4">
        <v>47</v>
      </c>
      <c r="R26" s="4">
        <v>30</v>
      </c>
      <c r="S26" s="8">
        <f t="shared" si="5"/>
        <v>221</v>
      </c>
    </row>
    <row r="27" spans="2:19" ht="14.4" customHeight="1" x14ac:dyDescent="0.3">
      <c r="B27" s="28" t="s">
        <v>9</v>
      </c>
      <c r="C27" s="4" t="s">
        <v>6</v>
      </c>
      <c r="D27" s="4">
        <v>0</v>
      </c>
      <c r="E27" s="4">
        <v>0</v>
      </c>
      <c r="F27" s="4">
        <v>12</v>
      </c>
      <c r="G27" s="4">
        <v>4</v>
      </c>
      <c r="H27" s="4">
        <v>0</v>
      </c>
      <c r="I27" s="4">
        <v>0</v>
      </c>
      <c r="J27" s="8">
        <f t="shared" si="4"/>
        <v>16</v>
      </c>
      <c r="K27" s="28" t="s">
        <v>9</v>
      </c>
      <c r="L27" s="4"/>
      <c r="M27" s="4">
        <v>0</v>
      </c>
      <c r="N27" s="4">
        <v>0</v>
      </c>
      <c r="O27" s="4">
        <v>0</v>
      </c>
      <c r="P27" s="4">
        <v>3</v>
      </c>
      <c r="Q27" s="4">
        <v>0</v>
      </c>
      <c r="R27" s="4">
        <v>0</v>
      </c>
      <c r="S27" s="8">
        <f t="shared" si="5"/>
        <v>3</v>
      </c>
    </row>
    <row r="28" spans="2:19" x14ac:dyDescent="0.3">
      <c r="B28" s="28"/>
      <c r="C28" s="4" t="s">
        <v>7</v>
      </c>
      <c r="D28" s="4">
        <v>0</v>
      </c>
      <c r="E28" s="4">
        <v>0</v>
      </c>
      <c r="F28" s="4">
        <v>7</v>
      </c>
      <c r="G28" s="4">
        <v>2</v>
      </c>
      <c r="H28" s="4">
        <v>0</v>
      </c>
      <c r="I28" s="4">
        <v>0</v>
      </c>
      <c r="J28" s="8">
        <f t="shared" si="4"/>
        <v>9</v>
      </c>
      <c r="K28" s="28"/>
      <c r="L28" s="4"/>
      <c r="M28" s="4">
        <v>0</v>
      </c>
      <c r="N28" s="4">
        <v>0</v>
      </c>
      <c r="O28" s="4">
        <v>0</v>
      </c>
      <c r="P28" s="4">
        <v>2</v>
      </c>
      <c r="Q28" s="4">
        <v>0</v>
      </c>
      <c r="R28" s="4">
        <v>0</v>
      </c>
      <c r="S28" s="8">
        <f t="shared" si="5"/>
        <v>2</v>
      </c>
    </row>
    <row r="29" spans="2:19" ht="14.4" customHeight="1" x14ac:dyDescent="0.3">
      <c r="B29" s="28" t="s">
        <v>10</v>
      </c>
      <c r="C29" s="4" t="s">
        <v>6</v>
      </c>
      <c r="D29" s="4">
        <v>131</v>
      </c>
      <c r="E29" s="4">
        <v>523</v>
      </c>
      <c r="F29" s="4">
        <v>772</v>
      </c>
      <c r="G29" s="4">
        <v>539</v>
      </c>
      <c r="H29" s="4">
        <v>319</v>
      </c>
      <c r="I29" s="4">
        <v>469</v>
      </c>
      <c r="J29" s="8">
        <f t="shared" si="4"/>
        <v>2753</v>
      </c>
      <c r="K29" s="28" t="s">
        <v>10</v>
      </c>
      <c r="L29" s="4"/>
      <c r="M29" s="4">
        <v>10</v>
      </c>
      <c r="N29" s="4">
        <v>101</v>
      </c>
      <c r="O29" s="4">
        <v>60</v>
      </c>
      <c r="P29" s="4">
        <v>36</v>
      </c>
      <c r="Q29" s="4">
        <v>66</v>
      </c>
      <c r="R29" s="4">
        <v>35</v>
      </c>
      <c r="S29" s="8">
        <f t="shared" si="5"/>
        <v>308</v>
      </c>
    </row>
    <row r="30" spans="2:19" x14ac:dyDescent="0.3">
      <c r="B30" s="28"/>
      <c r="C30" s="4" t="s">
        <v>7</v>
      </c>
      <c r="D30" s="4">
        <v>131</v>
      </c>
      <c r="E30" s="4">
        <v>693</v>
      </c>
      <c r="F30" s="4">
        <v>819</v>
      </c>
      <c r="G30" s="4">
        <v>539</v>
      </c>
      <c r="H30" s="4">
        <v>386</v>
      </c>
      <c r="I30" s="4">
        <v>499</v>
      </c>
      <c r="J30" s="8">
        <f t="shared" si="4"/>
        <v>3067</v>
      </c>
      <c r="K30" s="28"/>
      <c r="L30" s="4"/>
      <c r="M30" s="4">
        <v>13</v>
      </c>
      <c r="N30" s="4">
        <v>128</v>
      </c>
      <c r="O30" s="4">
        <v>90</v>
      </c>
      <c r="P30" s="4">
        <v>52</v>
      </c>
      <c r="Q30" s="4">
        <v>70</v>
      </c>
      <c r="R30" s="4">
        <v>49</v>
      </c>
      <c r="S30" s="8">
        <f t="shared" si="5"/>
        <v>402</v>
      </c>
    </row>
    <row r="31" spans="2:19" x14ac:dyDescent="0.3">
      <c r="B31" s="28" t="s">
        <v>11</v>
      </c>
      <c r="C31" s="4" t="s">
        <v>6</v>
      </c>
      <c r="D31" s="4">
        <v>0</v>
      </c>
      <c r="E31" s="4">
        <v>5</v>
      </c>
      <c r="F31" s="4">
        <v>55</v>
      </c>
      <c r="G31" s="4">
        <v>0</v>
      </c>
      <c r="H31" s="4">
        <v>0</v>
      </c>
      <c r="I31" s="4">
        <v>0</v>
      </c>
      <c r="J31" s="8">
        <f t="shared" si="4"/>
        <v>60</v>
      </c>
      <c r="K31" s="28" t="s">
        <v>11</v>
      </c>
      <c r="L31" s="4"/>
      <c r="M31" s="4">
        <v>0</v>
      </c>
      <c r="N31" s="4">
        <v>5</v>
      </c>
      <c r="O31" s="4">
        <v>4</v>
      </c>
      <c r="P31" s="4">
        <v>0</v>
      </c>
      <c r="Q31" s="4">
        <v>0</v>
      </c>
      <c r="R31" s="4">
        <v>0</v>
      </c>
      <c r="S31" s="8">
        <f t="shared" si="5"/>
        <v>9</v>
      </c>
    </row>
    <row r="32" spans="2:19" x14ac:dyDescent="0.3">
      <c r="B32" s="28"/>
      <c r="C32" s="4" t="s">
        <v>7</v>
      </c>
      <c r="D32" s="4">
        <v>0</v>
      </c>
      <c r="E32" s="4">
        <v>5</v>
      </c>
      <c r="F32" s="4">
        <v>70</v>
      </c>
      <c r="G32" s="4">
        <v>0</v>
      </c>
      <c r="H32" s="4">
        <v>0</v>
      </c>
      <c r="I32" s="4">
        <v>0</v>
      </c>
      <c r="J32" s="8">
        <f>SUM(D32:I32)</f>
        <v>75</v>
      </c>
      <c r="K32" s="28"/>
      <c r="L32" s="4"/>
      <c r="M32" s="4">
        <v>0</v>
      </c>
      <c r="N32" s="4">
        <v>3</v>
      </c>
      <c r="O32" s="4">
        <v>9</v>
      </c>
      <c r="P32" s="4">
        <v>0</v>
      </c>
      <c r="Q32" s="4">
        <v>0</v>
      </c>
      <c r="R32" s="4">
        <v>0</v>
      </c>
      <c r="S32" s="8">
        <f>SUM(M32:R32)</f>
        <v>12</v>
      </c>
    </row>
    <row r="33" spans="2:19" x14ac:dyDescent="0.3">
      <c r="B33" s="4"/>
      <c r="C33" s="4"/>
      <c r="D33" s="4">
        <v>431</v>
      </c>
      <c r="E33" s="4">
        <v>1759</v>
      </c>
      <c r="F33" s="4">
        <v>2285</v>
      </c>
      <c r="G33" s="4">
        <v>1728</v>
      </c>
      <c r="H33" s="4">
        <v>1241</v>
      </c>
      <c r="I33" s="4">
        <v>1405</v>
      </c>
      <c r="J33" s="1">
        <v>8849</v>
      </c>
      <c r="K33" s="4"/>
      <c r="L33" s="4"/>
      <c r="M33" s="4">
        <v>31</v>
      </c>
      <c r="N33" s="4">
        <v>320</v>
      </c>
      <c r="O33" s="4">
        <v>214</v>
      </c>
      <c r="P33" s="4">
        <v>175</v>
      </c>
      <c r="Q33" s="4">
        <v>221</v>
      </c>
      <c r="R33" s="4">
        <v>130</v>
      </c>
      <c r="S33" s="1">
        <v>1091</v>
      </c>
    </row>
    <row r="35" spans="2:19" x14ac:dyDescent="0.3">
      <c r="B35" s="4" t="s">
        <v>18</v>
      </c>
      <c r="C35" s="4"/>
      <c r="D35" s="4" t="s">
        <v>5</v>
      </c>
      <c r="E35" s="4" t="s">
        <v>4</v>
      </c>
      <c r="F35" s="4" t="s">
        <v>3</v>
      </c>
      <c r="G35" s="4" t="s">
        <v>2</v>
      </c>
      <c r="H35" s="4" t="s">
        <v>1</v>
      </c>
      <c r="I35" s="4" t="s">
        <v>0</v>
      </c>
      <c r="K35" s="4" t="s">
        <v>18</v>
      </c>
      <c r="L35" s="4"/>
      <c r="M35" s="4" t="s">
        <v>5</v>
      </c>
      <c r="N35" s="4" t="s">
        <v>4</v>
      </c>
      <c r="O35" s="4" t="s">
        <v>3</v>
      </c>
      <c r="P35" s="4" t="s">
        <v>2</v>
      </c>
      <c r="Q35" s="4" t="s">
        <v>1</v>
      </c>
      <c r="R35" s="4" t="s">
        <v>0</v>
      </c>
    </row>
    <row r="36" spans="2:19" ht="14.4" customHeight="1" x14ac:dyDescent="0.3">
      <c r="B36" s="28" t="s">
        <v>8</v>
      </c>
      <c r="C36" s="4" t="s">
        <v>6</v>
      </c>
      <c r="D36" s="4">
        <v>61</v>
      </c>
      <c r="E36" s="4">
        <v>224</v>
      </c>
      <c r="F36" s="4">
        <v>246</v>
      </c>
      <c r="G36" s="4">
        <v>321</v>
      </c>
      <c r="H36" s="4">
        <v>237</v>
      </c>
      <c r="I36" s="4">
        <v>190</v>
      </c>
      <c r="J36" s="8">
        <f t="shared" ref="J36:J42" si="6">SUM(D36:I36)</f>
        <v>1279</v>
      </c>
      <c r="K36" s="28" t="s">
        <v>8</v>
      </c>
      <c r="L36" s="4"/>
      <c r="M36" s="4">
        <v>1</v>
      </c>
      <c r="N36" s="4">
        <v>35</v>
      </c>
      <c r="O36" s="4">
        <v>21</v>
      </c>
      <c r="P36" s="4">
        <v>46</v>
      </c>
      <c r="Q36" s="4">
        <v>34</v>
      </c>
      <c r="R36" s="4">
        <v>18</v>
      </c>
      <c r="S36" s="8">
        <f t="shared" ref="S36:S42" si="7">SUM(M36:R36)</f>
        <v>155</v>
      </c>
    </row>
    <row r="37" spans="2:19" x14ac:dyDescent="0.3">
      <c r="B37" s="28"/>
      <c r="C37" s="4" t="s">
        <v>7</v>
      </c>
      <c r="D37" s="4">
        <v>65</v>
      </c>
      <c r="E37" s="4">
        <v>266</v>
      </c>
      <c r="F37" s="4">
        <v>271</v>
      </c>
      <c r="G37" s="4">
        <v>350</v>
      </c>
      <c r="H37" s="4">
        <v>234</v>
      </c>
      <c r="I37" s="4">
        <v>225</v>
      </c>
      <c r="J37" s="8">
        <f t="shared" si="6"/>
        <v>1411</v>
      </c>
      <c r="K37" s="28"/>
      <c r="L37" s="4"/>
      <c r="M37" s="4">
        <v>3</v>
      </c>
      <c r="N37" s="4">
        <v>36</v>
      </c>
      <c r="O37" s="4">
        <v>23</v>
      </c>
      <c r="P37" s="4">
        <v>46</v>
      </c>
      <c r="Q37" s="4">
        <v>37</v>
      </c>
      <c r="R37" s="4">
        <v>22</v>
      </c>
      <c r="S37" s="8">
        <f t="shared" si="7"/>
        <v>167</v>
      </c>
    </row>
    <row r="38" spans="2:19" ht="14.4" customHeight="1" x14ac:dyDescent="0.3">
      <c r="B38" s="28" t="s">
        <v>9</v>
      </c>
      <c r="C38" s="4" t="s">
        <v>6</v>
      </c>
      <c r="D38" s="4">
        <v>0</v>
      </c>
      <c r="E38" s="4">
        <v>0</v>
      </c>
      <c r="F38" s="4">
        <v>8</v>
      </c>
      <c r="G38" s="4">
        <v>0</v>
      </c>
      <c r="H38" s="4">
        <v>0</v>
      </c>
      <c r="I38" s="4">
        <v>0</v>
      </c>
      <c r="J38" s="8">
        <f t="shared" si="6"/>
        <v>8</v>
      </c>
      <c r="K38" s="28" t="s">
        <v>9</v>
      </c>
      <c r="L38" s="4"/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8">
        <f t="shared" si="7"/>
        <v>0</v>
      </c>
    </row>
    <row r="39" spans="2:19" x14ac:dyDescent="0.3">
      <c r="B39" s="28"/>
      <c r="C39" s="4" t="s">
        <v>7</v>
      </c>
      <c r="D39" s="4">
        <v>0</v>
      </c>
      <c r="E39" s="4">
        <v>0</v>
      </c>
      <c r="F39" s="4">
        <v>10</v>
      </c>
      <c r="G39" s="4">
        <v>1</v>
      </c>
      <c r="H39" s="4">
        <v>0</v>
      </c>
      <c r="I39" s="4">
        <v>0</v>
      </c>
      <c r="J39" s="8">
        <f t="shared" si="6"/>
        <v>11</v>
      </c>
      <c r="K39" s="28"/>
      <c r="L39" s="4"/>
      <c r="M39" s="4">
        <v>0</v>
      </c>
      <c r="N39" s="4">
        <v>0</v>
      </c>
      <c r="O39" s="4">
        <v>0</v>
      </c>
      <c r="P39" s="4">
        <v>1</v>
      </c>
      <c r="Q39" s="4">
        <v>0</v>
      </c>
      <c r="R39" s="4">
        <v>0</v>
      </c>
      <c r="S39" s="8">
        <f t="shared" si="7"/>
        <v>1</v>
      </c>
    </row>
    <row r="40" spans="2:19" ht="14.4" customHeight="1" x14ac:dyDescent="0.3">
      <c r="B40" s="28" t="s">
        <v>10</v>
      </c>
      <c r="C40" s="4" t="s">
        <v>6</v>
      </c>
      <c r="D40" s="4">
        <v>122</v>
      </c>
      <c r="E40" s="4">
        <v>434</v>
      </c>
      <c r="F40" s="4">
        <v>708</v>
      </c>
      <c r="G40" s="4">
        <v>470</v>
      </c>
      <c r="H40" s="4">
        <v>290</v>
      </c>
      <c r="I40" s="4">
        <v>414</v>
      </c>
      <c r="J40" s="8">
        <f t="shared" si="6"/>
        <v>2438</v>
      </c>
      <c r="K40" s="28" t="s">
        <v>10</v>
      </c>
      <c r="L40" s="4"/>
      <c r="M40" s="4">
        <v>15</v>
      </c>
      <c r="N40" s="4">
        <v>43</v>
      </c>
      <c r="O40" s="4">
        <v>59</v>
      </c>
      <c r="P40" s="4">
        <v>42</v>
      </c>
      <c r="Q40" s="4">
        <v>47</v>
      </c>
      <c r="R40" s="4">
        <v>26</v>
      </c>
      <c r="S40" s="8">
        <f t="shared" si="7"/>
        <v>232</v>
      </c>
    </row>
    <row r="41" spans="2:19" x14ac:dyDescent="0.3">
      <c r="B41" s="28"/>
      <c r="C41" s="4" t="s">
        <v>7</v>
      </c>
      <c r="D41" s="4">
        <v>139</v>
      </c>
      <c r="E41" s="4">
        <v>579</v>
      </c>
      <c r="F41" s="4">
        <v>792</v>
      </c>
      <c r="G41" s="4">
        <v>537</v>
      </c>
      <c r="H41" s="4">
        <v>276</v>
      </c>
      <c r="I41" s="4">
        <v>466</v>
      </c>
      <c r="J41" s="8">
        <f t="shared" si="6"/>
        <v>2789</v>
      </c>
      <c r="K41" s="28"/>
      <c r="L41" s="4"/>
      <c r="M41" s="4">
        <v>26</v>
      </c>
      <c r="N41" s="4">
        <v>97</v>
      </c>
      <c r="O41" s="4">
        <v>83</v>
      </c>
      <c r="P41" s="4">
        <v>43</v>
      </c>
      <c r="Q41" s="4">
        <v>58</v>
      </c>
      <c r="R41" s="4">
        <v>29</v>
      </c>
      <c r="S41" s="8">
        <f t="shared" si="7"/>
        <v>336</v>
      </c>
    </row>
    <row r="42" spans="2:19" x14ac:dyDescent="0.3">
      <c r="B42" s="28" t="s">
        <v>11</v>
      </c>
      <c r="C42" s="4" t="s">
        <v>6</v>
      </c>
      <c r="D42" s="4">
        <v>0</v>
      </c>
      <c r="E42" s="4">
        <v>16</v>
      </c>
      <c r="F42" s="4">
        <v>59</v>
      </c>
      <c r="G42" s="4">
        <v>0</v>
      </c>
      <c r="H42" s="4">
        <v>0</v>
      </c>
      <c r="I42" s="4">
        <v>0</v>
      </c>
      <c r="J42" s="8">
        <f t="shared" si="6"/>
        <v>75</v>
      </c>
      <c r="K42" s="28" t="s">
        <v>11</v>
      </c>
      <c r="L42" s="4"/>
      <c r="M42" s="4">
        <v>0</v>
      </c>
      <c r="N42" s="4">
        <v>7</v>
      </c>
      <c r="O42" s="4">
        <v>6</v>
      </c>
      <c r="P42" s="4">
        <v>0</v>
      </c>
      <c r="Q42" s="4">
        <v>0</v>
      </c>
      <c r="R42" s="4">
        <v>0</v>
      </c>
      <c r="S42" s="8">
        <f t="shared" si="7"/>
        <v>13</v>
      </c>
    </row>
    <row r="43" spans="2:19" x14ac:dyDescent="0.3">
      <c r="B43" s="28"/>
      <c r="C43" s="4" t="s">
        <v>7</v>
      </c>
      <c r="D43" s="4">
        <v>0</v>
      </c>
      <c r="E43" s="4">
        <v>18</v>
      </c>
      <c r="F43" s="4">
        <v>67</v>
      </c>
      <c r="G43" s="4">
        <v>0</v>
      </c>
      <c r="H43" s="4">
        <v>0</v>
      </c>
      <c r="I43" s="4">
        <v>0</v>
      </c>
      <c r="J43" s="8">
        <f>SUM(D43:I43)</f>
        <v>85</v>
      </c>
      <c r="K43" s="28"/>
      <c r="L43" s="4"/>
      <c r="M43" s="4">
        <v>0</v>
      </c>
      <c r="N43" s="4">
        <v>4</v>
      </c>
      <c r="O43" s="4">
        <v>13</v>
      </c>
      <c r="P43" s="4">
        <v>0</v>
      </c>
      <c r="Q43" s="4">
        <v>0</v>
      </c>
      <c r="R43" s="4">
        <v>0</v>
      </c>
      <c r="S43" s="8">
        <f>SUM(M43:R43)</f>
        <v>17</v>
      </c>
    </row>
    <row r="44" spans="2:19" x14ac:dyDescent="0.3">
      <c r="B44" s="4"/>
      <c r="C44" s="4"/>
      <c r="D44" s="4">
        <v>387</v>
      </c>
      <c r="E44" s="4">
        <v>1537</v>
      </c>
      <c r="F44" s="4">
        <v>2161</v>
      </c>
      <c r="G44" s="4">
        <v>1679</v>
      </c>
      <c r="H44" s="4">
        <v>1037</v>
      </c>
      <c r="I44" s="4">
        <v>1295</v>
      </c>
      <c r="J44" s="1">
        <v>8096</v>
      </c>
      <c r="K44" s="4"/>
      <c r="L44" s="4"/>
      <c r="M44" s="4">
        <v>45</v>
      </c>
      <c r="N44" s="4">
        <v>222</v>
      </c>
      <c r="O44" s="4">
        <v>205</v>
      </c>
      <c r="P44" s="4">
        <v>178</v>
      </c>
      <c r="Q44" s="4">
        <v>176</v>
      </c>
      <c r="R44" s="4">
        <v>95</v>
      </c>
      <c r="S44" s="1">
        <v>921</v>
      </c>
    </row>
    <row r="46" spans="2:19" x14ac:dyDescent="0.3">
      <c r="B46" s="4" t="s">
        <v>19</v>
      </c>
      <c r="C46" s="4"/>
      <c r="D46" s="4" t="s">
        <v>5</v>
      </c>
      <c r="E46" s="4" t="s">
        <v>4</v>
      </c>
      <c r="F46" s="4" t="s">
        <v>3</v>
      </c>
      <c r="G46" s="4" t="s">
        <v>2</v>
      </c>
      <c r="H46" s="4" t="s">
        <v>1</v>
      </c>
      <c r="I46" s="4" t="s">
        <v>0</v>
      </c>
      <c r="K46" s="4" t="s">
        <v>19</v>
      </c>
      <c r="L46" s="4"/>
      <c r="M46" s="4" t="s">
        <v>5</v>
      </c>
      <c r="N46" s="4" t="s">
        <v>4</v>
      </c>
      <c r="O46" s="4" t="s">
        <v>3</v>
      </c>
      <c r="P46" s="4" t="s">
        <v>2</v>
      </c>
      <c r="Q46" s="4" t="s">
        <v>1</v>
      </c>
      <c r="R46" s="4" t="s">
        <v>0</v>
      </c>
    </row>
    <row r="47" spans="2:19" ht="14.4" customHeight="1" x14ac:dyDescent="0.3">
      <c r="B47" s="28" t="s">
        <v>8</v>
      </c>
      <c r="C47" s="4" t="s">
        <v>6</v>
      </c>
      <c r="D47" s="4">
        <v>46</v>
      </c>
      <c r="E47" s="4">
        <v>157</v>
      </c>
      <c r="F47" s="4">
        <v>242</v>
      </c>
      <c r="G47" s="4">
        <v>244</v>
      </c>
      <c r="H47" s="4">
        <v>210</v>
      </c>
      <c r="I47" s="4">
        <v>171</v>
      </c>
      <c r="J47" s="8">
        <f t="shared" ref="J47:J53" si="8">SUM(D47:I47)</f>
        <v>1070</v>
      </c>
      <c r="K47" s="28" t="s">
        <v>8</v>
      </c>
      <c r="L47" s="4"/>
      <c r="M47" s="4">
        <v>1</v>
      </c>
      <c r="N47" s="4">
        <v>25</v>
      </c>
      <c r="O47" s="4">
        <v>39</v>
      </c>
      <c r="P47" s="4">
        <v>32</v>
      </c>
      <c r="Q47" s="4">
        <v>27</v>
      </c>
      <c r="R47" s="4">
        <v>16</v>
      </c>
      <c r="S47" s="8">
        <f t="shared" ref="S47:S53" si="9">SUM(M47:R47)</f>
        <v>140</v>
      </c>
    </row>
    <row r="48" spans="2:19" x14ac:dyDescent="0.3">
      <c r="B48" s="28"/>
      <c r="C48" s="4" t="s">
        <v>7</v>
      </c>
      <c r="D48" s="4">
        <v>47</v>
      </c>
      <c r="E48" s="4">
        <v>199</v>
      </c>
      <c r="F48" s="4">
        <v>243</v>
      </c>
      <c r="G48" s="4">
        <v>284</v>
      </c>
      <c r="H48" s="4">
        <v>216</v>
      </c>
      <c r="I48" s="4">
        <v>190</v>
      </c>
      <c r="J48" s="8">
        <f t="shared" si="8"/>
        <v>1179</v>
      </c>
      <c r="K48" s="28"/>
      <c r="L48" s="4"/>
      <c r="M48" s="4">
        <v>3</v>
      </c>
      <c r="N48" s="4">
        <v>46</v>
      </c>
      <c r="O48" s="4">
        <v>52</v>
      </c>
      <c r="P48" s="4">
        <v>35</v>
      </c>
      <c r="Q48" s="4">
        <v>32</v>
      </c>
      <c r="R48" s="4">
        <v>21</v>
      </c>
      <c r="S48" s="8">
        <f t="shared" si="9"/>
        <v>189</v>
      </c>
    </row>
    <row r="49" spans="2:19" ht="14.4" customHeight="1" x14ac:dyDescent="0.3">
      <c r="B49" s="28" t="s">
        <v>9</v>
      </c>
      <c r="C49" s="4" t="s">
        <v>6</v>
      </c>
      <c r="D49" s="4">
        <v>0</v>
      </c>
      <c r="E49" s="4">
        <v>0</v>
      </c>
      <c r="F49" s="4">
        <v>7</v>
      </c>
      <c r="G49" s="4">
        <v>5</v>
      </c>
      <c r="H49" s="4">
        <v>0</v>
      </c>
      <c r="I49" s="4">
        <v>0</v>
      </c>
      <c r="J49" s="8">
        <f t="shared" si="8"/>
        <v>12</v>
      </c>
      <c r="K49" s="28" t="s">
        <v>9</v>
      </c>
      <c r="L49" s="4"/>
      <c r="M49" s="4">
        <v>0</v>
      </c>
      <c r="N49" s="4">
        <v>0</v>
      </c>
      <c r="O49" s="4">
        <v>0</v>
      </c>
      <c r="P49" s="4">
        <v>4</v>
      </c>
      <c r="Q49" s="4">
        <v>0</v>
      </c>
      <c r="R49" s="4">
        <v>0</v>
      </c>
      <c r="S49" s="8">
        <f t="shared" si="9"/>
        <v>4</v>
      </c>
    </row>
    <row r="50" spans="2:19" x14ac:dyDescent="0.3">
      <c r="B50" s="28"/>
      <c r="C50" s="4" t="s">
        <v>7</v>
      </c>
      <c r="D50" s="4">
        <v>0</v>
      </c>
      <c r="E50" s="4">
        <v>0</v>
      </c>
      <c r="F50" s="4">
        <v>8</v>
      </c>
      <c r="G50" s="4">
        <v>1</v>
      </c>
      <c r="H50" s="4">
        <v>0</v>
      </c>
      <c r="I50" s="4">
        <v>0</v>
      </c>
      <c r="J50" s="8">
        <f t="shared" si="8"/>
        <v>9</v>
      </c>
      <c r="K50" s="28"/>
      <c r="L50" s="4"/>
      <c r="M50" s="4">
        <v>0</v>
      </c>
      <c r="N50" s="4">
        <v>0</v>
      </c>
      <c r="O50" s="4">
        <v>0</v>
      </c>
      <c r="P50" s="4">
        <v>1</v>
      </c>
      <c r="Q50" s="4">
        <v>0</v>
      </c>
      <c r="R50" s="4">
        <v>0</v>
      </c>
      <c r="S50" s="8">
        <f t="shared" si="9"/>
        <v>1</v>
      </c>
    </row>
    <row r="51" spans="2:19" ht="14.4" customHeight="1" x14ac:dyDescent="0.3">
      <c r="B51" s="28" t="s">
        <v>10</v>
      </c>
      <c r="C51" s="4" t="s">
        <v>6</v>
      </c>
      <c r="D51" s="4">
        <v>95</v>
      </c>
      <c r="E51" s="4">
        <v>401</v>
      </c>
      <c r="F51" s="4">
        <v>683</v>
      </c>
      <c r="G51" s="4">
        <v>439</v>
      </c>
      <c r="H51" s="4">
        <v>252</v>
      </c>
      <c r="I51" s="4">
        <v>386</v>
      </c>
      <c r="J51" s="8">
        <f t="shared" si="8"/>
        <v>2256</v>
      </c>
      <c r="K51" s="28" t="s">
        <v>10</v>
      </c>
      <c r="L51" s="4"/>
      <c r="M51" s="4">
        <v>9</v>
      </c>
      <c r="N51" s="4">
        <v>73</v>
      </c>
      <c r="O51" s="4">
        <v>64</v>
      </c>
      <c r="P51" s="4">
        <v>37</v>
      </c>
      <c r="Q51" s="4">
        <v>44</v>
      </c>
      <c r="R51" s="4">
        <v>31</v>
      </c>
      <c r="S51" s="8">
        <f t="shared" si="9"/>
        <v>258</v>
      </c>
    </row>
    <row r="52" spans="2:19" x14ac:dyDescent="0.3">
      <c r="B52" s="28"/>
      <c r="C52" s="4" t="s">
        <v>7</v>
      </c>
      <c r="D52" s="4">
        <v>98</v>
      </c>
      <c r="E52" s="4">
        <v>460</v>
      </c>
      <c r="F52" s="4">
        <v>800</v>
      </c>
      <c r="G52" s="4">
        <v>469</v>
      </c>
      <c r="H52" s="4">
        <v>275</v>
      </c>
      <c r="I52" s="4">
        <v>425</v>
      </c>
      <c r="J52" s="8">
        <f t="shared" si="8"/>
        <v>2527</v>
      </c>
      <c r="K52" s="28"/>
      <c r="L52" s="4"/>
      <c r="M52" s="4">
        <v>13</v>
      </c>
      <c r="N52" s="4">
        <v>79</v>
      </c>
      <c r="O52" s="4">
        <v>108</v>
      </c>
      <c r="P52" s="4">
        <v>67</v>
      </c>
      <c r="Q52" s="4">
        <v>68</v>
      </c>
      <c r="R52" s="4">
        <v>46</v>
      </c>
      <c r="S52" s="8">
        <f t="shared" si="9"/>
        <v>381</v>
      </c>
    </row>
    <row r="53" spans="2:19" x14ac:dyDescent="0.3">
      <c r="B53" s="28" t="s">
        <v>11</v>
      </c>
      <c r="C53" s="4" t="s">
        <v>6</v>
      </c>
      <c r="D53" s="4">
        <v>0</v>
      </c>
      <c r="E53" s="4">
        <v>20</v>
      </c>
      <c r="F53" s="4">
        <v>60</v>
      </c>
      <c r="G53" s="4">
        <v>0</v>
      </c>
      <c r="H53" s="4">
        <v>0</v>
      </c>
      <c r="I53" s="4">
        <v>0</v>
      </c>
      <c r="J53" s="8">
        <f t="shared" si="8"/>
        <v>80</v>
      </c>
      <c r="K53" s="28" t="s">
        <v>11</v>
      </c>
      <c r="L53" s="4"/>
      <c r="M53" s="4">
        <v>0</v>
      </c>
      <c r="N53" s="4">
        <v>8</v>
      </c>
      <c r="O53" s="4">
        <v>10</v>
      </c>
      <c r="P53" s="4">
        <v>0</v>
      </c>
      <c r="Q53" s="4">
        <v>0</v>
      </c>
      <c r="R53" s="4">
        <v>0</v>
      </c>
      <c r="S53" s="8">
        <f t="shared" si="9"/>
        <v>18</v>
      </c>
    </row>
    <row r="54" spans="2:19" x14ac:dyDescent="0.3">
      <c r="B54" s="28"/>
      <c r="C54" s="4" t="s">
        <v>7</v>
      </c>
      <c r="D54" s="4">
        <v>0</v>
      </c>
      <c r="E54" s="4">
        <v>21</v>
      </c>
      <c r="F54" s="4">
        <v>58</v>
      </c>
      <c r="G54" s="4">
        <v>0</v>
      </c>
      <c r="H54" s="4">
        <v>0</v>
      </c>
      <c r="I54" s="4">
        <v>0</v>
      </c>
      <c r="J54" s="8">
        <f>SUM(D54:I54)</f>
        <v>79</v>
      </c>
      <c r="K54" s="28"/>
      <c r="L54" s="4"/>
      <c r="M54" s="4">
        <v>0</v>
      </c>
      <c r="N54" s="4">
        <v>6</v>
      </c>
      <c r="O54" s="4">
        <v>5</v>
      </c>
      <c r="P54" s="4">
        <v>0</v>
      </c>
      <c r="Q54" s="4">
        <v>0</v>
      </c>
      <c r="R54" s="4">
        <v>0</v>
      </c>
      <c r="S54" s="8">
        <f>SUM(M54:R54)</f>
        <v>11</v>
      </c>
    </row>
    <row r="55" spans="2:19" x14ac:dyDescent="0.3">
      <c r="B55" s="4"/>
      <c r="C55" s="4"/>
      <c r="D55" s="4">
        <v>286</v>
      </c>
      <c r="E55" s="4">
        <v>1258</v>
      </c>
      <c r="F55" s="4">
        <v>2101</v>
      </c>
      <c r="G55" s="4">
        <v>1442</v>
      </c>
      <c r="H55" s="4">
        <v>953</v>
      </c>
      <c r="I55" s="4">
        <v>1172</v>
      </c>
      <c r="J55" s="1">
        <v>7212</v>
      </c>
      <c r="K55" s="4"/>
      <c r="L55" s="4"/>
      <c r="M55" s="4">
        <v>26</v>
      </c>
      <c r="N55" s="4">
        <v>237</v>
      </c>
      <c r="O55" s="4">
        <v>278</v>
      </c>
      <c r="P55" s="4">
        <v>176</v>
      </c>
      <c r="Q55" s="4">
        <v>171</v>
      </c>
      <c r="R55" s="4">
        <v>114</v>
      </c>
      <c r="S55" s="1">
        <v>1002</v>
      </c>
    </row>
    <row r="57" spans="2:19" x14ac:dyDescent="0.3">
      <c r="B57" s="4" t="s">
        <v>20</v>
      </c>
      <c r="C57" s="4"/>
      <c r="D57" s="4" t="s">
        <v>5</v>
      </c>
      <c r="E57" s="4" t="s">
        <v>4</v>
      </c>
      <c r="F57" s="4" t="s">
        <v>3</v>
      </c>
      <c r="G57" s="4" t="s">
        <v>2</v>
      </c>
      <c r="H57" s="4" t="s">
        <v>1</v>
      </c>
      <c r="I57" s="4" t="s">
        <v>0</v>
      </c>
      <c r="K57" s="4" t="s">
        <v>20</v>
      </c>
      <c r="L57" s="4"/>
      <c r="M57" s="4" t="s">
        <v>5</v>
      </c>
      <c r="N57" s="4" t="s">
        <v>4</v>
      </c>
      <c r="O57" s="4" t="s">
        <v>3</v>
      </c>
      <c r="P57" s="4" t="s">
        <v>2</v>
      </c>
      <c r="Q57" s="4" t="s">
        <v>1</v>
      </c>
      <c r="R57" s="4" t="s">
        <v>0</v>
      </c>
    </row>
    <row r="58" spans="2:19" ht="14.4" customHeight="1" x14ac:dyDescent="0.3">
      <c r="B58" s="28" t="s">
        <v>8</v>
      </c>
      <c r="C58" s="4" t="s">
        <v>6</v>
      </c>
      <c r="D58" s="4">
        <v>54</v>
      </c>
      <c r="E58" s="4">
        <v>147</v>
      </c>
      <c r="F58" s="4">
        <v>255</v>
      </c>
      <c r="G58" s="4">
        <v>220</v>
      </c>
      <c r="H58" s="4">
        <v>154</v>
      </c>
      <c r="I58" s="4">
        <v>143</v>
      </c>
      <c r="J58" s="8">
        <f t="shared" ref="J58:J64" si="10">SUM(D58:I58)</f>
        <v>973</v>
      </c>
      <c r="K58" s="28" t="s">
        <v>8</v>
      </c>
      <c r="L58" s="4"/>
      <c r="M58" s="4">
        <v>27</v>
      </c>
      <c r="N58" s="4">
        <v>88</v>
      </c>
      <c r="O58" s="4">
        <v>73</v>
      </c>
      <c r="P58" s="4">
        <v>75</v>
      </c>
      <c r="Q58" s="4">
        <v>82</v>
      </c>
      <c r="R58" s="4">
        <v>65</v>
      </c>
      <c r="S58" s="8">
        <f t="shared" ref="S58:S64" si="11">SUM(M58:R58)</f>
        <v>410</v>
      </c>
    </row>
    <row r="59" spans="2:19" x14ac:dyDescent="0.3">
      <c r="B59" s="28"/>
      <c r="C59" s="4" t="s">
        <v>7</v>
      </c>
      <c r="D59" s="4">
        <v>73</v>
      </c>
      <c r="E59" s="4">
        <v>173</v>
      </c>
      <c r="F59" s="4">
        <v>213</v>
      </c>
      <c r="G59" s="4">
        <v>204</v>
      </c>
      <c r="H59" s="4">
        <v>172</v>
      </c>
      <c r="I59" s="4">
        <v>172</v>
      </c>
      <c r="J59" s="8">
        <f t="shared" si="10"/>
        <v>1007</v>
      </c>
      <c r="K59" s="28"/>
      <c r="L59" s="4"/>
      <c r="M59" s="4">
        <v>45</v>
      </c>
      <c r="N59" s="4">
        <v>105</v>
      </c>
      <c r="O59" s="4">
        <v>74</v>
      </c>
      <c r="P59" s="4">
        <v>72</v>
      </c>
      <c r="Q59" s="4">
        <v>86</v>
      </c>
      <c r="R59" s="4">
        <v>105</v>
      </c>
      <c r="S59" s="8">
        <f t="shared" si="11"/>
        <v>487</v>
      </c>
    </row>
    <row r="60" spans="2:19" ht="14.4" customHeight="1" x14ac:dyDescent="0.3">
      <c r="B60" s="28" t="s">
        <v>9</v>
      </c>
      <c r="C60" s="4" t="s">
        <v>6</v>
      </c>
      <c r="D60" s="4">
        <v>0</v>
      </c>
      <c r="E60" s="4">
        <v>0</v>
      </c>
      <c r="F60" s="4">
        <v>7</v>
      </c>
      <c r="G60" s="4">
        <v>0</v>
      </c>
      <c r="H60" s="4">
        <v>0</v>
      </c>
      <c r="I60" s="4">
        <v>0</v>
      </c>
      <c r="J60" s="8">
        <f t="shared" si="10"/>
        <v>7</v>
      </c>
      <c r="K60" s="28" t="s">
        <v>9</v>
      </c>
      <c r="L60" s="4"/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8">
        <f t="shared" si="11"/>
        <v>0</v>
      </c>
    </row>
    <row r="61" spans="2:19" x14ac:dyDescent="0.3">
      <c r="B61" s="28"/>
      <c r="C61" s="4" t="s">
        <v>7</v>
      </c>
      <c r="D61" s="4">
        <v>0</v>
      </c>
      <c r="E61" s="4">
        <v>0</v>
      </c>
      <c r="F61" s="4">
        <v>9</v>
      </c>
      <c r="G61" s="4">
        <v>4</v>
      </c>
      <c r="H61" s="4">
        <v>0</v>
      </c>
      <c r="I61" s="4">
        <v>0</v>
      </c>
      <c r="J61" s="8">
        <f t="shared" si="10"/>
        <v>13</v>
      </c>
      <c r="K61" s="28"/>
      <c r="L61" s="4"/>
      <c r="M61" s="4">
        <v>0</v>
      </c>
      <c r="N61" s="4">
        <v>0</v>
      </c>
      <c r="O61" s="4">
        <v>0</v>
      </c>
      <c r="P61" s="4">
        <v>4</v>
      </c>
      <c r="Q61" s="4">
        <v>0</v>
      </c>
      <c r="R61" s="4">
        <v>0</v>
      </c>
      <c r="S61" s="8">
        <f t="shared" si="11"/>
        <v>4</v>
      </c>
    </row>
    <row r="62" spans="2:19" ht="14.4" customHeight="1" x14ac:dyDescent="0.3">
      <c r="B62" s="28" t="s">
        <v>10</v>
      </c>
      <c r="C62" s="4" t="s">
        <v>6</v>
      </c>
      <c r="D62" s="4">
        <v>85</v>
      </c>
      <c r="E62" s="4">
        <v>346</v>
      </c>
      <c r="F62" s="4">
        <v>633</v>
      </c>
      <c r="G62" s="4">
        <v>419</v>
      </c>
      <c r="H62" s="4">
        <v>221</v>
      </c>
      <c r="I62" s="4">
        <v>355</v>
      </c>
      <c r="J62" s="8">
        <f t="shared" si="10"/>
        <v>2059</v>
      </c>
      <c r="K62" s="28" t="s">
        <v>10</v>
      </c>
      <c r="L62" s="4"/>
      <c r="M62" s="4">
        <v>54</v>
      </c>
      <c r="N62" s="4">
        <v>154</v>
      </c>
      <c r="O62" s="4">
        <v>152</v>
      </c>
      <c r="P62" s="4">
        <v>100</v>
      </c>
      <c r="Q62" s="4">
        <v>86</v>
      </c>
      <c r="R62" s="4">
        <v>186</v>
      </c>
      <c r="S62" s="8">
        <f t="shared" si="11"/>
        <v>732</v>
      </c>
    </row>
    <row r="63" spans="2:19" x14ac:dyDescent="0.3">
      <c r="B63" s="28"/>
      <c r="C63" s="4" t="s">
        <v>7</v>
      </c>
      <c r="D63" s="4">
        <v>71</v>
      </c>
      <c r="E63" s="4">
        <v>414</v>
      </c>
      <c r="F63" s="4">
        <v>739</v>
      </c>
      <c r="G63" s="4">
        <v>457</v>
      </c>
      <c r="H63" s="4">
        <v>247</v>
      </c>
      <c r="I63" s="4">
        <v>382</v>
      </c>
      <c r="J63" s="8">
        <f t="shared" si="10"/>
        <v>2310</v>
      </c>
      <c r="K63" s="28"/>
      <c r="L63" s="4"/>
      <c r="M63" s="4">
        <v>53</v>
      </c>
      <c r="N63" s="4">
        <v>199</v>
      </c>
      <c r="O63" s="4">
        <v>185</v>
      </c>
      <c r="P63" s="4">
        <v>111</v>
      </c>
      <c r="Q63" s="4">
        <v>105</v>
      </c>
      <c r="R63" s="4">
        <v>212</v>
      </c>
      <c r="S63" s="8">
        <f t="shared" si="11"/>
        <v>865</v>
      </c>
    </row>
    <row r="64" spans="2:19" x14ac:dyDescent="0.3">
      <c r="B64" s="28" t="s">
        <v>11</v>
      </c>
      <c r="C64" s="4" t="s">
        <v>6</v>
      </c>
      <c r="D64" s="4">
        <v>0</v>
      </c>
      <c r="E64" s="4">
        <v>26</v>
      </c>
      <c r="F64" s="4">
        <v>55</v>
      </c>
      <c r="G64" s="4">
        <v>0</v>
      </c>
      <c r="H64" s="4">
        <v>0</v>
      </c>
      <c r="I64" s="4">
        <v>0</v>
      </c>
      <c r="J64" s="8">
        <f t="shared" si="10"/>
        <v>81</v>
      </c>
      <c r="K64" s="28" t="s">
        <v>11</v>
      </c>
      <c r="L64" s="4"/>
      <c r="M64" s="4">
        <v>0</v>
      </c>
      <c r="N64" s="4">
        <v>21</v>
      </c>
      <c r="O64" s="4">
        <v>10</v>
      </c>
      <c r="P64" s="4">
        <v>0</v>
      </c>
      <c r="Q64" s="4">
        <v>0</v>
      </c>
      <c r="R64" s="4">
        <v>0</v>
      </c>
      <c r="S64" s="8">
        <f t="shared" si="11"/>
        <v>31</v>
      </c>
    </row>
    <row r="65" spans="2:19" x14ac:dyDescent="0.3">
      <c r="B65" s="28"/>
      <c r="C65" s="4" t="s">
        <v>7</v>
      </c>
      <c r="D65" s="4">
        <v>0</v>
      </c>
      <c r="E65" s="4">
        <v>34</v>
      </c>
      <c r="F65" s="4">
        <v>48</v>
      </c>
      <c r="G65" s="4">
        <v>1</v>
      </c>
      <c r="H65" s="4">
        <v>0</v>
      </c>
      <c r="I65" s="4">
        <v>0</v>
      </c>
      <c r="J65" s="8">
        <f>SUM(D65:I65)</f>
        <v>83</v>
      </c>
      <c r="K65" s="28"/>
      <c r="L65" s="4"/>
      <c r="M65" s="4">
        <v>0</v>
      </c>
      <c r="N65" s="4">
        <v>25</v>
      </c>
      <c r="O65" s="4">
        <v>3</v>
      </c>
      <c r="P65" s="4">
        <v>0</v>
      </c>
      <c r="Q65" s="4">
        <v>0</v>
      </c>
      <c r="R65" s="4">
        <v>0</v>
      </c>
      <c r="S65" s="8">
        <f>SUM(M65:R65)</f>
        <v>28</v>
      </c>
    </row>
    <row r="66" spans="2:19" x14ac:dyDescent="0.3">
      <c r="B66" s="4"/>
      <c r="C66" s="4"/>
      <c r="D66" s="4">
        <v>283</v>
      </c>
      <c r="E66" s="4">
        <v>1140</v>
      </c>
      <c r="F66" s="4">
        <v>1959</v>
      </c>
      <c r="G66" s="4">
        <v>1305</v>
      </c>
      <c r="H66" s="4">
        <v>794</v>
      </c>
      <c r="I66" s="4">
        <v>1052</v>
      </c>
      <c r="J66" s="1">
        <v>6533</v>
      </c>
      <c r="K66" s="4"/>
      <c r="L66" s="4"/>
      <c r="M66" s="4">
        <v>179</v>
      </c>
      <c r="N66" s="4">
        <v>592</v>
      </c>
      <c r="O66" s="4">
        <v>497</v>
      </c>
      <c r="P66" s="4">
        <v>362</v>
      </c>
      <c r="Q66" s="4">
        <v>359</v>
      </c>
      <c r="R66" s="4">
        <v>568</v>
      </c>
      <c r="S66" s="1">
        <v>2557</v>
      </c>
    </row>
  </sheetData>
  <mergeCells count="50">
    <mergeCell ref="B1:I1"/>
    <mergeCell ref="K1:R1"/>
    <mergeCell ref="K51:K52"/>
    <mergeCell ref="K53:K54"/>
    <mergeCell ref="K58:K59"/>
    <mergeCell ref="K18:K19"/>
    <mergeCell ref="K20:K21"/>
    <mergeCell ref="K25:K26"/>
    <mergeCell ref="K27:K28"/>
    <mergeCell ref="K29:K30"/>
    <mergeCell ref="K31:K32"/>
    <mergeCell ref="K3:K4"/>
    <mergeCell ref="K5:K6"/>
    <mergeCell ref="K7:K8"/>
    <mergeCell ref="K9:K10"/>
    <mergeCell ref="K14:K15"/>
    <mergeCell ref="K62:K63"/>
    <mergeCell ref="K64:K65"/>
    <mergeCell ref="K36:K37"/>
    <mergeCell ref="K38:K39"/>
    <mergeCell ref="K40:K41"/>
    <mergeCell ref="K42:K43"/>
    <mergeCell ref="K47:K48"/>
    <mergeCell ref="K49:K50"/>
    <mergeCell ref="K16:K17"/>
    <mergeCell ref="B51:B52"/>
    <mergeCell ref="B53:B54"/>
    <mergeCell ref="B58:B59"/>
    <mergeCell ref="B60:B61"/>
    <mergeCell ref="B18:B19"/>
    <mergeCell ref="B20:B21"/>
    <mergeCell ref="B25:B26"/>
    <mergeCell ref="B27:B28"/>
    <mergeCell ref="B29:B30"/>
    <mergeCell ref="B31:B32"/>
    <mergeCell ref="B16:B17"/>
    <mergeCell ref="K60:K61"/>
    <mergeCell ref="B62:B63"/>
    <mergeCell ref="B64:B65"/>
    <mergeCell ref="B36:B37"/>
    <mergeCell ref="B38:B39"/>
    <mergeCell ref="B40:B41"/>
    <mergeCell ref="B42:B43"/>
    <mergeCell ref="B47:B48"/>
    <mergeCell ref="B49:B50"/>
    <mergeCell ref="B3:B4"/>
    <mergeCell ref="B5:B6"/>
    <mergeCell ref="B7:B8"/>
    <mergeCell ref="B9:B10"/>
    <mergeCell ref="B14:B15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5E7A-BD1F-4D25-BA45-E491EA081B03}">
  <dimension ref="B2:Z39"/>
  <sheetViews>
    <sheetView topLeftCell="A3" zoomScale="70" zoomScaleNormal="70" workbookViewId="0">
      <selection activeCell="O2" sqref="O2:Z39"/>
    </sheetView>
  </sheetViews>
  <sheetFormatPr defaultRowHeight="14.4" x14ac:dyDescent="0.3"/>
  <cols>
    <col min="2" max="7" width="8.88671875" style="11"/>
  </cols>
  <sheetData>
    <row r="2" spans="2:26" ht="60" customHeight="1" x14ac:dyDescent="0.3">
      <c r="B2" s="28" t="s">
        <v>51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O2" s="30" t="s">
        <v>52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2:26" ht="43.2" x14ac:dyDescent="0.3">
      <c r="B3" s="12" t="s">
        <v>39</v>
      </c>
      <c r="C3" s="12" t="s">
        <v>40</v>
      </c>
      <c r="D3" s="12" t="s">
        <v>41</v>
      </c>
      <c r="E3" s="12" t="s">
        <v>46</v>
      </c>
      <c r="F3" s="12" t="s">
        <v>47</v>
      </c>
      <c r="G3" s="12" t="s">
        <v>48</v>
      </c>
      <c r="H3" s="12" t="s">
        <v>46</v>
      </c>
      <c r="I3" s="12" t="s">
        <v>47</v>
      </c>
      <c r="J3" s="12" t="s">
        <v>49</v>
      </c>
      <c r="K3" s="12" t="s">
        <v>46</v>
      </c>
      <c r="L3" s="12" t="s">
        <v>47</v>
      </c>
      <c r="M3" s="12" t="s">
        <v>50</v>
      </c>
      <c r="O3" s="12" t="s">
        <v>39</v>
      </c>
      <c r="P3" s="12" t="s">
        <v>40</v>
      </c>
      <c r="Q3" s="12" t="s">
        <v>41</v>
      </c>
      <c r="R3" s="12" t="s">
        <v>46</v>
      </c>
      <c r="S3" s="12" t="s">
        <v>47</v>
      </c>
      <c r="T3" s="12" t="s">
        <v>48</v>
      </c>
      <c r="U3" s="12" t="s">
        <v>46</v>
      </c>
      <c r="V3" s="12" t="s">
        <v>47</v>
      </c>
      <c r="W3" s="12" t="s">
        <v>49</v>
      </c>
      <c r="X3" s="12" t="s">
        <v>46</v>
      </c>
      <c r="Y3" s="12" t="s">
        <v>47</v>
      </c>
      <c r="Z3" s="12" t="s">
        <v>50</v>
      </c>
    </row>
    <row r="4" spans="2:26" x14ac:dyDescent="0.3">
      <c r="B4" s="30">
        <v>1</v>
      </c>
      <c r="C4" s="30" t="s">
        <v>0</v>
      </c>
      <c r="D4" s="12" t="s">
        <v>6</v>
      </c>
      <c r="E4" s="12" t="s">
        <v>45</v>
      </c>
      <c r="F4" s="12" t="s">
        <v>45</v>
      </c>
      <c r="G4" s="12" t="s">
        <v>45</v>
      </c>
      <c r="H4" s="18">
        <v>1</v>
      </c>
      <c r="I4" s="12">
        <v>0</v>
      </c>
      <c r="J4" s="20">
        <f t="shared" ref="J4:J39" si="0">I4/H4</f>
        <v>0</v>
      </c>
      <c r="K4" s="12" t="s">
        <v>45</v>
      </c>
      <c r="L4" s="12" t="s">
        <v>45</v>
      </c>
      <c r="M4" s="12" t="s">
        <v>45</v>
      </c>
      <c r="O4" s="33">
        <v>1</v>
      </c>
      <c r="P4" s="2" t="s">
        <v>2</v>
      </c>
      <c r="Q4" s="2" t="s">
        <v>6</v>
      </c>
      <c r="R4" s="2"/>
      <c r="S4" s="2"/>
      <c r="T4" s="2"/>
      <c r="U4" s="2"/>
      <c r="V4" s="2"/>
      <c r="W4" s="2"/>
      <c r="X4" s="2">
        <v>18</v>
      </c>
      <c r="Y4" s="2">
        <v>10</v>
      </c>
      <c r="Z4" s="19">
        <f t="shared" ref="Z4:Z19" si="1">Y4/X4</f>
        <v>0.55555555555555558</v>
      </c>
    </row>
    <row r="5" spans="2:26" x14ac:dyDescent="0.3">
      <c r="B5" s="30"/>
      <c r="C5" s="30"/>
      <c r="D5" s="12" t="s">
        <v>7</v>
      </c>
      <c r="E5" s="12" t="s">
        <v>45</v>
      </c>
      <c r="F5" s="12" t="s">
        <v>45</v>
      </c>
      <c r="G5" s="12" t="s">
        <v>45</v>
      </c>
      <c r="H5" s="18">
        <v>5</v>
      </c>
      <c r="I5" s="12">
        <v>0</v>
      </c>
      <c r="J5" s="20">
        <f t="shared" si="0"/>
        <v>0</v>
      </c>
      <c r="K5" s="12" t="s">
        <v>45</v>
      </c>
      <c r="L5" s="12" t="s">
        <v>45</v>
      </c>
      <c r="M5" s="12" t="s">
        <v>45</v>
      </c>
      <c r="O5" s="33"/>
      <c r="P5" s="2"/>
      <c r="Q5" s="2" t="s">
        <v>7</v>
      </c>
      <c r="R5" s="2"/>
      <c r="S5" s="2"/>
      <c r="T5" s="2"/>
      <c r="U5" s="2"/>
      <c r="V5" s="2"/>
      <c r="W5" s="2"/>
      <c r="X5" s="2">
        <v>12</v>
      </c>
      <c r="Y5" s="2">
        <v>5</v>
      </c>
      <c r="Z5" s="19">
        <f t="shared" si="1"/>
        <v>0.41666666666666669</v>
      </c>
    </row>
    <row r="6" spans="2:26" x14ac:dyDescent="0.3">
      <c r="B6" s="30"/>
      <c r="C6" s="30" t="s">
        <v>2</v>
      </c>
      <c r="D6" s="12" t="s">
        <v>6</v>
      </c>
      <c r="E6" s="12">
        <v>5</v>
      </c>
      <c r="F6" s="18">
        <v>4</v>
      </c>
      <c r="G6" s="20">
        <f t="shared" ref="G6:G9" si="2">F6/E6</f>
        <v>0.8</v>
      </c>
      <c r="H6" s="18">
        <v>7</v>
      </c>
      <c r="I6" s="12">
        <v>0</v>
      </c>
      <c r="J6" s="20">
        <f t="shared" si="0"/>
        <v>0</v>
      </c>
      <c r="K6" s="12">
        <v>9</v>
      </c>
      <c r="L6" s="12">
        <v>0</v>
      </c>
      <c r="M6" s="20">
        <f t="shared" ref="M6:M39" si="3">L6/K6</f>
        <v>0</v>
      </c>
      <c r="O6" s="33"/>
      <c r="P6" s="2" t="s">
        <v>3</v>
      </c>
      <c r="Q6" s="2" t="s">
        <v>6</v>
      </c>
      <c r="R6" s="2">
        <v>96</v>
      </c>
      <c r="S6" s="18">
        <v>12</v>
      </c>
      <c r="T6" s="19">
        <f>S6/R6</f>
        <v>0.125</v>
      </c>
      <c r="U6" s="18">
        <v>101</v>
      </c>
      <c r="V6" s="2">
        <v>5</v>
      </c>
      <c r="W6" s="19">
        <f>V6/U6</f>
        <v>4.9504950495049507E-2</v>
      </c>
      <c r="X6" s="2">
        <v>191</v>
      </c>
      <c r="Y6" s="2">
        <v>18</v>
      </c>
      <c r="Z6" s="19">
        <f t="shared" si="1"/>
        <v>9.4240837696335081E-2</v>
      </c>
    </row>
    <row r="7" spans="2:26" x14ac:dyDescent="0.3">
      <c r="B7" s="30"/>
      <c r="C7" s="30"/>
      <c r="D7" s="12" t="s">
        <v>7</v>
      </c>
      <c r="E7" s="12">
        <v>15</v>
      </c>
      <c r="F7" s="18">
        <v>12</v>
      </c>
      <c r="G7" s="20">
        <f t="shared" si="2"/>
        <v>0.8</v>
      </c>
      <c r="H7" s="18">
        <v>25</v>
      </c>
      <c r="I7" s="12">
        <v>0</v>
      </c>
      <c r="J7" s="20">
        <f t="shared" si="0"/>
        <v>0</v>
      </c>
      <c r="K7" s="12">
        <v>17</v>
      </c>
      <c r="L7" s="12">
        <v>2</v>
      </c>
      <c r="M7" s="20">
        <f t="shared" si="3"/>
        <v>0.11764705882352941</v>
      </c>
      <c r="O7" s="33"/>
      <c r="P7" s="2"/>
      <c r="Q7" s="2" t="s">
        <v>7</v>
      </c>
      <c r="R7" s="2">
        <v>95</v>
      </c>
      <c r="S7" s="18">
        <v>16</v>
      </c>
      <c r="T7" s="19">
        <f>S7/R7</f>
        <v>0.16842105263157894</v>
      </c>
      <c r="U7" s="18">
        <v>125</v>
      </c>
      <c r="V7" s="2">
        <v>16</v>
      </c>
      <c r="W7" s="19">
        <f>V7/U7</f>
        <v>0.128</v>
      </c>
      <c r="X7" s="2">
        <v>249</v>
      </c>
      <c r="Y7" s="2">
        <v>20</v>
      </c>
      <c r="Z7" s="19">
        <f t="shared" si="1"/>
        <v>8.0321285140562249E-2</v>
      </c>
    </row>
    <row r="8" spans="2:26" x14ac:dyDescent="0.3">
      <c r="B8" s="30"/>
      <c r="C8" s="30" t="s">
        <v>3</v>
      </c>
      <c r="D8" s="12" t="s">
        <v>6</v>
      </c>
      <c r="E8" s="12">
        <v>15</v>
      </c>
      <c r="F8" s="18">
        <v>0</v>
      </c>
      <c r="G8" s="20">
        <f t="shared" si="2"/>
        <v>0</v>
      </c>
      <c r="H8" s="18">
        <v>10</v>
      </c>
      <c r="I8" s="12">
        <v>5</v>
      </c>
      <c r="J8" s="20">
        <f t="shared" si="0"/>
        <v>0.5</v>
      </c>
      <c r="K8" s="12">
        <v>16</v>
      </c>
      <c r="L8" s="12">
        <v>5</v>
      </c>
      <c r="M8" s="20">
        <f t="shared" si="3"/>
        <v>0.3125</v>
      </c>
      <c r="O8" s="33"/>
      <c r="P8" s="2" t="s">
        <v>4</v>
      </c>
      <c r="Q8" s="2" t="s">
        <v>6</v>
      </c>
      <c r="R8" s="2">
        <v>5</v>
      </c>
      <c r="S8" s="18">
        <v>4</v>
      </c>
      <c r="T8" s="19">
        <f>S8/R8</f>
        <v>0.8</v>
      </c>
      <c r="U8" s="2"/>
      <c r="V8" s="2"/>
      <c r="W8" s="2"/>
      <c r="X8" s="2">
        <v>8</v>
      </c>
      <c r="Y8" s="2">
        <v>0</v>
      </c>
      <c r="Z8" s="19">
        <f t="shared" si="1"/>
        <v>0</v>
      </c>
    </row>
    <row r="9" spans="2:26" x14ac:dyDescent="0.3">
      <c r="B9" s="30"/>
      <c r="C9" s="30"/>
      <c r="D9" s="12" t="s">
        <v>7</v>
      </c>
      <c r="E9" s="12">
        <v>10</v>
      </c>
      <c r="F9" s="18">
        <v>0</v>
      </c>
      <c r="G9" s="20">
        <f t="shared" si="2"/>
        <v>0</v>
      </c>
      <c r="H9" s="18">
        <v>10</v>
      </c>
      <c r="I9" s="12">
        <v>1</v>
      </c>
      <c r="J9" s="20">
        <f t="shared" si="0"/>
        <v>0.1</v>
      </c>
      <c r="K9" s="12">
        <v>19</v>
      </c>
      <c r="L9" s="12">
        <v>3</v>
      </c>
      <c r="M9" s="20">
        <f t="shared" si="3"/>
        <v>0.15789473684210525</v>
      </c>
      <c r="O9" s="33"/>
      <c r="P9" s="2"/>
      <c r="Q9" s="2" t="s">
        <v>7</v>
      </c>
      <c r="R9" s="2">
        <v>13</v>
      </c>
      <c r="S9" s="18">
        <v>13</v>
      </c>
      <c r="T9" s="19">
        <f>S9/R9</f>
        <v>1</v>
      </c>
      <c r="U9" s="2"/>
      <c r="V9" s="2"/>
      <c r="W9" s="2"/>
      <c r="X9" s="2">
        <v>12</v>
      </c>
      <c r="Y9" s="2">
        <v>0</v>
      </c>
      <c r="Z9" s="19">
        <f t="shared" si="1"/>
        <v>0</v>
      </c>
    </row>
    <row r="10" spans="2:26" x14ac:dyDescent="0.3">
      <c r="B10" s="30">
        <v>2</v>
      </c>
      <c r="C10" s="30" t="s">
        <v>0</v>
      </c>
      <c r="D10" s="12" t="s">
        <v>6</v>
      </c>
      <c r="E10" s="12" t="s">
        <v>45</v>
      </c>
      <c r="F10" s="12" t="s">
        <v>45</v>
      </c>
      <c r="G10" s="12" t="s">
        <v>45</v>
      </c>
      <c r="H10" s="18">
        <v>5</v>
      </c>
      <c r="I10" s="12">
        <v>0</v>
      </c>
      <c r="J10" s="20">
        <f t="shared" si="0"/>
        <v>0</v>
      </c>
      <c r="K10" s="12">
        <v>1</v>
      </c>
      <c r="L10" s="12">
        <v>1</v>
      </c>
      <c r="M10" s="20">
        <f t="shared" si="3"/>
        <v>1</v>
      </c>
      <c r="O10" s="33">
        <v>2</v>
      </c>
      <c r="P10" s="2" t="s">
        <v>2</v>
      </c>
      <c r="Q10" s="2" t="s">
        <v>6</v>
      </c>
      <c r="R10" s="2"/>
      <c r="S10" s="2"/>
      <c r="T10" s="2"/>
      <c r="U10" s="2"/>
      <c r="V10" s="2"/>
      <c r="W10" s="2"/>
      <c r="X10" s="2">
        <v>20</v>
      </c>
      <c r="Y10" s="2">
        <v>11</v>
      </c>
      <c r="Z10" s="19">
        <f t="shared" si="1"/>
        <v>0.55000000000000004</v>
      </c>
    </row>
    <row r="11" spans="2:26" x14ac:dyDescent="0.3">
      <c r="B11" s="30"/>
      <c r="C11" s="30"/>
      <c r="D11" s="12" t="s">
        <v>7</v>
      </c>
      <c r="E11" s="12" t="s">
        <v>45</v>
      </c>
      <c r="F11" s="12" t="s">
        <v>45</v>
      </c>
      <c r="G11" s="12" t="s">
        <v>45</v>
      </c>
      <c r="H11" s="18">
        <v>7</v>
      </c>
      <c r="I11" s="12">
        <v>0</v>
      </c>
      <c r="J11" s="20">
        <f t="shared" si="0"/>
        <v>0</v>
      </c>
      <c r="K11" s="12">
        <v>5</v>
      </c>
      <c r="L11" s="12">
        <v>5</v>
      </c>
      <c r="M11" s="20">
        <f t="shared" si="3"/>
        <v>1</v>
      </c>
      <c r="O11" s="33"/>
      <c r="P11" s="2"/>
      <c r="Q11" s="2" t="s">
        <v>7</v>
      </c>
      <c r="R11" s="2"/>
      <c r="S11" s="2"/>
      <c r="T11" s="2"/>
      <c r="U11" s="2"/>
      <c r="V11" s="2"/>
      <c r="W11" s="2"/>
      <c r="X11" s="2">
        <v>9</v>
      </c>
      <c r="Y11" s="2">
        <v>8</v>
      </c>
      <c r="Z11" s="19">
        <f t="shared" si="1"/>
        <v>0.88888888888888884</v>
      </c>
    </row>
    <row r="12" spans="2:26" x14ac:dyDescent="0.3">
      <c r="B12" s="30"/>
      <c r="C12" s="30" t="s">
        <v>2</v>
      </c>
      <c r="D12" s="12" t="s">
        <v>6</v>
      </c>
      <c r="E12" s="12">
        <v>7</v>
      </c>
      <c r="F12" s="18">
        <v>5</v>
      </c>
      <c r="G12" s="20">
        <f>F12/E12</f>
        <v>0.7142857142857143</v>
      </c>
      <c r="H12" s="18">
        <v>7</v>
      </c>
      <c r="I12" s="12">
        <v>0</v>
      </c>
      <c r="J12" s="20">
        <f t="shared" si="0"/>
        <v>0</v>
      </c>
      <c r="K12" s="12">
        <v>7</v>
      </c>
      <c r="L12" s="12">
        <v>1</v>
      </c>
      <c r="M12" s="20">
        <f t="shared" si="3"/>
        <v>0.14285714285714285</v>
      </c>
      <c r="O12" s="33"/>
      <c r="P12" s="2" t="s">
        <v>3</v>
      </c>
      <c r="Q12" s="2" t="s">
        <v>6</v>
      </c>
      <c r="R12" s="2">
        <v>79</v>
      </c>
      <c r="S12" s="18">
        <v>12</v>
      </c>
      <c r="T12" s="19">
        <f>S12/R12</f>
        <v>0.15189873417721519</v>
      </c>
      <c r="U12" s="18">
        <v>108</v>
      </c>
      <c r="V12" s="2">
        <v>9</v>
      </c>
      <c r="W12" s="19">
        <f>V12/U12</f>
        <v>8.3333333333333329E-2</v>
      </c>
      <c r="X12" s="2">
        <v>209</v>
      </c>
      <c r="Y12" s="2">
        <v>18</v>
      </c>
      <c r="Z12" s="19">
        <f t="shared" si="1"/>
        <v>8.6124401913875603E-2</v>
      </c>
    </row>
    <row r="13" spans="2:26" x14ac:dyDescent="0.3">
      <c r="B13" s="30"/>
      <c r="C13" s="30"/>
      <c r="D13" s="12" t="s">
        <v>7</v>
      </c>
      <c r="E13" s="12">
        <v>12</v>
      </c>
      <c r="F13" s="18">
        <v>10</v>
      </c>
      <c r="G13" s="20">
        <f>F13/E13</f>
        <v>0.83333333333333337</v>
      </c>
      <c r="H13" s="18">
        <v>3</v>
      </c>
      <c r="I13" s="12">
        <v>0</v>
      </c>
      <c r="J13" s="20">
        <f t="shared" si="0"/>
        <v>0</v>
      </c>
      <c r="K13" s="12">
        <v>19</v>
      </c>
      <c r="L13" s="12">
        <v>4</v>
      </c>
      <c r="M13" s="20">
        <f t="shared" si="3"/>
        <v>0.21052631578947367</v>
      </c>
      <c r="O13" s="33"/>
      <c r="P13" s="2"/>
      <c r="Q13" s="2" t="s">
        <v>7</v>
      </c>
      <c r="R13" s="2">
        <v>98</v>
      </c>
      <c r="S13" s="18">
        <v>15</v>
      </c>
      <c r="T13" s="19">
        <f>S13/R13</f>
        <v>0.15306122448979592</v>
      </c>
      <c r="U13" s="18">
        <v>92</v>
      </c>
      <c r="V13" s="2">
        <v>11</v>
      </c>
      <c r="W13" s="19">
        <f>V13/U13</f>
        <v>0.11956521739130435</v>
      </c>
      <c r="X13" s="2">
        <v>248</v>
      </c>
      <c r="Y13" s="2">
        <v>24</v>
      </c>
      <c r="Z13" s="19">
        <f t="shared" si="1"/>
        <v>9.6774193548387094E-2</v>
      </c>
    </row>
    <row r="14" spans="2:26" x14ac:dyDescent="0.3">
      <c r="B14" s="30"/>
      <c r="C14" s="30" t="s">
        <v>3</v>
      </c>
      <c r="D14" s="12" t="s">
        <v>6</v>
      </c>
      <c r="E14" s="12">
        <v>13</v>
      </c>
      <c r="F14" s="18">
        <v>0</v>
      </c>
      <c r="G14" s="20">
        <f>F14/E14</f>
        <v>0</v>
      </c>
      <c r="H14" s="18">
        <v>24</v>
      </c>
      <c r="I14" s="12">
        <v>4</v>
      </c>
      <c r="J14" s="20">
        <f t="shared" si="0"/>
        <v>0.16666666666666666</v>
      </c>
      <c r="K14" s="12">
        <v>16</v>
      </c>
      <c r="L14" s="12">
        <v>3</v>
      </c>
      <c r="M14" s="20">
        <f t="shared" si="3"/>
        <v>0.1875</v>
      </c>
      <c r="O14" s="33"/>
      <c r="P14" s="2" t="s">
        <v>4</v>
      </c>
      <c r="Q14" s="2" t="s">
        <v>6</v>
      </c>
      <c r="R14" s="2">
        <v>5</v>
      </c>
      <c r="S14" s="18">
        <v>5</v>
      </c>
      <c r="T14" s="19">
        <f>S14/R14</f>
        <v>1</v>
      </c>
      <c r="U14" s="2"/>
      <c r="V14" s="2"/>
      <c r="W14" s="2"/>
      <c r="X14" s="2">
        <v>8</v>
      </c>
      <c r="Y14" s="2">
        <v>0</v>
      </c>
      <c r="Z14" s="19">
        <f t="shared" si="1"/>
        <v>0</v>
      </c>
    </row>
    <row r="15" spans="2:26" x14ac:dyDescent="0.3">
      <c r="B15" s="30"/>
      <c r="C15" s="30"/>
      <c r="D15" s="12" t="s">
        <v>7</v>
      </c>
      <c r="E15" s="12">
        <v>6</v>
      </c>
      <c r="F15" s="18">
        <v>0</v>
      </c>
      <c r="G15" s="20">
        <f>F15/E15</f>
        <v>0</v>
      </c>
      <c r="H15" s="18">
        <v>22</v>
      </c>
      <c r="I15" s="12">
        <v>4</v>
      </c>
      <c r="J15" s="20">
        <f t="shared" si="0"/>
        <v>0.18181818181818182</v>
      </c>
      <c r="K15" s="12">
        <v>17</v>
      </c>
      <c r="L15" s="12">
        <v>1</v>
      </c>
      <c r="M15" s="20">
        <f t="shared" si="3"/>
        <v>5.8823529411764705E-2</v>
      </c>
      <c r="O15" s="33"/>
      <c r="P15" s="2"/>
      <c r="Q15" s="2" t="s">
        <v>7</v>
      </c>
      <c r="R15" s="2">
        <v>7</v>
      </c>
      <c r="S15" s="18">
        <v>7</v>
      </c>
      <c r="T15" s="19">
        <f>S15/R15</f>
        <v>1</v>
      </c>
      <c r="U15" s="2"/>
      <c r="V15" s="2"/>
      <c r="W15" s="2"/>
      <c r="X15" s="2">
        <v>11</v>
      </c>
      <c r="Y15" s="2">
        <v>0</v>
      </c>
      <c r="Z15" s="19">
        <f t="shared" si="1"/>
        <v>0</v>
      </c>
    </row>
    <row r="16" spans="2:26" x14ac:dyDescent="0.3">
      <c r="B16" s="30">
        <v>3</v>
      </c>
      <c r="C16" s="30" t="s">
        <v>0</v>
      </c>
      <c r="D16" s="12" t="s">
        <v>6</v>
      </c>
      <c r="E16" s="12" t="s">
        <v>45</v>
      </c>
      <c r="F16" s="12" t="s">
        <v>45</v>
      </c>
      <c r="G16" s="12" t="s">
        <v>45</v>
      </c>
      <c r="H16" s="18">
        <v>6</v>
      </c>
      <c r="I16" s="12">
        <v>0</v>
      </c>
      <c r="J16" s="20">
        <f t="shared" si="0"/>
        <v>0</v>
      </c>
      <c r="K16" s="12">
        <v>5</v>
      </c>
      <c r="L16" s="12">
        <v>5</v>
      </c>
      <c r="M16" s="20">
        <f t="shared" si="3"/>
        <v>1</v>
      </c>
      <c r="O16" s="33">
        <v>3</v>
      </c>
      <c r="P16" s="2" t="s">
        <v>2</v>
      </c>
      <c r="Q16" s="2" t="s">
        <v>6</v>
      </c>
      <c r="R16" s="2"/>
      <c r="S16" s="2"/>
      <c r="T16" s="2"/>
      <c r="U16" s="2"/>
      <c r="V16" s="2"/>
      <c r="W16" s="2"/>
      <c r="X16" s="2">
        <v>8</v>
      </c>
      <c r="Y16" s="2">
        <v>3</v>
      </c>
      <c r="Z16" s="19">
        <f t="shared" si="1"/>
        <v>0.375</v>
      </c>
    </row>
    <row r="17" spans="2:26" x14ac:dyDescent="0.3">
      <c r="B17" s="30"/>
      <c r="C17" s="30"/>
      <c r="D17" s="12" t="s">
        <v>7</v>
      </c>
      <c r="E17" s="12" t="s">
        <v>45</v>
      </c>
      <c r="F17" s="12" t="s">
        <v>45</v>
      </c>
      <c r="G17" s="12" t="s">
        <v>45</v>
      </c>
      <c r="H17" s="18">
        <v>6</v>
      </c>
      <c r="I17" s="12">
        <v>0</v>
      </c>
      <c r="J17" s="20">
        <f t="shared" si="0"/>
        <v>0</v>
      </c>
      <c r="K17" s="12">
        <v>7</v>
      </c>
      <c r="L17" s="12">
        <v>7</v>
      </c>
      <c r="M17" s="20">
        <f t="shared" si="3"/>
        <v>1</v>
      </c>
      <c r="O17" s="33"/>
      <c r="P17" s="2"/>
      <c r="Q17" s="2" t="s">
        <v>7</v>
      </c>
      <c r="R17" s="2"/>
      <c r="S17" s="2"/>
      <c r="T17" s="2"/>
      <c r="U17" s="2"/>
      <c r="V17" s="2"/>
      <c r="W17" s="2"/>
      <c r="X17" s="2">
        <v>14</v>
      </c>
      <c r="Y17" s="2">
        <v>7</v>
      </c>
      <c r="Z17" s="19">
        <f t="shared" si="1"/>
        <v>0.5</v>
      </c>
    </row>
    <row r="18" spans="2:26" x14ac:dyDescent="0.3">
      <c r="B18" s="30"/>
      <c r="C18" s="30" t="s">
        <v>2</v>
      </c>
      <c r="D18" s="12" t="s">
        <v>6</v>
      </c>
      <c r="E18" s="12">
        <v>4</v>
      </c>
      <c r="F18" s="18">
        <v>3</v>
      </c>
      <c r="G18" s="20">
        <f>F18/E18</f>
        <v>0.75</v>
      </c>
      <c r="H18" s="18">
        <v>5</v>
      </c>
      <c r="I18" s="12">
        <v>0</v>
      </c>
      <c r="J18" s="20">
        <f t="shared" si="0"/>
        <v>0</v>
      </c>
      <c r="K18" s="12">
        <v>12</v>
      </c>
      <c r="L18" s="12">
        <v>4</v>
      </c>
      <c r="M18" s="20">
        <f t="shared" si="3"/>
        <v>0.33333333333333331</v>
      </c>
      <c r="O18" s="33"/>
      <c r="P18" s="2" t="s">
        <v>3</v>
      </c>
      <c r="Q18" s="2" t="s">
        <v>6</v>
      </c>
      <c r="R18" s="2">
        <v>55</v>
      </c>
      <c r="S18" s="18">
        <v>4</v>
      </c>
      <c r="T18" s="19">
        <f>S18/R18</f>
        <v>7.2727272727272724E-2</v>
      </c>
      <c r="U18" s="18">
        <v>132</v>
      </c>
      <c r="V18" s="2">
        <v>17</v>
      </c>
      <c r="W18" s="19">
        <f>V18/U18</f>
        <v>0.12878787878787878</v>
      </c>
      <c r="X18" s="2">
        <v>249</v>
      </c>
      <c r="Y18" s="2">
        <v>23</v>
      </c>
      <c r="Z18" s="19">
        <f t="shared" si="1"/>
        <v>9.2369477911646583E-2</v>
      </c>
    </row>
    <row r="19" spans="2:26" x14ac:dyDescent="0.3">
      <c r="B19" s="30"/>
      <c r="C19" s="30"/>
      <c r="D19" s="12" t="s">
        <v>7</v>
      </c>
      <c r="E19" s="12">
        <v>2</v>
      </c>
      <c r="F19" s="18">
        <v>2</v>
      </c>
      <c r="G19" s="20">
        <f>F19/E19</f>
        <v>1</v>
      </c>
      <c r="H19" s="18">
        <v>9</v>
      </c>
      <c r="I19" s="12">
        <v>1</v>
      </c>
      <c r="J19" s="20">
        <f t="shared" si="0"/>
        <v>0.1111111111111111</v>
      </c>
      <c r="K19" s="12">
        <v>6</v>
      </c>
      <c r="L19" s="12">
        <v>1</v>
      </c>
      <c r="M19" s="20">
        <f t="shared" si="3"/>
        <v>0.16666666666666666</v>
      </c>
      <c r="O19" s="33"/>
      <c r="P19" s="2"/>
      <c r="Q19" s="2" t="s">
        <v>7</v>
      </c>
      <c r="R19" s="2">
        <v>70</v>
      </c>
      <c r="S19" s="18">
        <v>9</v>
      </c>
      <c r="T19" s="19">
        <f>S19/R19</f>
        <v>0.12857142857142856</v>
      </c>
      <c r="U19" s="18">
        <v>137</v>
      </c>
      <c r="V19" s="2">
        <v>4</v>
      </c>
      <c r="W19" s="19">
        <f>V19/U19</f>
        <v>2.9197080291970802E-2</v>
      </c>
      <c r="X19" s="2">
        <v>218</v>
      </c>
      <c r="Y19" s="2">
        <v>20</v>
      </c>
      <c r="Z19" s="19">
        <f t="shared" si="1"/>
        <v>9.1743119266055051E-2</v>
      </c>
    </row>
    <row r="20" spans="2:26" x14ac:dyDescent="0.3">
      <c r="B20" s="30"/>
      <c r="C20" s="30" t="s">
        <v>3</v>
      </c>
      <c r="D20" s="12" t="s">
        <v>6</v>
      </c>
      <c r="E20" s="12">
        <v>12</v>
      </c>
      <c r="F20" s="18">
        <v>0</v>
      </c>
      <c r="G20" s="20">
        <f>F20/E20</f>
        <v>0</v>
      </c>
      <c r="H20" s="18">
        <v>21</v>
      </c>
      <c r="I20" s="12">
        <v>3</v>
      </c>
      <c r="J20" s="20">
        <f t="shared" si="0"/>
        <v>0.14285714285714285</v>
      </c>
      <c r="K20" s="12">
        <v>19</v>
      </c>
      <c r="L20" s="12">
        <v>0</v>
      </c>
      <c r="M20" s="20">
        <f t="shared" si="3"/>
        <v>0</v>
      </c>
      <c r="O20" s="33"/>
      <c r="P20" s="2" t="s">
        <v>4</v>
      </c>
      <c r="Q20" s="2" t="s">
        <v>6</v>
      </c>
      <c r="R20" s="2">
        <v>5</v>
      </c>
      <c r="S20" s="18">
        <v>5</v>
      </c>
      <c r="T20" s="19">
        <f>S20/R20</f>
        <v>1</v>
      </c>
      <c r="U20" s="2"/>
      <c r="V20" s="2"/>
      <c r="W20" s="2"/>
      <c r="X20" s="2"/>
      <c r="Y20" s="2"/>
      <c r="Z20" s="2"/>
    </row>
    <row r="21" spans="2:26" x14ac:dyDescent="0.3">
      <c r="B21" s="30"/>
      <c r="C21" s="30"/>
      <c r="D21" s="12" t="s">
        <v>7</v>
      </c>
      <c r="E21" s="12">
        <v>7</v>
      </c>
      <c r="F21" s="18">
        <v>0</v>
      </c>
      <c r="G21" s="20">
        <f>F21/E21</f>
        <v>0</v>
      </c>
      <c r="H21" s="18">
        <v>17</v>
      </c>
      <c r="I21" s="12">
        <v>3</v>
      </c>
      <c r="J21" s="20">
        <f t="shared" si="0"/>
        <v>0.17647058823529413</v>
      </c>
      <c r="K21" s="12">
        <v>19</v>
      </c>
      <c r="L21" s="12">
        <v>6</v>
      </c>
      <c r="M21" s="20">
        <f t="shared" si="3"/>
        <v>0.31578947368421051</v>
      </c>
      <c r="O21" s="33"/>
      <c r="P21" s="2"/>
      <c r="Q21" s="2" t="s">
        <v>7</v>
      </c>
      <c r="R21" s="2">
        <v>5</v>
      </c>
      <c r="S21" s="18">
        <v>3</v>
      </c>
      <c r="T21" s="19">
        <f>S21/R21</f>
        <v>0.6</v>
      </c>
      <c r="U21" s="2"/>
      <c r="V21" s="2"/>
      <c r="W21" s="2"/>
      <c r="X21" s="2"/>
      <c r="Y21" s="2"/>
      <c r="Z21" s="2"/>
    </row>
    <row r="22" spans="2:26" x14ac:dyDescent="0.3">
      <c r="B22" s="30">
        <v>4</v>
      </c>
      <c r="C22" s="30" t="s">
        <v>0</v>
      </c>
      <c r="D22" s="12" t="s">
        <v>6</v>
      </c>
      <c r="E22" s="12" t="s">
        <v>45</v>
      </c>
      <c r="F22" s="12" t="s">
        <v>45</v>
      </c>
      <c r="G22" s="12" t="s">
        <v>45</v>
      </c>
      <c r="H22" s="18">
        <v>4</v>
      </c>
      <c r="I22" s="12">
        <v>0</v>
      </c>
      <c r="J22" s="20">
        <f t="shared" si="0"/>
        <v>0</v>
      </c>
      <c r="K22" s="12">
        <v>6</v>
      </c>
      <c r="L22" s="12">
        <v>5</v>
      </c>
      <c r="M22" s="20">
        <f t="shared" si="3"/>
        <v>0.83333333333333337</v>
      </c>
      <c r="O22" s="33">
        <v>4</v>
      </c>
      <c r="P22" s="2" t="s">
        <v>2</v>
      </c>
      <c r="Q22" s="2" t="s">
        <v>6</v>
      </c>
      <c r="R22" s="2"/>
      <c r="S22" s="2"/>
      <c r="T22" s="2"/>
      <c r="U22" s="2"/>
      <c r="V22" s="2"/>
      <c r="W22" s="2"/>
      <c r="X22" s="2">
        <v>4</v>
      </c>
      <c r="Y22" s="2">
        <v>1</v>
      </c>
      <c r="Z22" s="19">
        <f>Y22/X22</f>
        <v>0.25</v>
      </c>
    </row>
    <row r="23" spans="2:26" x14ac:dyDescent="0.3">
      <c r="B23" s="30"/>
      <c r="C23" s="30"/>
      <c r="D23" s="12" t="s">
        <v>7</v>
      </c>
      <c r="E23" s="12" t="s">
        <v>45</v>
      </c>
      <c r="F23" s="12" t="s">
        <v>45</v>
      </c>
      <c r="G23" s="12" t="s">
        <v>45</v>
      </c>
      <c r="H23" s="18">
        <v>3</v>
      </c>
      <c r="I23" s="12">
        <v>0</v>
      </c>
      <c r="J23" s="20">
        <f t="shared" si="0"/>
        <v>0</v>
      </c>
      <c r="K23" s="12">
        <v>6</v>
      </c>
      <c r="L23" s="12">
        <v>6</v>
      </c>
      <c r="M23" s="20">
        <f t="shared" si="3"/>
        <v>1</v>
      </c>
      <c r="O23" s="33"/>
      <c r="P23" s="2"/>
      <c r="Q23" s="2" t="s">
        <v>7</v>
      </c>
      <c r="R23" s="2"/>
      <c r="S23" s="2"/>
      <c r="T23" s="2"/>
      <c r="U23" s="2"/>
      <c r="V23" s="2"/>
      <c r="W23" s="2"/>
      <c r="X23" s="2">
        <v>7</v>
      </c>
      <c r="Y23" s="2">
        <v>4</v>
      </c>
      <c r="Z23" s="19">
        <f>Y23/X23</f>
        <v>0.5714285714285714</v>
      </c>
    </row>
    <row r="24" spans="2:26" x14ac:dyDescent="0.3">
      <c r="B24" s="30"/>
      <c r="C24" s="30" t="s">
        <v>2</v>
      </c>
      <c r="D24" s="12" t="s">
        <v>6</v>
      </c>
      <c r="E24" s="12" t="s">
        <v>45</v>
      </c>
      <c r="F24" s="12" t="s">
        <v>45</v>
      </c>
      <c r="G24" s="12" t="s">
        <v>45</v>
      </c>
      <c r="H24" s="18">
        <v>5</v>
      </c>
      <c r="I24" s="12">
        <v>0</v>
      </c>
      <c r="J24" s="20">
        <f t="shared" si="0"/>
        <v>0</v>
      </c>
      <c r="K24" s="12">
        <v>6</v>
      </c>
      <c r="L24" s="12">
        <v>1</v>
      </c>
      <c r="M24" s="20">
        <f t="shared" si="3"/>
        <v>0.16666666666666666</v>
      </c>
      <c r="O24" s="33"/>
      <c r="P24" s="2" t="s">
        <v>3</v>
      </c>
      <c r="Q24" s="2" t="s">
        <v>6</v>
      </c>
      <c r="R24" s="2">
        <v>59</v>
      </c>
      <c r="S24" s="18">
        <v>6</v>
      </c>
      <c r="T24" s="19">
        <f>S24/R24</f>
        <v>0.10169491525423729</v>
      </c>
      <c r="U24" s="18">
        <v>103</v>
      </c>
      <c r="V24" s="2">
        <v>14</v>
      </c>
      <c r="W24" s="19">
        <f>V24/U24</f>
        <v>0.13592233009708737</v>
      </c>
      <c r="X24" s="2">
        <v>165</v>
      </c>
      <c r="Y24" s="2">
        <v>8</v>
      </c>
      <c r="Z24" s="19">
        <f>Y24/X24</f>
        <v>4.8484848484848485E-2</v>
      </c>
    </row>
    <row r="25" spans="2:26" x14ac:dyDescent="0.3">
      <c r="B25" s="30"/>
      <c r="C25" s="30"/>
      <c r="D25" s="12" t="s">
        <v>7</v>
      </c>
      <c r="E25" s="12">
        <v>1</v>
      </c>
      <c r="F25" s="18">
        <v>1</v>
      </c>
      <c r="G25" s="20">
        <f>F25/E25</f>
        <v>1</v>
      </c>
      <c r="H25" s="18">
        <v>7</v>
      </c>
      <c r="I25" s="12">
        <v>0</v>
      </c>
      <c r="J25" s="20">
        <f t="shared" si="0"/>
        <v>0</v>
      </c>
      <c r="K25" s="12">
        <v>10</v>
      </c>
      <c r="L25" s="12">
        <v>1</v>
      </c>
      <c r="M25" s="20">
        <f t="shared" si="3"/>
        <v>0.1</v>
      </c>
      <c r="O25" s="33"/>
      <c r="P25" s="2"/>
      <c r="Q25" s="2" t="s">
        <v>7</v>
      </c>
      <c r="R25" s="2">
        <v>67</v>
      </c>
      <c r="S25" s="18">
        <v>13</v>
      </c>
      <c r="T25" s="19">
        <f>S25/R25</f>
        <v>0.19402985074626866</v>
      </c>
      <c r="U25" s="18">
        <v>122</v>
      </c>
      <c r="V25" s="2">
        <v>26</v>
      </c>
      <c r="W25" s="19">
        <f>V25/U25</f>
        <v>0.21311475409836064</v>
      </c>
      <c r="X25" s="2">
        <v>188</v>
      </c>
      <c r="Y25" s="2">
        <v>16</v>
      </c>
      <c r="Z25" s="19">
        <f>Y25/X25</f>
        <v>8.5106382978723402E-2</v>
      </c>
    </row>
    <row r="26" spans="2:26" x14ac:dyDescent="0.3">
      <c r="B26" s="30"/>
      <c r="C26" s="30" t="s">
        <v>3</v>
      </c>
      <c r="D26" s="12" t="s">
        <v>6</v>
      </c>
      <c r="E26" s="12">
        <v>8</v>
      </c>
      <c r="F26" s="18">
        <v>0</v>
      </c>
      <c r="G26" s="20">
        <f>F26/E26</f>
        <v>0</v>
      </c>
      <c r="H26" s="18">
        <v>16</v>
      </c>
      <c r="I26" s="12">
        <v>2</v>
      </c>
      <c r="J26" s="20">
        <f t="shared" si="0"/>
        <v>0.125</v>
      </c>
      <c r="K26" s="12">
        <v>19</v>
      </c>
      <c r="L26" s="12">
        <v>2</v>
      </c>
      <c r="M26" s="20">
        <f t="shared" si="3"/>
        <v>0.10526315789473684</v>
      </c>
      <c r="O26" s="33"/>
      <c r="P26" s="2" t="s">
        <v>4</v>
      </c>
      <c r="Q26" s="2" t="s">
        <v>6</v>
      </c>
      <c r="R26" s="2">
        <v>16</v>
      </c>
      <c r="S26" s="18">
        <v>7</v>
      </c>
      <c r="T26" s="19">
        <f>S26/R26</f>
        <v>0.4375</v>
      </c>
      <c r="U26" s="2"/>
      <c r="V26" s="2"/>
      <c r="W26" s="2"/>
      <c r="X26" s="2"/>
      <c r="Y26" s="2"/>
      <c r="Z26" s="2"/>
    </row>
    <row r="27" spans="2:26" x14ac:dyDescent="0.3">
      <c r="B27" s="30"/>
      <c r="C27" s="30"/>
      <c r="D27" s="12" t="s">
        <v>7</v>
      </c>
      <c r="E27" s="12">
        <v>10</v>
      </c>
      <c r="F27" s="18">
        <v>0</v>
      </c>
      <c r="G27" s="20">
        <f>F27/E27</f>
        <v>0</v>
      </c>
      <c r="H27" s="18">
        <v>14</v>
      </c>
      <c r="I27" s="12">
        <v>2</v>
      </c>
      <c r="J27" s="20">
        <f t="shared" si="0"/>
        <v>0.14285714285714285</v>
      </c>
      <c r="K27" s="12">
        <v>15</v>
      </c>
      <c r="L27" s="12">
        <v>2</v>
      </c>
      <c r="M27" s="20">
        <f t="shared" si="3"/>
        <v>0.13333333333333333</v>
      </c>
      <c r="O27" s="33"/>
      <c r="P27" s="2"/>
      <c r="Q27" s="2" t="s">
        <v>7</v>
      </c>
      <c r="R27" s="2">
        <v>18</v>
      </c>
      <c r="S27" s="18">
        <v>4</v>
      </c>
      <c r="T27" s="19">
        <f>S27/R27</f>
        <v>0.22222222222222221</v>
      </c>
      <c r="U27" s="2"/>
      <c r="V27" s="2"/>
      <c r="W27" s="2"/>
      <c r="X27" s="2"/>
      <c r="Y27" s="2"/>
      <c r="Z27" s="2"/>
    </row>
    <row r="28" spans="2:26" x14ac:dyDescent="0.3">
      <c r="B28" s="30">
        <v>5</v>
      </c>
      <c r="C28" s="30" t="s">
        <v>0</v>
      </c>
      <c r="D28" s="12" t="s">
        <v>6</v>
      </c>
      <c r="E28" s="12" t="s">
        <v>45</v>
      </c>
      <c r="F28" s="12" t="s">
        <v>45</v>
      </c>
      <c r="G28" s="12" t="s">
        <v>45</v>
      </c>
      <c r="H28" s="18">
        <v>2</v>
      </c>
      <c r="I28" s="12">
        <v>0</v>
      </c>
      <c r="J28" s="20">
        <f t="shared" si="0"/>
        <v>0</v>
      </c>
      <c r="K28" s="12">
        <v>4</v>
      </c>
      <c r="L28" s="12">
        <v>4</v>
      </c>
      <c r="M28" s="20">
        <f t="shared" si="3"/>
        <v>1</v>
      </c>
      <c r="O28" s="33">
        <v>5</v>
      </c>
      <c r="P28" s="2" t="s">
        <v>2</v>
      </c>
      <c r="Q28" s="2" t="s">
        <v>6</v>
      </c>
      <c r="R28" s="2"/>
      <c r="S28" s="2"/>
      <c r="T28" s="2"/>
      <c r="U28" s="2"/>
      <c r="V28" s="2"/>
      <c r="W28" s="2"/>
      <c r="X28" s="2">
        <v>1</v>
      </c>
      <c r="Y28" s="2">
        <v>1</v>
      </c>
      <c r="Z28" s="19">
        <f>Y28/X28</f>
        <v>1</v>
      </c>
    </row>
    <row r="29" spans="2:26" x14ac:dyDescent="0.3">
      <c r="B29" s="30"/>
      <c r="C29" s="30"/>
      <c r="D29" s="12" t="s">
        <v>7</v>
      </c>
      <c r="E29" s="12" t="s">
        <v>45</v>
      </c>
      <c r="F29" s="12" t="s">
        <v>45</v>
      </c>
      <c r="G29" s="12" t="s">
        <v>45</v>
      </c>
      <c r="H29" s="18">
        <v>6</v>
      </c>
      <c r="I29" s="12">
        <v>0</v>
      </c>
      <c r="J29" s="20">
        <f t="shared" si="0"/>
        <v>0</v>
      </c>
      <c r="K29" s="12">
        <v>3</v>
      </c>
      <c r="L29" s="12">
        <v>3</v>
      </c>
      <c r="M29" s="20">
        <f t="shared" si="3"/>
        <v>1</v>
      </c>
      <c r="O29" s="33"/>
      <c r="P29" s="2"/>
      <c r="Q29" s="2" t="s">
        <v>7</v>
      </c>
      <c r="R29" s="2"/>
      <c r="S29" s="2"/>
      <c r="T29" s="2"/>
      <c r="U29" s="2"/>
      <c r="V29" s="2"/>
      <c r="W29" s="2"/>
      <c r="X29" s="2">
        <v>1</v>
      </c>
      <c r="Y29" s="2">
        <v>1</v>
      </c>
      <c r="Z29" s="19">
        <f>Y29/X29</f>
        <v>1</v>
      </c>
    </row>
    <row r="30" spans="2:26" x14ac:dyDescent="0.3">
      <c r="B30" s="30"/>
      <c r="C30" s="30" t="s">
        <v>2</v>
      </c>
      <c r="D30" s="12" t="s">
        <v>6</v>
      </c>
      <c r="E30" s="12">
        <v>5</v>
      </c>
      <c r="F30" s="18">
        <v>4</v>
      </c>
      <c r="G30" s="20">
        <f>F30/E30</f>
        <v>0.8</v>
      </c>
      <c r="H30" s="18">
        <v>4</v>
      </c>
      <c r="I30" s="12">
        <v>0</v>
      </c>
      <c r="J30" s="20">
        <f t="shared" si="0"/>
        <v>0</v>
      </c>
      <c r="K30" s="12">
        <v>7</v>
      </c>
      <c r="L30" s="12">
        <v>2</v>
      </c>
      <c r="M30" s="20">
        <f t="shared" si="3"/>
        <v>0.2857142857142857</v>
      </c>
      <c r="O30" s="33"/>
      <c r="P30" s="2" t="s">
        <v>3</v>
      </c>
      <c r="Q30" s="2" t="s">
        <v>6</v>
      </c>
      <c r="R30" s="2">
        <v>60</v>
      </c>
      <c r="S30" s="18">
        <v>10</v>
      </c>
      <c r="T30" s="19">
        <f>S30/R30</f>
        <v>0.16666666666666666</v>
      </c>
      <c r="U30" s="18">
        <v>85</v>
      </c>
      <c r="V30" s="2">
        <v>19</v>
      </c>
      <c r="W30" s="19">
        <f>V30/U30</f>
        <v>0.22352941176470589</v>
      </c>
      <c r="X30" s="2">
        <v>161</v>
      </c>
      <c r="Y30" s="2">
        <v>13</v>
      </c>
      <c r="Z30" s="19">
        <f>Y30/X30</f>
        <v>8.0745341614906832E-2</v>
      </c>
    </row>
    <row r="31" spans="2:26" x14ac:dyDescent="0.3">
      <c r="B31" s="30"/>
      <c r="C31" s="30"/>
      <c r="D31" s="12" t="s">
        <v>7</v>
      </c>
      <c r="E31" s="12">
        <v>1</v>
      </c>
      <c r="F31" s="18">
        <v>1</v>
      </c>
      <c r="G31" s="20">
        <f>F31/E31</f>
        <v>1</v>
      </c>
      <c r="H31" s="18">
        <v>5</v>
      </c>
      <c r="I31" s="12">
        <v>0</v>
      </c>
      <c r="J31" s="20">
        <f t="shared" si="0"/>
        <v>0</v>
      </c>
      <c r="K31" s="12">
        <v>8</v>
      </c>
      <c r="L31" s="12">
        <v>1</v>
      </c>
      <c r="M31" s="20">
        <f t="shared" si="3"/>
        <v>0.125</v>
      </c>
      <c r="O31" s="33"/>
      <c r="P31" s="2"/>
      <c r="Q31" s="2" t="s">
        <v>7</v>
      </c>
      <c r="R31" s="2">
        <v>58</v>
      </c>
      <c r="S31" s="18">
        <v>5</v>
      </c>
      <c r="T31" s="19">
        <f>S31/R31</f>
        <v>8.6206896551724144E-2</v>
      </c>
      <c r="U31" s="18">
        <v>106</v>
      </c>
      <c r="V31" s="2">
        <v>22</v>
      </c>
      <c r="W31" s="19">
        <f>V31/U31</f>
        <v>0.20754716981132076</v>
      </c>
      <c r="X31" s="2">
        <v>164</v>
      </c>
      <c r="Y31" s="2">
        <v>18</v>
      </c>
      <c r="Z31" s="19">
        <f>Y31/X31</f>
        <v>0.10975609756097561</v>
      </c>
    </row>
    <row r="32" spans="2:26" x14ac:dyDescent="0.3">
      <c r="B32" s="30"/>
      <c r="C32" s="30" t="s">
        <v>3</v>
      </c>
      <c r="D32" s="12" t="s">
        <v>6</v>
      </c>
      <c r="E32" s="12">
        <v>7</v>
      </c>
      <c r="F32" s="18">
        <v>0</v>
      </c>
      <c r="G32" s="20">
        <f>F32/E32</f>
        <v>0</v>
      </c>
      <c r="H32" s="18">
        <v>10</v>
      </c>
      <c r="I32" s="12">
        <v>0</v>
      </c>
      <c r="J32" s="20">
        <f t="shared" si="0"/>
        <v>0</v>
      </c>
      <c r="K32" s="12">
        <v>12</v>
      </c>
      <c r="L32" s="12">
        <v>0</v>
      </c>
      <c r="M32" s="20">
        <f t="shared" si="3"/>
        <v>0</v>
      </c>
      <c r="O32" s="33"/>
      <c r="P32" s="2" t="s">
        <v>4</v>
      </c>
      <c r="Q32" s="2" t="s">
        <v>6</v>
      </c>
      <c r="R32" s="2">
        <v>20</v>
      </c>
      <c r="S32" s="18">
        <v>8</v>
      </c>
      <c r="T32" s="19">
        <f>S32/R32</f>
        <v>0.4</v>
      </c>
      <c r="U32" s="18">
        <v>12</v>
      </c>
      <c r="V32" s="2">
        <v>0</v>
      </c>
      <c r="W32" s="19">
        <f>V32/U32</f>
        <v>0</v>
      </c>
      <c r="X32" s="2"/>
      <c r="Y32" s="2"/>
      <c r="Z32" s="2"/>
    </row>
    <row r="33" spans="2:26" x14ac:dyDescent="0.3">
      <c r="B33" s="30"/>
      <c r="C33" s="30"/>
      <c r="D33" s="12" t="s">
        <v>7</v>
      </c>
      <c r="E33" s="12">
        <v>8</v>
      </c>
      <c r="F33" s="18">
        <v>0</v>
      </c>
      <c r="G33" s="20">
        <f>F33/E33</f>
        <v>0</v>
      </c>
      <c r="H33" s="18">
        <v>13</v>
      </c>
      <c r="I33" s="12">
        <v>0</v>
      </c>
      <c r="J33" s="20">
        <f t="shared" si="0"/>
        <v>0</v>
      </c>
      <c r="K33" s="12">
        <v>14</v>
      </c>
      <c r="L33" s="12">
        <v>1</v>
      </c>
      <c r="M33" s="20">
        <f t="shared" si="3"/>
        <v>7.1428571428571425E-2</v>
      </c>
      <c r="O33" s="33"/>
      <c r="P33" s="2"/>
      <c r="Q33" s="2" t="s">
        <v>7</v>
      </c>
      <c r="R33" s="2">
        <v>21</v>
      </c>
      <c r="S33" s="18">
        <v>6</v>
      </c>
      <c r="T33" s="19">
        <f>S33/R33</f>
        <v>0.2857142857142857</v>
      </c>
      <c r="U33" s="18">
        <v>13</v>
      </c>
      <c r="V33" s="2">
        <v>3</v>
      </c>
      <c r="W33" s="19">
        <f>V33/U33</f>
        <v>0.23076923076923078</v>
      </c>
      <c r="X33" s="2"/>
      <c r="Y33" s="2"/>
      <c r="Z33" s="2"/>
    </row>
    <row r="34" spans="2:26" x14ac:dyDescent="0.3">
      <c r="B34" s="30">
        <v>6</v>
      </c>
      <c r="C34" s="30" t="s">
        <v>0</v>
      </c>
      <c r="D34" s="12" t="s">
        <v>6</v>
      </c>
      <c r="E34" s="12" t="s">
        <v>45</v>
      </c>
      <c r="F34" s="12" t="s">
        <v>45</v>
      </c>
      <c r="G34" s="12" t="s">
        <v>45</v>
      </c>
      <c r="H34" s="18">
        <v>5</v>
      </c>
      <c r="I34" s="12">
        <v>0</v>
      </c>
      <c r="J34" s="20">
        <f t="shared" si="0"/>
        <v>0</v>
      </c>
      <c r="K34" s="12">
        <v>2</v>
      </c>
      <c r="L34" s="12">
        <v>2</v>
      </c>
      <c r="M34" s="20">
        <f t="shared" si="3"/>
        <v>1</v>
      </c>
      <c r="O34" s="33">
        <v>6</v>
      </c>
      <c r="P34" s="2" t="s">
        <v>2</v>
      </c>
      <c r="Q34" s="2" t="s">
        <v>6</v>
      </c>
      <c r="R34" s="2"/>
      <c r="S34" s="2"/>
      <c r="T34" s="2"/>
      <c r="U34" s="2"/>
      <c r="V34" s="2"/>
      <c r="W34" s="2"/>
      <c r="X34" s="2">
        <v>3</v>
      </c>
      <c r="Y34" s="2">
        <v>2</v>
      </c>
      <c r="Z34" s="19">
        <f t="shared" ref="Z34:Z39" si="4">Y34/X34</f>
        <v>0.66666666666666663</v>
      </c>
    </row>
    <row r="35" spans="2:26" x14ac:dyDescent="0.3">
      <c r="B35" s="30"/>
      <c r="C35" s="30"/>
      <c r="D35" s="12" t="s">
        <v>7</v>
      </c>
      <c r="E35" s="12" t="s">
        <v>45</v>
      </c>
      <c r="F35" s="12" t="s">
        <v>45</v>
      </c>
      <c r="G35" s="12" t="s">
        <v>45</v>
      </c>
      <c r="H35" s="18">
        <v>6</v>
      </c>
      <c r="I35" s="12">
        <v>0</v>
      </c>
      <c r="J35" s="20">
        <f t="shared" si="0"/>
        <v>0</v>
      </c>
      <c r="K35" s="12">
        <v>6</v>
      </c>
      <c r="L35" s="12">
        <v>4</v>
      </c>
      <c r="M35" s="20">
        <f t="shared" si="3"/>
        <v>0.66666666666666663</v>
      </c>
      <c r="O35" s="33"/>
      <c r="P35" s="2"/>
      <c r="Q35" s="2" t="s">
        <v>7</v>
      </c>
      <c r="R35" s="2">
        <v>1</v>
      </c>
      <c r="S35" s="18">
        <v>0</v>
      </c>
      <c r="T35" s="19">
        <f>S35/R35</f>
        <v>0</v>
      </c>
      <c r="U35" s="2"/>
      <c r="V35" s="2"/>
      <c r="W35" s="2"/>
      <c r="X35" s="2">
        <v>1</v>
      </c>
      <c r="Y35" s="2">
        <v>1</v>
      </c>
      <c r="Z35" s="19">
        <f t="shared" si="4"/>
        <v>1</v>
      </c>
    </row>
    <row r="36" spans="2:26" x14ac:dyDescent="0.3">
      <c r="B36" s="30"/>
      <c r="C36" s="30" t="s">
        <v>2</v>
      </c>
      <c r="D36" s="12" t="s">
        <v>6</v>
      </c>
      <c r="E36" s="12" t="s">
        <v>45</v>
      </c>
      <c r="F36" s="12" t="s">
        <v>45</v>
      </c>
      <c r="G36" s="12" t="s">
        <v>45</v>
      </c>
      <c r="H36" s="18">
        <v>4</v>
      </c>
      <c r="I36" s="12">
        <v>4</v>
      </c>
      <c r="J36" s="20">
        <f t="shared" si="0"/>
        <v>1</v>
      </c>
      <c r="K36" s="12">
        <v>8</v>
      </c>
      <c r="L36" s="12">
        <v>8</v>
      </c>
      <c r="M36" s="20">
        <f t="shared" si="3"/>
        <v>1</v>
      </c>
      <c r="O36" s="33"/>
      <c r="P36" s="2" t="s">
        <v>3</v>
      </c>
      <c r="Q36" s="2" t="s">
        <v>6</v>
      </c>
      <c r="R36" s="2">
        <v>55</v>
      </c>
      <c r="S36" s="18">
        <v>10</v>
      </c>
      <c r="T36" s="19">
        <f>S36/R36</f>
        <v>0.18181818181818182</v>
      </c>
      <c r="U36" s="18">
        <v>97</v>
      </c>
      <c r="V36" s="2">
        <v>22</v>
      </c>
      <c r="W36" s="19">
        <f>V36/U36</f>
        <v>0.22680412371134021</v>
      </c>
      <c r="X36" s="2">
        <v>119</v>
      </c>
      <c r="Y36" s="2">
        <v>20</v>
      </c>
      <c r="Z36" s="19">
        <f t="shared" si="4"/>
        <v>0.16806722689075632</v>
      </c>
    </row>
    <row r="37" spans="2:26" x14ac:dyDescent="0.3">
      <c r="B37" s="30"/>
      <c r="C37" s="30"/>
      <c r="D37" s="12" t="s">
        <v>7</v>
      </c>
      <c r="E37" s="12">
        <v>4</v>
      </c>
      <c r="F37" s="18">
        <v>4</v>
      </c>
      <c r="G37" s="20">
        <f>F37/E37</f>
        <v>1</v>
      </c>
      <c r="H37" s="18">
        <v>5</v>
      </c>
      <c r="I37" s="12">
        <v>3</v>
      </c>
      <c r="J37" s="20">
        <f t="shared" si="0"/>
        <v>0.6</v>
      </c>
      <c r="K37" s="12">
        <v>8</v>
      </c>
      <c r="L37" s="12">
        <v>7</v>
      </c>
      <c r="M37" s="20">
        <f t="shared" si="3"/>
        <v>0.875</v>
      </c>
      <c r="O37" s="33"/>
      <c r="P37" s="2"/>
      <c r="Q37" s="2" t="s">
        <v>7</v>
      </c>
      <c r="R37" s="2">
        <v>48</v>
      </c>
      <c r="S37" s="18">
        <v>3</v>
      </c>
      <c r="T37" s="19">
        <f>S37/R37</f>
        <v>6.25E-2</v>
      </c>
      <c r="U37" s="18">
        <v>96</v>
      </c>
      <c r="V37" s="2">
        <v>17</v>
      </c>
      <c r="W37" s="19">
        <f>V37/U37</f>
        <v>0.17708333333333334</v>
      </c>
      <c r="X37" s="2">
        <v>150</v>
      </c>
      <c r="Y37" s="2">
        <v>39</v>
      </c>
      <c r="Z37" s="19">
        <f t="shared" si="4"/>
        <v>0.26</v>
      </c>
    </row>
    <row r="38" spans="2:26" x14ac:dyDescent="0.3">
      <c r="B38" s="30"/>
      <c r="C38" s="30" t="s">
        <v>3</v>
      </c>
      <c r="D38" s="12" t="s">
        <v>6</v>
      </c>
      <c r="E38" s="12">
        <v>7</v>
      </c>
      <c r="F38" s="18">
        <v>0</v>
      </c>
      <c r="G38" s="20">
        <f>F38/E38</f>
        <v>0</v>
      </c>
      <c r="H38" s="18">
        <v>7</v>
      </c>
      <c r="I38" s="12">
        <v>1</v>
      </c>
      <c r="J38" s="20">
        <f t="shared" si="0"/>
        <v>0.14285714285714285</v>
      </c>
      <c r="K38" s="12">
        <v>12</v>
      </c>
      <c r="L38" s="12">
        <v>2</v>
      </c>
      <c r="M38" s="20">
        <f t="shared" si="3"/>
        <v>0.16666666666666666</v>
      </c>
      <c r="O38" s="33"/>
      <c r="P38" s="2" t="s">
        <v>4</v>
      </c>
      <c r="Q38" s="2" t="s">
        <v>6</v>
      </c>
      <c r="R38" s="2">
        <v>26</v>
      </c>
      <c r="S38" s="18">
        <v>21</v>
      </c>
      <c r="T38" s="19">
        <f>S38/R38</f>
        <v>0.80769230769230771</v>
      </c>
      <c r="U38" s="18">
        <v>11</v>
      </c>
      <c r="V38" s="2">
        <v>0</v>
      </c>
      <c r="W38" s="19">
        <f>V38/U38</f>
        <v>0</v>
      </c>
      <c r="X38" s="2">
        <v>12</v>
      </c>
      <c r="Y38" s="2">
        <v>6</v>
      </c>
      <c r="Z38" s="19">
        <f t="shared" si="4"/>
        <v>0.5</v>
      </c>
    </row>
    <row r="39" spans="2:26" x14ac:dyDescent="0.3">
      <c r="B39" s="30"/>
      <c r="C39" s="30"/>
      <c r="D39" s="12" t="s">
        <v>7</v>
      </c>
      <c r="E39" s="12">
        <v>9</v>
      </c>
      <c r="F39" s="18">
        <v>0</v>
      </c>
      <c r="G39" s="20">
        <f>F39/E39</f>
        <v>0</v>
      </c>
      <c r="H39" s="18">
        <v>12</v>
      </c>
      <c r="I39" s="12">
        <v>4</v>
      </c>
      <c r="J39" s="20">
        <f t="shared" si="0"/>
        <v>0.33333333333333331</v>
      </c>
      <c r="K39" s="12">
        <v>13</v>
      </c>
      <c r="L39" s="12">
        <v>3</v>
      </c>
      <c r="M39" s="20">
        <f t="shared" si="3"/>
        <v>0.23076923076923078</v>
      </c>
      <c r="O39" s="33"/>
      <c r="P39" s="2"/>
      <c r="Q39" s="2" t="s">
        <v>7</v>
      </c>
      <c r="R39" s="2">
        <v>34</v>
      </c>
      <c r="S39" s="18">
        <v>25</v>
      </c>
      <c r="T39" s="19">
        <f>S39/R39</f>
        <v>0.73529411764705888</v>
      </c>
      <c r="U39" s="18">
        <v>14</v>
      </c>
      <c r="V39" s="2">
        <v>0</v>
      </c>
      <c r="W39" s="19">
        <f>V39/U39</f>
        <v>0</v>
      </c>
      <c r="X39" s="2">
        <v>10</v>
      </c>
      <c r="Y39" s="2">
        <v>5</v>
      </c>
      <c r="Z39" s="19">
        <f t="shared" si="4"/>
        <v>0.5</v>
      </c>
    </row>
  </sheetData>
  <mergeCells count="32">
    <mergeCell ref="B16:B21"/>
    <mergeCell ref="B22:B27"/>
    <mergeCell ref="B28:B33"/>
    <mergeCell ref="B34:B39"/>
    <mergeCell ref="O22:O27"/>
    <mergeCell ref="O28:O33"/>
    <mergeCell ref="O34:O39"/>
    <mergeCell ref="C28:C29"/>
    <mergeCell ref="C30:C31"/>
    <mergeCell ref="C32:C33"/>
    <mergeCell ref="C34:C35"/>
    <mergeCell ref="C36:C37"/>
    <mergeCell ref="C38:C39"/>
    <mergeCell ref="C22:C23"/>
    <mergeCell ref="C24:C25"/>
    <mergeCell ref="C26:C27"/>
    <mergeCell ref="B2:M2"/>
    <mergeCell ref="O2:Z2"/>
    <mergeCell ref="O4:O9"/>
    <mergeCell ref="O10:O15"/>
    <mergeCell ref="O16:O21"/>
    <mergeCell ref="C16:C17"/>
    <mergeCell ref="C18:C19"/>
    <mergeCell ref="C20:C21"/>
    <mergeCell ref="C4:C5"/>
    <mergeCell ref="C6:C7"/>
    <mergeCell ref="C8:C9"/>
    <mergeCell ref="C10:C11"/>
    <mergeCell ref="C12:C13"/>
    <mergeCell ref="C14:C15"/>
    <mergeCell ref="B4:B9"/>
    <mergeCell ref="B10:B15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6DEC-9442-475B-BC97-A2AAF5A44DFC}">
  <dimension ref="A1"/>
  <sheetViews>
    <sheetView workbookViewId="0">
      <selection activeCell="Y18" sqref="Y1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2B-63D3-47CB-A3A2-A62513C046D2}">
  <dimension ref="B1:S66"/>
  <sheetViews>
    <sheetView topLeftCell="R37" zoomScale="85" zoomScaleNormal="85" workbookViewId="0">
      <selection activeCell="S58" sqref="S58:S65"/>
    </sheetView>
  </sheetViews>
  <sheetFormatPr defaultRowHeight="14.4" x14ac:dyDescent="0.3"/>
  <cols>
    <col min="1" max="1" width="8.88671875" style="3"/>
    <col min="2" max="2" width="20.88671875" style="3" customWidth="1"/>
    <col min="3" max="10" width="8.88671875" style="3"/>
    <col min="11" max="11" width="17.33203125" style="3" customWidth="1"/>
    <col min="12" max="16384" width="8.88671875" style="3"/>
  </cols>
  <sheetData>
    <row r="1" spans="2:19" x14ac:dyDescent="0.3">
      <c r="B1" s="29" t="s">
        <v>13</v>
      </c>
      <c r="C1" s="29"/>
      <c r="D1" s="29"/>
      <c r="E1" s="29"/>
      <c r="F1" s="29"/>
      <c r="G1" s="29"/>
      <c r="H1" s="29"/>
      <c r="I1" s="29"/>
      <c r="K1" s="29" t="s">
        <v>15</v>
      </c>
      <c r="L1" s="29"/>
      <c r="M1" s="29"/>
      <c r="N1" s="29"/>
      <c r="O1" s="29"/>
      <c r="P1" s="29"/>
      <c r="Q1" s="29"/>
      <c r="R1" s="29"/>
    </row>
    <row r="2" spans="2:19" x14ac:dyDescent="0.3">
      <c r="B2" s="4" t="s">
        <v>21</v>
      </c>
      <c r="C2" s="4"/>
      <c r="D2" s="4" t="s">
        <v>5</v>
      </c>
      <c r="E2" s="4" t="s">
        <v>4</v>
      </c>
      <c r="F2" s="4" t="s">
        <v>3</v>
      </c>
      <c r="G2" s="4" t="s">
        <v>2</v>
      </c>
      <c r="H2" s="4" t="s">
        <v>1</v>
      </c>
      <c r="I2" s="4" t="s">
        <v>0</v>
      </c>
      <c r="K2" s="4" t="s">
        <v>21</v>
      </c>
      <c r="L2" s="4"/>
      <c r="M2" s="4" t="s">
        <v>5</v>
      </c>
      <c r="N2" s="4" t="s">
        <v>4</v>
      </c>
      <c r="O2" s="4" t="s">
        <v>3</v>
      </c>
      <c r="P2" s="4" t="s">
        <v>2</v>
      </c>
      <c r="Q2" s="4" t="s">
        <v>1</v>
      </c>
      <c r="R2" s="4" t="s">
        <v>0</v>
      </c>
    </row>
    <row r="3" spans="2:19" ht="14.4" customHeight="1" x14ac:dyDescent="0.3">
      <c r="B3" s="28" t="s">
        <v>8</v>
      </c>
      <c r="C3" s="4" t="s">
        <v>6</v>
      </c>
      <c r="D3" s="4">
        <v>64</v>
      </c>
      <c r="E3" s="4">
        <v>334</v>
      </c>
      <c r="F3" s="4">
        <v>356</v>
      </c>
      <c r="G3" s="4">
        <v>331</v>
      </c>
      <c r="H3" s="4">
        <v>228</v>
      </c>
      <c r="I3" s="4">
        <v>266</v>
      </c>
      <c r="J3" s="8">
        <f t="shared" ref="J3:J9" si="0">SUM(D3:I3)</f>
        <v>1579</v>
      </c>
      <c r="K3" s="28" t="s">
        <v>8</v>
      </c>
      <c r="L3" s="4" t="s">
        <v>6</v>
      </c>
      <c r="M3" s="4">
        <v>8</v>
      </c>
      <c r="N3" s="4">
        <v>34</v>
      </c>
      <c r="O3" s="4">
        <v>37</v>
      </c>
      <c r="P3" s="4">
        <v>31</v>
      </c>
      <c r="Q3" s="4">
        <v>22</v>
      </c>
      <c r="R3" s="4">
        <v>23</v>
      </c>
      <c r="S3" s="9">
        <f t="shared" ref="S3:S9" si="1">SUM(M3:R3)</f>
        <v>155</v>
      </c>
    </row>
    <row r="4" spans="2:19" ht="14.4" customHeight="1" x14ac:dyDescent="0.3">
      <c r="B4" s="28"/>
      <c r="C4" s="4" t="s">
        <v>7</v>
      </c>
      <c r="D4" s="4">
        <v>60</v>
      </c>
      <c r="E4" s="4">
        <v>339</v>
      </c>
      <c r="F4" s="4">
        <v>348</v>
      </c>
      <c r="G4" s="4">
        <v>410</v>
      </c>
      <c r="H4" s="4">
        <v>285</v>
      </c>
      <c r="I4" s="4">
        <v>276</v>
      </c>
      <c r="J4" s="8">
        <f t="shared" si="0"/>
        <v>1718</v>
      </c>
      <c r="K4" s="28"/>
      <c r="L4" s="4" t="s">
        <v>7</v>
      </c>
      <c r="M4" s="4">
        <v>2</v>
      </c>
      <c r="N4" s="4">
        <v>60</v>
      </c>
      <c r="O4" s="4">
        <v>31</v>
      </c>
      <c r="P4" s="4">
        <v>45</v>
      </c>
      <c r="Q4" s="4">
        <v>25</v>
      </c>
      <c r="R4" s="4">
        <v>21</v>
      </c>
      <c r="S4" s="9">
        <f t="shared" si="1"/>
        <v>184</v>
      </c>
    </row>
    <row r="5" spans="2:19" ht="14.4" customHeight="1" x14ac:dyDescent="0.3">
      <c r="B5" s="28" t="s">
        <v>9</v>
      </c>
      <c r="C5" s="4" t="s">
        <v>6</v>
      </c>
      <c r="D5" s="4">
        <v>0</v>
      </c>
      <c r="E5" s="4">
        <v>0</v>
      </c>
      <c r="F5" s="4">
        <v>10</v>
      </c>
      <c r="G5" s="4">
        <v>7</v>
      </c>
      <c r="H5" s="4">
        <v>0</v>
      </c>
      <c r="I5" s="4">
        <v>1</v>
      </c>
      <c r="J5" s="8">
        <f t="shared" si="0"/>
        <v>18</v>
      </c>
      <c r="K5" s="28" t="s">
        <v>9</v>
      </c>
      <c r="L5" s="4" t="s">
        <v>6</v>
      </c>
      <c r="M5" s="4">
        <v>0</v>
      </c>
      <c r="N5" s="4">
        <v>0</v>
      </c>
      <c r="O5" s="4">
        <v>5</v>
      </c>
      <c r="P5" s="4">
        <v>0</v>
      </c>
      <c r="Q5" s="4">
        <v>0</v>
      </c>
      <c r="R5" s="4">
        <v>0</v>
      </c>
      <c r="S5" s="9">
        <f t="shared" si="1"/>
        <v>5</v>
      </c>
    </row>
    <row r="6" spans="2:19" ht="14.4" customHeight="1" x14ac:dyDescent="0.3">
      <c r="B6" s="28"/>
      <c r="C6" s="4" t="s">
        <v>7</v>
      </c>
      <c r="D6" s="4">
        <v>0</v>
      </c>
      <c r="E6" s="4">
        <v>0</v>
      </c>
      <c r="F6" s="4">
        <v>10</v>
      </c>
      <c r="G6" s="4">
        <v>25</v>
      </c>
      <c r="H6" s="4">
        <v>0</v>
      </c>
      <c r="I6" s="4">
        <v>5</v>
      </c>
      <c r="J6" s="8">
        <f t="shared" si="0"/>
        <v>40</v>
      </c>
      <c r="K6" s="28"/>
      <c r="L6" s="4" t="s">
        <v>7</v>
      </c>
      <c r="M6" s="4">
        <v>0</v>
      </c>
      <c r="N6" s="4">
        <v>0</v>
      </c>
      <c r="O6" s="4">
        <v>1</v>
      </c>
      <c r="P6" s="4">
        <v>0</v>
      </c>
      <c r="Q6" s="4">
        <v>0</v>
      </c>
      <c r="R6" s="4">
        <v>0</v>
      </c>
      <c r="S6" s="9">
        <f t="shared" si="1"/>
        <v>1</v>
      </c>
    </row>
    <row r="7" spans="2:19" ht="14.4" customHeight="1" x14ac:dyDescent="0.3">
      <c r="B7" s="28" t="s">
        <v>10</v>
      </c>
      <c r="C7" s="4" t="s">
        <v>6</v>
      </c>
      <c r="D7" s="4">
        <v>116</v>
      </c>
      <c r="E7" s="4">
        <v>670</v>
      </c>
      <c r="F7" s="4">
        <v>852</v>
      </c>
      <c r="G7" s="4">
        <v>690</v>
      </c>
      <c r="H7" s="4">
        <v>341</v>
      </c>
      <c r="I7" s="4">
        <v>434</v>
      </c>
      <c r="J7" s="8">
        <f t="shared" si="0"/>
        <v>3103</v>
      </c>
      <c r="K7" s="28" t="s">
        <v>10</v>
      </c>
      <c r="L7" s="4" t="s">
        <v>6</v>
      </c>
      <c r="M7" s="4">
        <v>6</v>
      </c>
      <c r="N7" s="4">
        <v>76</v>
      </c>
      <c r="O7" s="4">
        <v>57</v>
      </c>
      <c r="P7" s="4">
        <v>58</v>
      </c>
      <c r="Q7" s="4">
        <v>43</v>
      </c>
      <c r="R7" s="4">
        <v>16</v>
      </c>
      <c r="S7" s="9">
        <f t="shared" si="1"/>
        <v>256</v>
      </c>
    </row>
    <row r="8" spans="2:19" ht="14.4" customHeight="1" x14ac:dyDescent="0.3">
      <c r="B8" s="28"/>
      <c r="C8" s="4" t="s">
        <v>7</v>
      </c>
      <c r="D8" s="4">
        <v>116</v>
      </c>
      <c r="E8" s="4">
        <v>755</v>
      </c>
      <c r="F8" s="4">
        <v>1005</v>
      </c>
      <c r="G8" s="4">
        <v>733</v>
      </c>
      <c r="H8" s="4">
        <v>402</v>
      </c>
      <c r="I8" s="4">
        <v>510</v>
      </c>
      <c r="J8" s="8">
        <f t="shared" si="0"/>
        <v>3521</v>
      </c>
      <c r="K8" s="28"/>
      <c r="L8" s="4" t="s">
        <v>7</v>
      </c>
      <c r="M8" s="4">
        <v>4</v>
      </c>
      <c r="N8" s="4">
        <v>83</v>
      </c>
      <c r="O8" s="4">
        <v>92</v>
      </c>
      <c r="P8" s="4">
        <v>60</v>
      </c>
      <c r="Q8" s="4">
        <v>56</v>
      </c>
      <c r="R8" s="4">
        <v>24</v>
      </c>
      <c r="S8" s="9">
        <f t="shared" si="1"/>
        <v>319</v>
      </c>
    </row>
    <row r="9" spans="2:19" x14ac:dyDescent="0.3">
      <c r="B9" s="28" t="s">
        <v>11</v>
      </c>
      <c r="C9" s="4" t="s">
        <v>6</v>
      </c>
      <c r="D9" s="4">
        <v>0</v>
      </c>
      <c r="E9" s="4">
        <v>0</v>
      </c>
      <c r="F9" s="4">
        <v>101</v>
      </c>
      <c r="G9" s="4">
        <v>0</v>
      </c>
      <c r="H9" s="4">
        <v>0</v>
      </c>
      <c r="I9" s="4">
        <v>0</v>
      </c>
      <c r="J9" s="8">
        <f t="shared" si="0"/>
        <v>101</v>
      </c>
      <c r="K9" s="28" t="s">
        <v>11</v>
      </c>
      <c r="L9" s="4" t="s">
        <v>6</v>
      </c>
      <c r="M9" s="4">
        <v>0</v>
      </c>
      <c r="N9" s="4">
        <v>0</v>
      </c>
      <c r="O9" s="4">
        <v>5</v>
      </c>
      <c r="P9" s="4">
        <v>0</v>
      </c>
      <c r="Q9" s="4">
        <v>0</v>
      </c>
      <c r="R9" s="4">
        <v>0</v>
      </c>
      <c r="S9" s="9">
        <f t="shared" si="1"/>
        <v>5</v>
      </c>
    </row>
    <row r="10" spans="2:19" x14ac:dyDescent="0.3">
      <c r="B10" s="28"/>
      <c r="C10" s="4" t="s">
        <v>7</v>
      </c>
      <c r="D10" s="4">
        <v>0</v>
      </c>
      <c r="E10" s="4">
        <v>0</v>
      </c>
      <c r="F10" s="4">
        <v>125</v>
      </c>
      <c r="G10" s="4">
        <v>0</v>
      </c>
      <c r="H10" s="4">
        <v>0</v>
      </c>
      <c r="I10" s="4">
        <v>0</v>
      </c>
      <c r="J10" s="8">
        <f>SUM(D10:I10)</f>
        <v>125</v>
      </c>
      <c r="K10" s="28"/>
      <c r="L10" s="4" t="s">
        <v>7</v>
      </c>
      <c r="M10" s="4">
        <v>0</v>
      </c>
      <c r="N10" s="4">
        <v>0</v>
      </c>
      <c r="O10" s="4">
        <v>16</v>
      </c>
      <c r="P10" s="4">
        <v>0</v>
      </c>
      <c r="Q10" s="4">
        <v>0</v>
      </c>
      <c r="R10" s="4">
        <v>0</v>
      </c>
      <c r="S10" s="9">
        <f>SUM(M10:R10)</f>
        <v>16</v>
      </c>
    </row>
    <row r="11" spans="2:19" x14ac:dyDescent="0.3">
      <c r="B11" s="4"/>
      <c r="C11" s="4"/>
      <c r="D11" s="4">
        <v>356</v>
      </c>
      <c r="E11" s="4">
        <v>2098</v>
      </c>
      <c r="F11" s="4">
        <v>2807</v>
      </c>
      <c r="G11" s="4">
        <v>2196</v>
      </c>
      <c r="H11" s="4">
        <v>1256</v>
      </c>
      <c r="I11" s="4">
        <v>1492</v>
      </c>
      <c r="J11" s="8">
        <v>11105</v>
      </c>
      <c r="K11" s="4"/>
      <c r="L11" s="4"/>
      <c r="M11" s="4">
        <v>20</v>
      </c>
      <c r="N11" s="4">
        <v>253</v>
      </c>
      <c r="O11" s="4">
        <v>244</v>
      </c>
      <c r="P11" s="4">
        <v>194</v>
      </c>
      <c r="Q11" s="4">
        <v>146</v>
      </c>
      <c r="R11" s="4">
        <v>84</v>
      </c>
      <c r="S11" s="3">
        <v>941</v>
      </c>
    </row>
    <row r="13" spans="2:19" x14ac:dyDescent="0.3">
      <c r="B13" s="4" t="s">
        <v>22</v>
      </c>
      <c r="C13" s="4"/>
      <c r="D13" s="4" t="s">
        <v>5</v>
      </c>
      <c r="E13" s="4" t="s">
        <v>4</v>
      </c>
      <c r="F13" s="4" t="s">
        <v>3</v>
      </c>
      <c r="G13" s="4" t="s">
        <v>2</v>
      </c>
      <c r="H13" s="4" t="s">
        <v>1</v>
      </c>
      <c r="I13" s="4" t="s">
        <v>0</v>
      </c>
      <c r="K13" s="4" t="s">
        <v>22</v>
      </c>
      <c r="L13" s="4"/>
      <c r="M13" s="4" t="s">
        <v>5</v>
      </c>
      <c r="N13" s="4" t="s">
        <v>4</v>
      </c>
      <c r="O13" s="4" t="s">
        <v>3</v>
      </c>
      <c r="P13" s="4" t="s">
        <v>2</v>
      </c>
      <c r="Q13" s="4" t="s">
        <v>1</v>
      </c>
      <c r="R13" s="4" t="s">
        <v>0</v>
      </c>
    </row>
    <row r="14" spans="2:19" ht="14.4" customHeight="1" x14ac:dyDescent="0.3">
      <c r="B14" s="28" t="s">
        <v>8</v>
      </c>
      <c r="C14" s="4" t="s">
        <v>6</v>
      </c>
      <c r="D14" s="4">
        <v>59</v>
      </c>
      <c r="E14" s="4">
        <v>300</v>
      </c>
      <c r="F14" s="4">
        <v>320</v>
      </c>
      <c r="G14" s="4">
        <v>440</v>
      </c>
      <c r="H14" s="4">
        <v>249</v>
      </c>
      <c r="I14" s="4">
        <v>264</v>
      </c>
      <c r="J14" s="9">
        <f t="shared" ref="J14:J20" si="2">SUM(D14:I14)</f>
        <v>1632</v>
      </c>
      <c r="K14" s="28" t="s">
        <v>8</v>
      </c>
      <c r="L14" s="4" t="s">
        <v>6</v>
      </c>
      <c r="M14" s="4">
        <v>9</v>
      </c>
      <c r="N14" s="4">
        <v>24</v>
      </c>
      <c r="O14" s="4">
        <v>18</v>
      </c>
      <c r="P14" s="4">
        <v>48</v>
      </c>
      <c r="Q14" s="4">
        <v>11</v>
      </c>
      <c r="R14" s="4">
        <v>14</v>
      </c>
      <c r="S14" s="9">
        <f t="shared" ref="S14:S20" si="3">SUM(M14:R14)</f>
        <v>124</v>
      </c>
    </row>
    <row r="15" spans="2:19" x14ac:dyDescent="0.3">
      <c r="B15" s="28"/>
      <c r="C15" s="4" t="s">
        <v>7</v>
      </c>
      <c r="D15" s="4">
        <v>39</v>
      </c>
      <c r="E15" s="4">
        <v>349</v>
      </c>
      <c r="F15" s="4">
        <v>364</v>
      </c>
      <c r="G15" s="4">
        <v>510</v>
      </c>
      <c r="H15" s="4">
        <v>236</v>
      </c>
      <c r="I15" s="4">
        <v>284</v>
      </c>
      <c r="J15" s="9">
        <f t="shared" si="2"/>
        <v>1782</v>
      </c>
      <c r="K15" s="28"/>
      <c r="L15" s="4" t="s">
        <v>7</v>
      </c>
      <c r="M15" s="4">
        <v>4</v>
      </c>
      <c r="N15" s="4">
        <v>31</v>
      </c>
      <c r="O15" s="4">
        <v>34</v>
      </c>
      <c r="P15" s="4">
        <v>55</v>
      </c>
      <c r="Q15" s="4">
        <v>9</v>
      </c>
      <c r="R15" s="4">
        <v>13</v>
      </c>
      <c r="S15" s="9">
        <f t="shared" si="3"/>
        <v>146</v>
      </c>
    </row>
    <row r="16" spans="2:19" ht="14.4" customHeight="1" x14ac:dyDescent="0.3">
      <c r="B16" s="28" t="s">
        <v>9</v>
      </c>
      <c r="C16" s="4" t="s">
        <v>6</v>
      </c>
      <c r="D16" s="4">
        <v>0</v>
      </c>
      <c r="E16" s="4">
        <v>0</v>
      </c>
      <c r="F16" s="4">
        <v>24</v>
      </c>
      <c r="G16" s="4">
        <v>7</v>
      </c>
      <c r="H16" s="4">
        <v>0</v>
      </c>
      <c r="I16" s="4">
        <v>5</v>
      </c>
      <c r="J16" s="9">
        <f t="shared" si="2"/>
        <v>36</v>
      </c>
      <c r="K16" s="28" t="s">
        <v>9</v>
      </c>
      <c r="L16" s="4" t="s">
        <v>6</v>
      </c>
      <c r="M16" s="4">
        <v>0</v>
      </c>
      <c r="N16" s="4">
        <v>0</v>
      </c>
      <c r="O16" s="4">
        <v>4</v>
      </c>
      <c r="P16" s="4">
        <v>0</v>
      </c>
      <c r="Q16" s="4">
        <v>0</v>
      </c>
      <c r="R16" s="4">
        <v>0</v>
      </c>
      <c r="S16" s="9">
        <f t="shared" si="3"/>
        <v>4</v>
      </c>
    </row>
    <row r="17" spans="2:19" x14ac:dyDescent="0.3">
      <c r="B17" s="28"/>
      <c r="C17" s="4" t="s">
        <v>7</v>
      </c>
      <c r="D17" s="4">
        <v>0</v>
      </c>
      <c r="E17" s="4">
        <v>0</v>
      </c>
      <c r="F17" s="4">
        <v>22</v>
      </c>
      <c r="G17" s="4">
        <v>3</v>
      </c>
      <c r="H17" s="4">
        <v>0</v>
      </c>
      <c r="I17" s="4">
        <v>7</v>
      </c>
      <c r="J17" s="9">
        <f t="shared" si="2"/>
        <v>32</v>
      </c>
      <c r="K17" s="28"/>
      <c r="L17" s="4" t="s">
        <v>7</v>
      </c>
      <c r="M17" s="4">
        <v>0</v>
      </c>
      <c r="N17" s="4">
        <v>0</v>
      </c>
      <c r="O17" s="4">
        <v>4</v>
      </c>
      <c r="P17" s="4">
        <v>0</v>
      </c>
      <c r="Q17" s="4">
        <v>0</v>
      </c>
      <c r="R17" s="4">
        <v>0</v>
      </c>
      <c r="S17" s="9">
        <f t="shared" si="3"/>
        <v>4</v>
      </c>
    </row>
    <row r="18" spans="2:19" ht="14.4" customHeight="1" x14ac:dyDescent="0.3">
      <c r="B18" s="28" t="s">
        <v>10</v>
      </c>
      <c r="C18" s="4" t="s">
        <v>6</v>
      </c>
      <c r="D18" s="4">
        <v>126</v>
      </c>
      <c r="E18" s="4">
        <v>630</v>
      </c>
      <c r="F18" s="4">
        <v>832</v>
      </c>
      <c r="G18" s="4">
        <v>802</v>
      </c>
      <c r="H18" s="4">
        <v>301</v>
      </c>
      <c r="I18" s="4">
        <v>476</v>
      </c>
      <c r="J18" s="9">
        <f t="shared" si="2"/>
        <v>3167</v>
      </c>
      <c r="K18" s="28" t="s">
        <v>10</v>
      </c>
      <c r="L18" s="4" t="s">
        <v>6</v>
      </c>
      <c r="M18" s="4">
        <v>4</v>
      </c>
      <c r="N18" s="4">
        <v>57</v>
      </c>
      <c r="O18" s="4">
        <v>41</v>
      </c>
      <c r="P18" s="4">
        <v>53</v>
      </c>
      <c r="Q18" s="4">
        <v>31</v>
      </c>
      <c r="R18" s="4">
        <v>17</v>
      </c>
      <c r="S18" s="9">
        <f t="shared" si="3"/>
        <v>203</v>
      </c>
    </row>
    <row r="19" spans="2:19" x14ac:dyDescent="0.3">
      <c r="B19" s="28"/>
      <c r="C19" s="4" t="s">
        <v>7</v>
      </c>
      <c r="D19" s="4">
        <v>97</v>
      </c>
      <c r="E19" s="4">
        <v>814</v>
      </c>
      <c r="F19" s="4">
        <v>989</v>
      </c>
      <c r="G19" s="4">
        <v>914</v>
      </c>
      <c r="H19" s="4">
        <v>302</v>
      </c>
      <c r="I19" s="4">
        <v>550</v>
      </c>
      <c r="J19" s="9">
        <f t="shared" si="2"/>
        <v>3666</v>
      </c>
      <c r="K19" s="28"/>
      <c r="L19" s="4" t="s">
        <v>7</v>
      </c>
      <c r="M19" s="4">
        <v>6</v>
      </c>
      <c r="N19" s="4">
        <v>57</v>
      </c>
      <c r="O19" s="4">
        <v>61</v>
      </c>
      <c r="P19" s="4">
        <v>86</v>
      </c>
      <c r="Q19" s="4">
        <v>27</v>
      </c>
      <c r="R19" s="4">
        <v>20</v>
      </c>
      <c r="S19" s="9">
        <f t="shared" si="3"/>
        <v>257</v>
      </c>
    </row>
    <row r="20" spans="2:19" x14ac:dyDescent="0.3">
      <c r="B20" s="28" t="s">
        <v>11</v>
      </c>
      <c r="C20" s="4" t="s">
        <v>6</v>
      </c>
      <c r="D20" s="4">
        <v>0</v>
      </c>
      <c r="E20" s="4">
        <v>0</v>
      </c>
      <c r="F20" s="4">
        <v>108</v>
      </c>
      <c r="G20" s="4">
        <v>0</v>
      </c>
      <c r="H20" s="4">
        <v>0</v>
      </c>
      <c r="I20" s="4">
        <v>0</v>
      </c>
      <c r="J20" s="9">
        <f t="shared" si="2"/>
        <v>108</v>
      </c>
      <c r="K20" s="28" t="s">
        <v>11</v>
      </c>
      <c r="L20" s="4" t="s">
        <v>6</v>
      </c>
      <c r="M20" s="4">
        <v>0</v>
      </c>
      <c r="N20" s="4">
        <v>0</v>
      </c>
      <c r="O20" s="4">
        <v>9</v>
      </c>
      <c r="P20" s="4">
        <v>0</v>
      </c>
      <c r="Q20" s="4">
        <v>0</v>
      </c>
      <c r="R20" s="4">
        <v>0</v>
      </c>
      <c r="S20" s="9">
        <f t="shared" si="3"/>
        <v>9</v>
      </c>
    </row>
    <row r="21" spans="2:19" x14ac:dyDescent="0.3">
      <c r="B21" s="28"/>
      <c r="C21" s="4" t="s">
        <v>7</v>
      </c>
      <c r="D21" s="4">
        <v>0</v>
      </c>
      <c r="E21" s="4">
        <v>0</v>
      </c>
      <c r="F21" s="4">
        <v>92</v>
      </c>
      <c r="G21" s="4">
        <v>0</v>
      </c>
      <c r="H21" s="4">
        <v>0</v>
      </c>
      <c r="I21" s="4">
        <v>0</v>
      </c>
      <c r="J21" s="9">
        <f>SUM(D21:I21)</f>
        <v>92</v>
      </c>
      <c r="K21" s="28"/>
      <c r="L21" s="4" t="s">
        <v>7</v>
      </c>
      <c r="M21" s="4">
        <v>0</v>
      </c>
      <c r="N21" s="4">
        <v>0</v>
      </c>
      <c r="O21" s="4">
        <v>11</v>
      </c>
      <c r="P21" s="4">
        <v>0</v>
      </c>
      <c r="Q21" s="4">
        <v>0</v>
      </c>
      <c r="R21" s="4">
        <v>0</v>
      </c>
      <c r="S21" s="9">
        <f>SUM(M21:R21)</f>
        <v>11</v>
      </c>
    </row>
    <row r="22" spans="2:19" x14ac:dyDescent="0.3">
      <c r="B22" s="4"/>
      <c r="C22" s="4"/>
      <c r="D22" s="4">
        <v>321</v>
      </c>
      <c r="E22" s="4">
        <v>2093</v>
      </c>
      <c r="F22" s="4">
        <v>2751</v>
      </c>
      <c r="G22" s="4">
        <v>2676</v>
      </c>
      <c r="H22" s="4">
        <v>1088</v>
      </c>
      <c r="I22" s="4">
        <v>1586</v>
      </c>
      <c r="J22" s="3">
        <v>10515</v>
      </c>
      <c r="K22" s="4"/>
      <c r="L22" s="4"/>
      <c r="M22" s="4">
        <v>23</v>
      </c>
      <c r="N22" s="4">
        <v>169</v>
      </c>
      <c r="O22" s="4">
        <v>182</v>
      </c>
      <c r="P22" s="4">
        <v>242</v>
      </c>
      <c r="Q22" s="4">
        <v>78</v>
      </c>
      <c r="R22" s="4">
        <v>64</v>
      </c>
      <c r="S22" s="3">
        <v>758</v>
      </c>
    </row>
    <row r="24" spans="2:19" x14ac:dyDescent="0.3">
      <c r="B24" s="4" t="s">
        <v>23</v>
      </c>
      <c r="C24" s="4"/>
      <c r="D24" s="4" t="s">
        <v>5</v>
      </c>
      <c r="E24" s="4" t="s">
        <v>4</v>
      </c>
      <c r="F24" s="4" t="s">
        <v>3</v>
      </c>
      <c r="G24" s="4" t="s">
        <v>2</v>
      </c>
      <c r="H24" s="4" t="s">
        <v>1</v>
      </c>
      <c r="I24" s="4" t="s">
        <v>0</v>
      </c>
      <c r="K24" s="4" t="s">
        <v>23</v>
      </c>
      <c r="L24" s="4"/>
      <c r="M24" s="4" t="s">
        <v>5</v>
      </c>
      <c r="N24" s="4" t="s">
        <v>4</v>
      </c>
      <c r="O24" s="4" t="s">
        <v>3</v>
      </c>
      <c r="P24" s="4" t="s">
        <v>2</v>
      </c>
      <c r="Q24" s="4" t="s">
        <v>1</v>
      </c>
      <c r="R24" s="4" t="s">
        <v>0</v>
      </c>
    </row>
    <row r="25" spans="2:19" ht="14.4" customHeight="1" x14ac:dyDescent="0.3">
      <c r="B25" s="28" t="s">
        <v>8</v>
      </c>
      <c r="C25" s="4" t="s">
        <v>6</v>
      </c>
      <c r="D25" s="4">
        <v>51</v>
      </c>
      <c r="E25" s="4">
        <v>342</v>
      </c>
      <c r="F25" s="4">
        <v>321</v>
      </c>
      <c r="G25" s="4">
        <v>391</v>
      </c>
      <c r="H25" s="4">
        <v>237</v>
      </c>
      <c r="I25" s="4">
        <v>260</v>
      </c>
      <c r="J25" s="9">
        <f t="shared" ref="J25:J31" si="4">SUM(D25:I25)</f>
        <v>1602</v>
      </c>
      <c r="K25" s="28" t="s">
        <v>8</v>
      </c>
      <c r="L25" s="4" t="s">
        <v>6</v>
      </c>
      <c r="M25" s="4">
        <v>2</v>
      </c>
      <c r="N25" s="4">
        <v>46</v>
      </c>
      <c r="O25" s="4">
        <v>24</v>
      </c>
      <c r="P25" s="4">
        <v>28</v>
      </c>
      <c r="Q25" s="4">
        <v>10</v>
      </c>
      <c r="R25" s="4">
        <v>18</v>
      </c>
      <c r="S25" s="9">
        <f t="shared" ref="S25:S31" si="5">SUM(M25:R25)</f>
        <v>128</v>
      </c>
    </row>
    <row r="26" spans="2:19" x14ac:dyDescent="0.3">
      <c r="B26" s="28"/>
      <c r="C26" s="4" t="s">
        <v>7</v>
      </c>
      <c r="D26" s="4">
        <v>58</v>
      </c>
      <c r="E26" s="4">
        <v>344</v>
      </c>
      <c r="F26" s="4">
        <v>328</v>
      </c>
      <c r="G26" s="4">
        <v>435</v>
      </c>
      <c r="H26" s="4">
        <v>285</v>
      </c>
      <c r="I26" s="4">
        <v>291</v>
      </c>
      <c r="J26" s="9">
        <f t="shared" si="4"/>
        <v>1741</v>
      </c>
      <c r="K26" s="28"/>
      <c r="L26" s="4" t="s">
        <v>7</v>
      </c>
      <c r="M26" s="4">
        <v>4</v>
      </c>
      <c r="N26" s="4">
        <v>47</v>
      </c>
      <c r="O26" s="4">
        <v>26</v>
      </c>
      <c r="P26" s="4">
        <v>48</v>
      </c>
      <c r="Q26" s="4">
        <v>18</v>
      </c>
      <c r="R26" s="4">
        <v>13</v>
      </c>
      <c r="S26" s="9">
        <f t="shared" si="5"/>
        <v>156</v>
      </c>
    </row>
    <row r="27" spans="2:19" ht="14.4" customHeight="1" x14ac:dyDescent="0.3">
      <c r="B27" s="28" t="s">
        <v>9</v>
      </c>
      <c r="C27" s="4" t="s">
        <v>6</v>
      </c>
      <c r="D27" s="4">
        <v>0</v>
      </c>
      <c r="E27" s="4">
        <v>0</v>
      </c>
      <c r="F27" s="4">
        <v>21</v>
      </c>
      <c r="G27" s="4">
        <v>5</v>
      </c>
      <c r="H27" s="4">
        <v>0</v>
      </c>
      <c r="I27" s="4">
        <v>6</v>
      </c>
      <c r="J27" s="9">
        <f t="shared" si="4"/>
        <v>32</v>
      </c>
      <c r="K27" s="28" t="s">
        <v>9</v>
      </c>
      <c r="L27" s="4" t="s">
        <v>6</v>
      </c>
      <c r="M27" s="4">
        <v>0</v>
      </c>
      <c r="N27" s="4">
        <v>0</v>
      </c>
      <c r="O27" s="4">
        <v>3</v>
      </c>
      <c r="P27" s="4">
        <v>0</v>
      </c>
      <c r="Q27" s="4">
        <v>0</v>
      </c>
      <c r="R27" s="4">
        <v>0</v>
      </c>
      <c r="S27" s="9">
        <f t="shared" si="5"/>
        <v>3</v>
      </c>
    </row>
    <row r="28" spans="2:19" x14ac:dyDescent="0.3">
      <c r="B28" s="28"/>
      <c r="C28" s="4" t="s">
        <v>7</v>
      </c>
      <c r="D28" s="4">
        <v>0</v>
      </c>
      <c r="E28" s="4">
        <v>0</v>
      </c>
      <c r="F28" s="4">
        <v>17</v>
      </c>
      <c r="G28" s="4">
        <v>9</v>
      </c>
      <c r="H28" s="4">
        <v>0</v>
      </c>
      <c r="I28" s="4">
        <v>6</v>
      </c>
      <c r="J28" s="9">
        <f t="shared" si="4"/>
        <v>32</v>
      </c>
      <c r="K28" s="28"/>
      <c r="L28" s="4" t="s">
        <v>7</v>
      </c>
      <c r="M28" s="4">
        <v>0</v>
      </c>
      <c r="N28" s="4">
        <v>0</v>
      </c>
      <c r="O28" s="4">
        <v>3</v>
      </c>
      <c r="P28" s="4">
        <v>1</v>
      </c>
      <c r="Q28" s="4">
        <v>0</v>
      </c>
      <c r="R28" s="4">
        <v>0</v>
      </c>
      <c r="S28" s="9">
        <f t="shared" si="5"/>
        <v>4</v>
      </c>
    </row>
    <row r="29" spans="2:19" ht="14.4" customHeight="1" x14ac:dyDescent="0.3">
      <c r="B29" s="28" t="s">
        <v>10</v>
      </c>
      <c r="C29" s="4" t="s">
        <v>6</v>
      </c>
      <c r="D29" s="4">
        <v>117</v>
      </c>
      <c r="E29" s="4">
        <v>625</v>
      </c>
      <c r="F29" s="4">
        <v>838</v>
      </c>
      <c r="G29" s="4">
        <v>710</v>
      </c>
      <c r="H29" s="4">
        <v>276</v>
      </c>
      <c r="I29" s="4">
        <v>517</v>
      </c>
      <c r="J29" s="9">
        <f t="shared" si="4"/>
        <v>3083</v>
      </c>
      <c r="K29" s="28" t="s">
        <v>10</v>
      </c>
      <c r="L29" s="4" t="s">
        <v>6</v>
      </c>
      <c r="M29" s="4">
        <v>12</v>
      </c>
      <c r="N29" s="4">
        <v>36</v>
      </c>
      <c r="O29" s="4">
        <v>53</v>
      </c>
      <c r="P29" s="4">
        <v>47</v>
      </c>
      <c r="Q29" s="4">
        <v>24</v>
      </c>
      <c r="R29" s="4">
        <v>17</v>
      </c>
      <c r="S29" s="9">
        <f t="shared" si="5"/>
        <v>189</v>
      </c>
    </row>
    <row r="30" spans="2:19" x14ac:dyDescent="0.3">
      <c r="B30" s="28"/>
      <c r="C30" s="4" t="s">
        <v>7</v>
      </c>
      <c r="D30" s="4">
        <v>118</v>
      </c>
      <c r="E30" s="4">
        <v>790</v>
      </c>
      <c r="F30" s="4">
        <v>989</v>
      </c>
      <c r="G30" s="4">
        <v>814</v>
      </c>
      <c r="H30" s="4">
        <v>303</v>
      </c>
      <c r="I30" s="4">
        <v>574</v>
      </c>
      <c r="J30" s="9">
        <f t="shared" si="4"/>
        <v>3588</v>
      </c>
      <c r="K30" s="28"/>
      <c r="L30" s="4" t="s">
        <v>7</v>
      </c>
      <c r="M30" s="4">
        <v>4</v>
      </c>
      <c r="N30" s="4">
        <v>44</v>
      </c>
      <c r="O30" s="4">
        <v>70</v>
      </c>
      <c r="P30" s="4">
        <v>61</v>
      </c>
      <c r="Q30" s="4">
        <v>37</v>
      </c>
      <c r="R30" s="4">
        <v>17</v>
      </c>
      <c r="S30" s="9">
        <f t="shared" si="5"/>
        <v>233</v>
      </c>
    </row>
    <row r="31" spans="2:19" x14ac:dyDescent="0.3">
      <c r="B31" s="28" t="s">
        <v>11</v>
      </c>
      <c r="C31" s="4" t="s">
        <v>6</v>
      </c>
      <c r="D31" s="4">
        <v>0</v>
      </c>
      <c r="E31" s="4">
        <v>0</v>
      </c>
      <c r="F31" s="4">
        <v>132</v>
      </c>
      <c r="G31" s="4">
        <v>0</v>
      </c>
      <c r="H31" s="4">
        <v>0</v>
      </c>
      <c r="I31" s="4">
        <v>0</v>
      </c>
      <c r="J31" s="9">
        <f t="shared" si="4"/>
        <v>132</v>
      </c>
      <c r="K31" s="28" t="s">
        <v>11</v>
      </c>
      <c r="L31" s="4" t="s">
        <v>6</v>
      </c>
      <c r="M31" s="4">
        <v>0</v>
      </c>
      <c r="N31" s="4">
        <v>0</v>
      </c>
      <c r="O31" s="4">
        <v>17</v>
      </c>
      <c r="P31" s="4">
        <v>0</v>
      </c>
      <c r="Q31" s="4">
        <v>0</v>
      </c>
      <c r="R31" s="4">
        <v>0</v>
      </c>
      <c r="S31" s="9">
        <f t="shared" si="5"/>
        <v>17</v>
      </c>
    </row>
    <row r="32" spans="2:19" x14ac:dyDescent="0.3">
      <c r="B32" s="28"/>
      <c r="C32" s="4" t="s">
        <v>7</v>
      </c>
      <c r="D32" s="4">
        <v>0</v>
      </c>
      <c r="E32" s="4">
        <v>0</v>
      </c>
      <c r="F32" s="4">
        <v>137</v>
      </c>
      <c r="G32" s="4">
        <v>0</v>
      </c>
      <c r="H32" s="4">
        <v>0</v>
      </c>
      <c r="I32" s="4">
        <v>0</v>
      </c>
      <c r="J32" s="9">
        <f>SUM(D32:I32)</f>
        <v>137</v>
      </c>
      <c r="K32" s="28"/>
      <c r="L32" s="4" t="s">
        <v>7</v>
      </c>
      <c r="M32" s="4">
        <v>0</v>
      </c>
      <c r="N32" s="4">
        <v>0</v>
      </c>
      <c r="O32" s="4">
        <v>4</v>
      </c>
      <c r="P32" s="4">
        <v>0</v>
      </c>
      <c r="Q32" s="4">
        <v>0</v>
      </c>
      <c r="R32" s="4">
        <v>0</v>
      </c>
      <c r="S32" s="9">
        <f>SUM(M32:R32)</f>
        <v>4</v>
      </c>
    </row>
    <row r="33" spans="2:19" x14ac:dyDescent="0.3">
      <c r="B33" s="4"/>
      <c r="C33" s="4"/>
      <c r="D33" s="4">
        <v>344</v>
      </c>
      <c r="E33" s="4">
        <v>2101</v>
      </c>
      <c r="F33" s="4">
        <v>2783</v>
      </c>
      <c r="G33" s="4">
        <v>2364</v>
      </c>
      <c r="H33" s="4">
        <v>1101</v>
      </c>
      <c r="I33" s="4">
        <v>1654</v>
      </c>
      <c r="J33" s="3">
        <v>10347</v>
      </c>
      <c r="K33" s="4"/>
      <c r="L33" s="4"/>
      <c r="M33" s="4">
        <v>22</v>
      </c>
      <c r="N33" s="4">
        <v>173</v>
      </c>
      <c r="O33" s="4">
        <v>200</v>
      </c>
      <c r="P33" s="4">
        <v>185</v>
      </c>
      <c r="Q33" s="4">
        <v>89</v>
      </c>
      <c r="R33" s="4">
        <v>65</v>
      </c>
      <c r="S33" s="3">
        <v>734</v>
      </c>
    </row>
    <row r="35" spans="2:19" x14ac:dyDescent="0.3">
      <c r="B35" s="4" t="s">
        <v>24</v>
      </c>
      <c r="C35" s="4"/>
      <c r="D35" s="4" t="s">
        <v>5</v>
      </c>
      <c r="E35" s="4" t="s">
        <v>4</v>
      </c>
      <c r="F35" s="4" t="s">
        <v>3</v>
      </c>
      <c r="G35" s="4" t="s">
        <v>2</v>
      </c>
      <c r="H35" s="4" t="s">
        <v>1</v>
      </c>
      <c r="I35" s="4" t="s">
        <v>0</v>
      </c>
      <c r="K35" s="4" t="s">
        <v>24</v>
      </c>
      <c r="L35" s="4"/>
      <c r="M35" s="4" t="s">
        <v>5</v>
      </c>
      <c r="N35" s="4" t="s">
        <v>4</v>
      </c>
      <c r="O35" s="4" t="s">
        <v>3</v>
      </c>
      <c r="P35" s="4" t="s">
        <v>2</v>
      </c>
      <c r="Q35" s="4" t="s">
        <v>1</v>
      </c>
      <c r="R35" s="4" t="s">
        <v>0</v>
      </c>
    </row>
    <row r="36" spans="2:19" ht="14.4" customHeight="1" x14ac:dyDescent="0.3">
      <c r="B36" s="28" t="s">
        <v>8</v>
      </c>
      <c r="C36" s="4" t="s">
        <v>6</v>
      </c>
      <c r="D36" s="4">
        <v>94</v>
      </c>
      <c r="E36" s="4">
        <v>224</v>
      </c>
      <c r="F36" s="4">
        <v>251</v>
      </c>
      <c r="G36" s="4">
        <v>277</v>
      </c>
      <c r="H36" s="4">
        <v>189</v>
      </c>
      <c r="I36" s="4">
        <v>178</v>
      </c>
      <c r="J36" s="9">
        <f t="shared" ref="J36:J42" si="6">SUM(D36:I36)</f>
        <v>1213</v>
      </c>
      <c r="K36" s="28" t="s">
        <v>8</v>
      </c>
      <c r="L36" s="4" t="s">
        <v>6</v>
      </c>
      <c r="M36" s="4">
        <v>4</v>
      </c>
      <c r="N36" s="4">
        <v>33</v>
      </c>
      <c r="O36" s="4">
        <v>17</v>
      </c>
      <c r="P36" s="4">
        <v>20</v>
      </c>
      <c r="Q36" s="4">
        <v>15</v>
      </c>
      <c r="R36" s="4">
        <v>11</v>
      </c>
      <c r="S36" s="9">
        <f t="shared" ref="S36:S42" si="7">SUM(M36:R36)</f>
        <v>100</v>
      </c>
    </row>
    <row r="37" spans="2:19" x14ac:dyDescent="0.3">
      <c r="B37" s="28"/>
      <c r="C37" s="4" t="s">
        <v>7</v>
      </c>
      <c r="D37" s="4">
        <v>73</v>
      </c>
      <c r="E37" s="4">
        <v>276</v>
      </c>
      <c r="F37" s="4">
        <v>288</v>
      </c>
      <c r="G37" s="4">
        <v>354</v>
      </c>
      <c r="H37" s="4">
        <v>235</v>
      </c>
      <c r="I37" s="4">
        <v>231</v>
      </c>
      <c r="J37" s="9">
        <f t="shared" si="6"/>
        <v>1457</v>
      </c>
      <c r="K37" s="28"/>
      <c r="L37" s="4" t="s">
        <v>7</v>
      </c>
      <c r="M37" s="4">
        <v>5</v>
      </c>
      <c r="N37" s="4">
        <v>45</v>
      </c>
      <c r="O37" s="4">
        <v>16</v>
      </c>
      <c r="P37" s="4">
        <v>48</v>
      </c>
      <c r="Q37" s="4">
        <v>19</v>
      </c>
      <c r="R37" s="4">
        <v>14</v>
      </c>
      <c r="S37" s="9">
        <f t="shared" si="7"/>
        <v>147</v>
      </c>
    </row>
    <row r="38" spans="2:19" ht="14.4" customHeight="1" x14ac:dyDescent="0.3">
      <c r="B38" s="28" t="s">
        <v>9</v>
      </c>
      <c r="C38" s="4" t="s">
        <v>6</v>
      </c>
      <c r="D38" s="4">
        <v>0</v>
      </c>
      <c r="E38" s="4">
        <v>0</v>
      </c>
      <c r="F38" s="4">
        <v>16</v>
      </c>
      <c r="G38" s="4">
        <v>5</v>
      </c>
      <c r="H38" s="4">
        <v>0</v>
      </c>
      <c r="I38" s="4">
        <v>4</v>
      </c>
      <c r="J38" s="9">
        <f t="shared" si="6"/>
        <v>25</v>
      </c>
      <c r="K38" s="28" t="s">
        <v>9</v>
      </c>
      <c r="L38" s="4" t="s">
        <v>6</v>
      </c>
      <c r="M38" s="4">
        <v>0</v>
      </c>
      <c r="N38" s="4">
        <v>0</v>
      </c>
      <c r="O38" s="4">
        <v>2</v>
      </c>
      <c r="P38" s="4">
        <v>0</v>
      </c>
      <c r="Q38" s="4">
        <v>0</v>
      </c>
      <c r="R38" s="4">
        <v>0</v>
      </c>
      <c r="S38" s="9">
        <f t="shared" si="7"/>
        <v>2</v>
      </c>
    </row>
    <row r="39" spans="2:19" x14ac:dyDescent="0.3">
      <c r="B39" s="28"/>
      <c r="C39" s="4" t="s">
        <v>7</v>
      </c>
      <c r="D39" s="4">
        <v>0</v>
      </c>
      <c r="E39" s="4">
        <v>0</v>
      </c>
      <c r="F39" s="4">
        <v>14</v>
      </c>
      <c r="G39" s="4">
        <v>7</v>
      </c>
      <c r="H39" s="4">
        <v>0</v>
      </c>
      <c r="I39" s="4">
        <v>3</v>
      </c>
      <c r="J39" s="9">
        <f t="shared" si="6"/>
        <v>24</v>
      </c>
      <c r="K39" s="28"/>
      <c r="L39" s="4" t="s">
        <v>7</v>
      </c>
      <c r="M39" s="4">
        <v>0</v>
      </c>
      <c r="N39" s="4">
        <v>0</v>
      </c>
      <c r="O39" s="4">
        <v>2</v>
      </c>
      <c r="P39" s="4">
        <v>0</v>
      </c>
      <c r="Q39" s="4">
        <v>0</v>
      </c>
      <c r="R39" s="4">
        <v>0</v>
      </c>
      <c r="S39" s="9">
        <f t="shared" si="7"/>
        <v>2</v>
      </c>
    </row>
    <row r="40" spans="2:19" ht="14.4" customHeight="1" x14ac:dyDescent="0.3">
      <c r="B40" s="28" t="s">
        <v>10</v>
      </c>
      <c r="C40" s="4" t="s">
        <v>6</v>
      </c>
      <c r="D40" s="4">
        <v>128</v>
      </c>
      <c r="E40" s="4">
        <v>493</v>
      </c>
      <c r="F40" s="4">
        <v>785</v>
      </c>
      <c r="G40" s="4">
        <v>584</v>
      </c>
      <c r="H40" s="4">
        <v>231</v>
      </c>
      <c r="I40" s="4">
        <v>464</v>
      </c>
      <c r="J40" s="9">
        <f t="shared" si="6"/>
        <v>2685</v>
      </c>
      <c r="K40" s="28" t="s">
        <v>10</v>
      </c>
      <c r="L40" s="4" t="s">
        <v>6</v>
      </c>
      <c r="M40" s="4">
        <v>11</v>
      </c>
      <c r="N40" s="4">
        <v>50</v>
      </c>
      <c r="O40" s="4">
        <v>42</v>
      </c>
      <c r="P40" s="4">
        <v>34</v>
      </c>
      <c r="Q40" s="4">
        <v>28</v>
      </c>
      <c r="R40" s="4">
        <v>17</v>
      </c>
      <c r="S40" s="9">
        <f t="shared" si="7"/>
        <v>182</v>
      </c>
    </row>
    <row r="41" spans="2:19" x14ac:dyDescent="0.3">
      <c r="B41" s="28"/>
      <c r="C41" s="4" t="s">
        <v>7</v>
      </c>
      <c r="D41" s="4">
        <v>129</v>
      </c>
      <c r="E41" s="4">
        <v>648</v>
      </c>
      <c r="F41" s="4">
        <v>812</v>
      </c>
      <c r="G41" s="4">
        <v>589</v>
      </c>
      <c r="H41" s="4">
        <v>286</v>
      </c>
      <c r="I41" s="4">
        <v>481</v>
      </c>
      <c r="J41" s="9">
        <f t="shared" si="6"/>
        <v>2945</v>
      </c>
      <c r="K41" s="28"/>
      <c r="L41" s="4" t="s">
        <v>7</v>
      </c>
      <c r="M41" s="4">
        <v>20</v>
      </c>
      <c r="N41" s="4">
        <v>58</v>
      </c>
      <c r="O41" s="4">
        <v>46</v>
      </c>
      <c r="P41" s="4">
        <v>38</v>
      </c>
      <c r="Q41" s="4">
        <v>31</v>
      </c>
      <c r="R41" s="4">
        <v>23</v>
      </c>
      <c r="S41" s="9">
        <f t="shared" si="7"/>
        <v>216</v>
      </c>
    </row>
    <row r="42" spans="2:19" x14ac:dyDescent="0.3">
      <c r="B42" s="28" t="s">
        <v>11</v>
      </c>
      <c r="C42" s="4" t="s">
        <v>6</v>
      </c>
      <c r="D42" s="4">
        <v>0</v>
      </c>
      <c r="E42" s="4">
        <v>0</v>
      </c>
      <c r="F42" s="4">
        <v>103</v>
      </c>
      <c r="G42" s="4">
        <v>0</v>
      </c>
      <c r="H42" s="4">
        <v>0</v>
      </c>
      <c r="I42" s="4">
        <v>0</v>
      </c>
      <c r="J42" s="9">
        <f t="shared" si="6"/>
        <v>103</v>
      </c>
      <c r="K42" s="28" t="s">
        <v>11</v>
      </c>
      <c r="L42" s="4" t="s">
        <v>6</v>
      </c>
      <c r="M42" s="4">
        <v>0</v>
      </c>
      <c r="N42" s="4">
        <v>0</v>
      </c>
      <c r="O42" s="4">
        <v>14</v>
      </c>
      <c r="P42" s="4">
        <v>0</v>
      </c>
      <c r="Q42" s="4">
        <v>0</v>
      </c>
      <c r="R42" s="4">
        <v>0</v>
      </c>
      <c r="S42" s="9">
        <f t="shared" si="7"/>
        <v>14</v>
      </c>
    </row>
    <row r="43" spans="2:19" x14ac:dyDescent="0.3">
      <c r="B43" s="28"/>
      <c r="C43" s="4" t="s">
        <v>7</v>
      </c>
      <c r="D43" s="4">
        <v>0</v>
      </c>
      <c r="E43" s="4">
        <v>0</v>
      </c>
      <c r="F43" s="4">
        <v>122</v>
      </c>
      <c r="G43" s="4">
        <v>0</v>
      </c>
      <c r="H43" s="4">
        <v>0</v>
      </c>
      <c r="I43" s="4">
        <v>0</v>
      </c>
      <c r="J43" s="9">
        <f>SUM(D43:I43)</f>
        <v>122</v>
      </c>
      <c r="K43" s="28"/>
      <c r="L43" s="4" t="s">
        <v>7</v>
      </c>
      <c r="M43" s="4">
        <v>0</v>
      </c>
      <c r="N43" s="4">
        <v>0</v>
      </c>
      <c r="O43" s="4">
        <v>26</v>
      </c>
      <c r="P43" s="4">
        <v>0</v>
      </c>
      <c r="Q43" s="4">
        <v>0</v>
      </c>
      <c r="R43" s="4">
        <v>0</v>
      </c>
      <c r="S43" s="9">
        <f>SUM(M43:R43)</f>
        <v>26</v>
      </c>
    </row>
    <row r="44" spans="2:19" x14ac:dyDescent="0.3">
      <c r="B44" s="4"/>
      <c r="C44" s="4"/>
      <c r="D44" s="4">
        <v>424</v>
      </c>
      <c r="E44" s="4">
        <v>1641</v>
      </c>
      <c r="F44" s="4">
        <v>2391</v>
      </c>
      <c r="G44" s="4">
        <v>1816</v>
      </c>
      <c r="H44" s="4">
        <v>941</v>
      </c>
      <c r="I44" s="4">
        <v>1361</v>
      </c>
      <c r="J44" s="3">
        <v>8574</v>
      </c>
      <c r="K44" s="4"/>
      <c r="L44" s="4"/>
      <c r="M44" s="4">
        <v>40</v>
      </c>
      <c r="N44" s="4">
        <v>186</v>
      </c>
      <c r="O44" s="4">
        <v>165</v>
      </c>
      <c r="P44" s="4">
        <v>140</v>
      </c>
      <c r="Q44" s="4">
        <v>93</v>
      </c>
      <c r="R44" s="4">
        <v>65</v>
      </c>
      <c r="S44" s="3">
        <v>689</v>
      </c>
    </row>
    <row r="46" spans="2:19" x14ac:dyDescent="0.3">
      <c r="B46" s="4" t="s">
        <v>25</v>
      </c>
      <c r="C46" s="4"/>
      <c r="D46" s="4" t="s">
        <v>5</v>
      </c>
      <c r="E46" s="4" t="s">
        <v>4</v>
      </c>
      <c r="F46" s="4" t="s">
        <v>3</v>
      </c>
      <c r="G46" s="4" t="s">
        <v>2</v>
      </c>
      <c r="H46" s="4" t="s">
        <v>1</v>
      </c>
      <c r="I46" s="4" t="s">
        <v>0</v>
      </c>
      <c r="K46" s="4" t="s">
        <v>25</v>
      </c>
      <c r="L46" s="4"/>
      <c r="M46" s="4" t="s">
        <v>5</v>
      </c>
      <c r="N46" s="4" t="s">
        <v>4</v>
      </c>
      <c r="O46" s="4" t="s">
        <v>3</v>
      </c>
      <c r="P46" s="4" t="s">
        <v>2</v>
      </c>
      <c r="Q46" s="4" t="s">
        <v>1</v>
      </c>
      <c r="R46" s="4" t="s">
        <v>0</v>
      </c>
    </row>
    <row r="47" spans="2:19" ht="14.4" customHeight="1" x14ac:dyDescent="0.3">
      <c r="B47" s="28" t="s">
        <v>8</v>
      </c>
      <c r="C47" s="4" t="s">
        <v>6</v>
      </c>
      <c r="D47" s="4">
        <v>62</v>
      </c>
      <c r="E47" s="4">
        <v>202</v>
      </c>
      <c r="F47" s="4">
        <v>239</v>
      </c>
      <c r="G47" s="4">
        <v>277</v>
      </c>
      <c r="H47" s="4">
        <v>195</v>
      </c>
      <c r="I47" s="4">
        <v>179</v>
      </c>
      <c r="J47" s="9">
        <f t="shared" ref="J47:J53" si="8">SUM(D47:I47)</f>
        <v>1154</v>
      </c>
      <c r="K47" s="28" t="s">
        <v>8</v>
      </c>
      <c r="L47" s="4" t="s">
        <v>6</v>
      </c>
      <c r="M47" s="4">
        <v>6</v>
      </c>
      <c r="N47" s="4">
        <v>35</v>
      </c>
      <c r="O47" s="4">
        <v>16</v>
      </c>
      <c r="P47" s="4">
        <v>24</v>
      </c>
      <c r="Q47" s="4">
        <v>16</v>
      </c>
      <c r="R47" s="4">
        <v>7</v>
      </c>
      <c r="S47" s="9">
        <f t="shared" ref="S47:S53" si="9">SUM(M47:R47)</f>
        <v>104</v>
      </c>
    </row>
    <row r="48" spans="2:19" x14ac:dyDescent="0.3">
      <c r="B48" s="28"/>
      <c r="C48" s="4" t="s">
        <v>7</v>
      </c>
      <c r="D48" s="4">
        <v>67</v>
      </c>
      <c r="E48" s="4">
        <v>241</v>
      </c>
      <c r="F48" s="4">
        <v>256</v>
      </c>
      <c r="G48" s="4">
        <v>290</v>
      </c>
      <c r="H48" s="4">
        <v>185</v>
      </c>
      <c r="I48" s="4">
        <v>193</v>
      </c>
      <c r="J48" s="9">
        <f t="shared" si="8"/>
        <v>1232</v>
      </c>
      <c r="K48" s="28"/>
      <c r="L48" s="4" t="s">
        <v>7</v>
      </c>
      <c r="M48" s="4">
        <v>4</v>
      </c>
      <c r="N48" s="4">
        <v>45</v>
      </c>
      <c r="O48" s="4">
        <v>16</v>
      </c>
      <c r="P48" s="4">
        <v>26</v>
      </c>
      <c r="Q48" s="4">
        <v>17</v>
      </c>
      <c r="R48" s="4">
        <v>14</v>
      </c>
      <c r="S48" s="9">
        <f t="shared" si="9"/>
        <v>122</v>
      </c>
    </row>
    <row r="49" spans="2:19" ht="14.4" customHeight="1" x14ac:dyDescent="0.3">
      <c r="B49" s="28" t="s">
        <v>9</v>
      </c>
      <c r="C49" s="4" t="s">
        <v>6</v>
      </c>
      <c r="D49" s="4">
        <v>0</v>
      </c>
      <c r="E49" s="4">
        <v>0</v>
      </c>
      <c r="F49" s="4">
        <v>10</v>
      </c>
      <c r="G49" s="4">
        <v>4</v>
      </c>
      <c r="H49" s="4">
        <v>0</v>
      </c>
      <c r="I49" s="4">
        <v>2</v>
      </c>
      <c r="J49" s="9">
        <f t="shared" si="8"/>
        <v>16</v>
      </c>
      <c r="K49" s="28" t="s">
        <v>9</v>
      </c>
      <c r="L49" s="4" t="s">
        <v>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9">
        <f t="shared" si="9"/>
        <v>0</v>
      </c>
    </row>
    <row r="50" spans="2:19" x14ac:dyDescent="0.3">
      <c r="B50" s="28"/>
      <c r="C50" s="4" t="s">
        <v>7</v>
      </c>
      <c r="D50" s="4">
        <v>0</v>
      </c>
      <c r="E50" s="4">
        <v>0</v>
      </c>
      <c r="F50" s="4">
        <v>13</v>
      </c>
      <c r="G50" s="4">
        <v>5</v>
      </c>
      <c r="H50" s="4">
        <v>0</v>
      </c>
      <c r="I50" s="4">
        <v>6</v>
      </c>
      <c r="J50" s="9">
        <f t="shared" si="8"/>
        <v>24</v>
      </c>
      <c r="K50" s="28"/>
      <c r="L50" s="4" t="s">
        <v>7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9">
        <f t="shared" si="9"/>
        <v>0</v>
      </c>
    </row>
    <row r="51" spans="2:19" ht="14.4" customHeight="1" x14ac:dyDescent="0.3">
      <c r="B51" s="28" t="s">
        <v>10</v>
      </c>
      <c r="C51" s="4" t="s">
        <v>6</v>
      </c>
      <c r="D51" s="4">
        <v>110</v>
      </c>
      <c r="E51" s="4">
        <v>427</v>
      </c>
      <c r="F51" s="4">
        <v>697</v>
      </c>
      <c r="G51" s="4">
        <v>490</v>
      </c>
      <c r="H51" s="4">
        <v>236</v>
      </c>
      <c r="I51" s="4">
        <v>412</v>
      </c>
      <c r="J51" s="9">
        <f t="shared" si="8"/>
        <v>2372</v>
      </c>
      <c r="K51" s="28" t="s">
        <v>10</v>
      </c>
      <c r="L51" s="4" t="s">
        <v>6</v>
      </c>
      <c r="M51" s="4">
        <v>11</v>
      </c>
      <c r="N51" s="4">
        <v>41</v>
      </c>
      <c r="O51" s="4">
        <v>47</v>
      </c>
      <c r="P51" s="4">
        <v>39</v>
      </c>
      <c r="Q51" s="4">
        <v>30</v>
      </c>
      <c r="R51" s="4">
        <v>30</v>
      </c>
      <c r="S51" s="9">
        <f t="shared" si="9"/>
        <v>198</v>
      </c>
    </row>
    <row r="52" spans="2:19" x14ac:dyDescent="0.3">
      <c r="B52" s="28"/>
      <c r="C52" s="4" t="s">
        <v>7</v>
      </c>
      <c r="D52" s="4">
        <v>119</v>
      </c>
      <c r="E52" s="4">
        <v>516</v>
      </c>
      <c r="F52" s="4">
        <v>767</v>
      </c>
      <c r="G52" s="4">
        <v>560</v>
      </c>
      <c r="H52" s="4">
        <v>199</v>
      </c>
      <c r="I52" s="4">
        <v>458</v>
      </c>
      <c r="J52" s="9">
        <f t="shared" si="8"/>
        <v>2619</v>
      </c>
      <c r="K52" s="28"/>
      <c r="L52" s="4" t="s">
        <v>7</v>
      </c>
      <c r="M52" s="4">
        <v>16</v>
      </c>
      <c r="N52" s="4">
        <v>48</v>
      </c>
      <c r="O52" s="4">
        <v>54</v>
      </c>
      <c r="P52" s="4">
        <v>50</v>
      </c>
      <c r="Q52" s="4">
        <v>25</v>
      </c>
      <c r="R52" s="4">
        <v>34</v>
      </c>
      <c r="S52" s="9">
        <f t="shared" si="9"/>
        <v>227</v>
      </c>
    </row>
    <row r="53" spans="2:19" x14ac:dyDescent="0.3">
      <c r="B53" s="28" t="s">
        <v>11</v>
      </c>
      <c r="C53" s="4" t="s">
        <v>6</v>
      </c>
      <c r="D53" s="4">
        <v>0</v>
      </c>
      <c r="E53" s="4">
        <v>12</v>
      </c>
      <c r="F53" s="4">
        <v>85</v>
      </c>
      <c r="G53" s="4">
        <v>0</v>
      </c>
      <c r="H53" s="4">
        <v>0</v>
      </c>
      <c r="I53" s="4">
        <v>0</v>
      </c>
      <c r="J53" s="9">
        <f t="shared" si="8"/>
        <v>97</v>
      </c>
      <c r="K53" s="28" t="s">
        <v>11</v>
      </c>
      <c r="L53" s="4" t="s">
        <v>6</v>
      </c>
      <c r="M53" s="4">
        <v>0</v>
      </c>
      <c r="N53" s="4">
        <v>0</v>
      </c>
      <c r="O53" s="4">
        <v>19</v>
      </c>
      <c r="P53" s="4">
        <v>0</v>
      </c>
      <c r="Q53" s="4">
        <v>0</v>
      </c>
      <c r="R53" s="4">
        <v>0</v>
      </c>
      <c r="S53" s="9">
        <f t="shared" si="9"/>
        <v>19</v>
      </c>
    </row>
    <row r="54" spans="2:19" x14ac:dyDescent="0.3">
      <c r="B54" s="28"/>
      <c r="C54" s="4" t="s">
        <v>7</v>
      </c>
      <c r="D54" s="4">
        <v>0</v>
      </c>
      <c r="E54" s="4">
        <v>13</v>
      </c>
      <c r="F54" s="4">
        <v>106</v>
      </c>
      <c r="G54" s="4">
        <v>0</v>
      </c>
      <c r="H54" s="4">
        <v>0</v>
      </c>
      <c r="I54" s="4">
        <v>0</v>
      </c>
      <c r="J54" s="9">
        <f>SUM(D54:I54)</f>
        <v>119</v>
      </c>
      <c r="K54" s="28"/>
      <c r="L54" s="4" t="s">
        <v>7</v>
      </c>
      <c r="M54" s="4">
        <v>0</v>
      </c>
      <c r="N54" s="4">
        <v>3</v>
      </c>
      <c r="O54" s="4">
        <v>22</v>
      </c>
      <c r="P54" s="4">
        <v>0</v>
      </c>
      <c r="Q54" s="4">
        <v>0</v>
      </c>
      <c r="R54" s="4">
        <v>0</v>
      </c>
      <c r="S54" s="9">
        <f>SUM(M54:R54)</f>
        <v>25</v>
      </c>
    </row>
    <row r="55" spans="2:19" x14ac:dyDescent="0.3">
      <c r="B55" s="4"/>
      <c r="C55" s="4"/>
      <c r="D55" s="4">
        <v>358</v>
      </c>
      <c r="E55" s="4">
        <v>1411</v>
      </c>
      <c r="F55" s="4">
        <v>2173</v>
      </c>
      <c r="G55" s="4">
        <v>1626</v>
      </c>
      <c r="H55" s="4">
        <v>815</v>
      </c>
      <c r="I55" s="4">
        <v>1250</v>
      </c>
      <c r="J55" s="3">
        <v>7633</v>
      </c>
      <c r="K55" s="4"/>
      <c r="L55" s="4"/>
      <c r="M55" s="4">
        <v>37</v>
      </c>
      <c r="N55" s="4">
        <v>172</v>
      </c>
      <c r="O55" s="4">
        <v>174</v>
      </c>
      <c r="P55" s="4">
        <v>139</v>
      </c>
      <c r="Q55" s="4">
        <v>88</v>
      </c>
      <c r="R55" s="4">
        <v>85</v>
      </c>
      <c r="S55" s="3">
        <v>695</v>
      </c>
    </row>
    <row r="57" spans="2:19" x14ac:dyDescent="0.3">
      <c r="B57" s="4" t="s">
        <v>26</v>
      </c>
      <c r="C57" s="4"/>
      <c r="D57" s="4" t="s">
        <v>5</v>
      </c>
      <c r="E57" s="4" t="s">
        <v>4</v>
      </c>
      <c r="F57" s="4" t="s">
        <v>3</v>
      </c>
      <c r="G57" s="4" t="s">
        <v>2</v>
      </c>
      <c r="H57" s="4" t="s">
        <v>1</v>
      </c>
      <c r="I57" s="4" t="s">
        <v>0</v>
      </c>
      <c r="K57" s="4" t="s">
        <v>26</v>
      </c>
      <c r="L57" s="4"/>
      <c r="M57" s="4" t="s">
        <v>5</v>
      </c>
      <c r="N57" s="4" t="s">
        <v>4</v>
      </c>
      <c r="O57" s="4" t="s">
        <v>3</v>
      </c>
      <c r="P57" s="4" t="s">
        <v>2</v>
      </c>
      <c r="Q57" s="4" t="s">
        <v>1</v>
      </c>
      <c r="R57" s="4" t="s">
        <v>0</v>
      </c>
    </row>
    <row r="58" spans="2:19" ht="14.4" customHeight="1" x14ac:dyDescent="0.3">
      <c r="B58" s="28" t="s">
        <v>8</v>
      </c>
      <c r="C58" s="4" t="s">
        <v>6</v>
      </c>
      <c r="D58" s="4">
        <v>47</v>
      </c>
      <c r="E58" s="4">
        <v>157</v>
      </c>
      <c r="F58" s="4">
        <v>231</v>
      </c>
      <c r="G58" s="4">
        <v>234</v>
      </c>
      <c r="H58" s="4">
        <v>159</v>
      </c>
      <c r="I58" s="4">
        <v>161</v>
      </c>
      <c r="J58" s="9">
        <f t="shared" ref="J58:J64" si="10">SUM(D58:I58)</f>
        <v>989</v>
      </c>
      <c r="K58" s="28" t="s">
        <v>8</v>
      </c>
      <c r="L58" s="4" t="s">
        <v>6</v>
      </c>
      <c r="M58" s="4">
        <v>22</v>
      </c>
      <c r="N58" s="4">
        <v>80</v>
      </c>
      <c r="O58" s="4">
        <v>46</v>
      </c>
      <c r="P58" s="4">
        <v>70</v>
      </c>
      <c r="Q58" s="4">
        <v>47</v>
      </c>
      <c r="R58" s="4">
        <v>40</v>
      </c>
      <c r="S58" s="9">
        <f t="shared" ref="S58:S64" si="11">SUM(M58:R58)</f>
        <v>305</v>
      </c>
    </row>
    <row r="59" spans="2:19" x14ac:dyDescent="0.3">
      <c r="B59" s="28"/>
      <c r="C59" s="4" t="s">
        <v>7</v>
      </c>
      <c r="D59" s="4">
        <v>47</v>
      </c>
      <c r="E59" s="4">
        <v>173</v>
      </c>
      <c r="F59" s="4">
        <v>218</v>
      </c>
      <c r="G59" s="4">
        <v>266</v>
      </c>
      <c r="H59" s="4">
        <v>171</v>
      </c>
      <c r="I59" s="4">
        <v>173</v>
      </c>
      <c r="J59" s="9">
        <f t="shared" si="10"/>
        <v>1048</v>
      </c>
      <c r="K59" s="28"/>
      <c r="L59" s="4" t="s">
        <v>7</v>
      </c>
      <c r="M59" s="4">
        <v>21</v>
      </c>
      <c r="N59" s="4">
        <v>84</v>
      </c>
      <c r="O59" s="4">
        <v>50</v>
      </c>
      <c r="P59" s="4">
        <v>80</v>
      </c>
      <c r="Q59" s="4">
        <v>66</v>
      </c>
      <c r="R59" s="4">
        <v>55</v>
      </c>
      <c r="S59" s="9">
        <f t="shared" si="11"/>
        <v>356</v>
      </c>
    </row>
    <row r="60" spans="2:19" ht="14.4" customHeight="1" x14ac:dyDescent="0.3">
      <c r="B60" s="28" t="s">
        <v>9</v>
      </c>
      <c r="C60" s="4" t="s">
        <v>6</v>
      </c>
      <c r="D60" s="4">
        <v>0</v>
      </c>
      <c r="E60" s="4">
        <v>0</v>
      </c>
      <c r="F60" s="4">
        <v>7</v>
      </c>
      <c r="G60" s="4">
        <v>4</v>
      </c>
      <c r="H60" s="4">
        <v>0</v>
      </c>
      <c r="I60" s="4">
        <v>5</v>
      </c>
      <c r="J60" s="9">
        <f t="shared" si="10"/>
        <v>16</v>
      </c>
      <c r="K60" s="28" t="s">
        <v>9</v>
      </c>
      <c r="L60" s="4" t="s">
        <v>6</v>
      </c>
      <c r="M60" s="4">
        <v>0</v>
      </c>
      <c r="N60" s="4">
        <v>0</v>
      </c>
      <c r="O60" s="4">
        <v>1</v>
      </c>
      <c r="P60" s="4">
        <v>4</v>
      </c>
      <c r="Q60" s="4">
        <v>0</v>
      </c>
      <c r="R60" s="4">
        <v>0</v>
      </c>
      <c r="S60" s="9">
        <f t="shared" si="11"/>
        <v>5</v>
      </c>
    </row>
    <row r="61" spans="2:19" x14ac:dyDescent="0.3">
      <c r="B61" s="28"/>
      <c r="C61" s="4" t="s">
        <v>7</v>
      </c>
      <c r="D61" s="4">
        <v>0</v>
      </c>
      <c r="E61" s="4">
        <v>0</v>
      </c>
      <c r="F61" s="4">
        <v>12</v>
      </c>
      <c r="G61" s="4">
        <v>5</v>
      </c>
      <c r="H61" s="4">
        <v>0</v>
      </c>
      <c r="I61" s="4">
        <v>6</v>
      </c>
      <c r="J61" s="9">
        <f t="shared" si="10"/>
        <v>23</v>
      </c>
      <c r="K61" s="28"/>
      <c r="L61" s="4" t="s">
        <v>7</v>
      </c>
      <c r="M61" s="4">
        <v>0</v>
      </c>
      <c r="N61" s="4">
        <v>0</v>
      </c>
      <c r="O61" s="4">
        <v>4</v>
      </c>
      <c r="P61" s="4">
        <v>3</v>
      </c>
      <c r="Q61" s="4">
        <v>0</v>
      </c>
      <c r="R61" s="4">
        <v>0</v>
      </c>
      <c r="S61" s="9">
        <f t="shared" si="11"/>
        <v>7</v>
      </c>
    </row>
    <row r="62" spans="2:19" ht="14.4" customHeight="1" x14ac:dyDescent="0.3">
      <c r="B62" s="28" t="s">
        <v>10</v>
      </c>
      <c r="C62" s="4" t="s">
        <v>6</v>
      </c>
      <c r="D62" s="4">
        <v>92</v>
      </c>
      <c r="E62" s="4">
        <v>360</v>
      </c>
      <c r="F62" s="4">
        <v>665</v>
      </c>
      <c r="G62" s="4">
        <v>481</v>
      </c>
      <c r="H62" s="4">
        <v>184</v>
      </c>
      <c r="I62" s="4">
        <v>374</v>
      </c>
      <c r="J62" s="9">
        <f t="shared" si="10"/>
        <v>2156</v>
      </c>
      <c r="K62" s="28" t="s">
        <v>10</v>
      </c>
      <c r="L62" s="4" t="s">
        <v>6</v>
      </c>
      <c r="M62" s="4">
        <v>42</v>
      </c>
      <c r="N62" s="4">
        <v>108</v>
      </c>
      <c r="O62" s="4">
        <v>92</v>
      </c>
      <c r="P62" s="4">
        <v>79</v>
      </c>
      <c r="Q62" s="4">
        <v>58</v>
      </c>
      <c r="R62" s="4">
        <v>101</v>
      </c>
      <c r="S62" s="9">
        <f t="shared" si="11"/>
        <v>480</v>
      </c>
    </row>
    <row r="63" spans="2:19" x14ac:dyDescent="0.3">
      <c r="B63" s="28"/>
      <c r="C63" s="4" t="s">
        <v>7</v>
      </c>
      <c r="D63" s="4">
        <v>81</v>
      </c>
      <c r="E63" s="4">
        <v>437</v>
      </c>
      <c r="F63" s="4">
        <v>748</v>
      </c>
      <c r="G63" s="4">
        <v>484</v>
      </c>
      <c r="H63" s="4">
        <v>204</v>
      </c>
      <c r="I63" s="4">
        <v>423</v>
      </c>
      <c r="J63" s="9">
        <f t="shared" si="10"/>
        <v>2377</v>
      </c>
      <c r="K63" s="28"/>
      <c r="L63" s="4" t="s">
        <v>7</v>
      </c>
      <c r="M63" s="4">
        <v>35</v>
      </c>
      <c r="N63" s="4">
        <v>187</v>
      </c>
      <c r="O63" s="4">
        <v>152</v>
      </c>
      <c r="P63" s="4">
        <v>99</v>
      </c>
      <c r="Q63" s="4">
        <v>57</v>
      </c>
      <c r="R63" s="4">
        <v>144</v>
      </c>
      <c r="S63" s="9">
        <f t="shared" si="11"/>
        <v>674</v>
      </c>
    </row>
    <row r="64" spans="2:19" x14ac:dyDescent="0.3">
      <c r="B64" s="28" t="s">
        <v>11</v>
      </c>
      <c r="C64" s="4" t="s">
        <v>6</v>
      </c>
      <c r="D64" s="4">
        <v>0</v>
      </c>
      <c r="E64" s="4">
        <v>11</v>
      </c>
      <c r="F64" s="4">
        <v>97</v>
      </c>
      <c r="G64" s="4">
        <v>0</v>
      </c>
      <c r="H64" s="4">
        <v>0</v>
      </c>
      <c r="I64" s="4">
        <v>0</v>
      </c>
      <c r="J64" s="9">
        <f t="shared" si="10"/>
        <v>108</v>
      </c>
      <c r="K64" s="28" t="s">
        <v>11</v>
      </c>
      <c r="L64" s="4" t="s">
        <v>6</v>
      </c>
      <c r="M64" s="4">
        <v>0</v>
      </c>
      <c r="N64" s="4">
        <v>0</v>
      </c>
      <c r="O64" s="4">
        <v>22</v>
      </c>
      <c r="P64" s="4">
        <v>0</v>
      </c>
      <c r="Q64" s="4">
        <v>0</v>
      </c>
      <c r="R64" s="4">
        <v>0</v>
      </c>
      <c r="S64" s="9">
        <f t="shared" si="11"/>
        <v>22</v>
      </c>
    </row>
    <row r="65" spans="2:19" x14ac:dyDescent="0.3">
      <c r="B65" s="28"/>
      <c r="C65" s="4" t="s">
        <v>7</v>
      </c>
      <c r="D65" s="4">
        <v>0</v>
      </c>
      <c r="E65" s="4">
        <v>14</v>
      </c>
      <c r="F65" s="4">
        <v>96</v>
      </c>
      <c r="G65" s="4">
        <v>0</v>
      </c>
      <c r="H65" s="4">
        <v>0</v>
      </c>
      <c r="I65" s="4">
        <v>0</v>
      </c>
      <c r="J65" s="9">
        <f>SUM(D65:I65)</f>
        <v>110</v>
      </c>
      <c r="K65" s="28"/>
      <c r="L65" s="4" t="s">
        <v>7</v>
      </c>
      <c r="M65" s="4">
        <v>0</v>
      </c>
      <c r="N65" s="4">
        <v>0</v>
      </c>
      <c r="O65" s="4">
        <v>17</v>
      </c>
      <c r="P65" s="4">
        <v>0</v>
      </c>
      <c r="Q65" s="4">
        <v>0</v>
      </c>
      <c r="R65" s="4">
        <v>0</v>
      </c>
      <c r="S65" s="9">
        <f>SUM(M65:R65)</f>
        <v>17</v>
      </c>
    </row>
    <row r="66" spans="2:19" x14ac:dyDescent="0.3">
      <c r="B66" s="4"/>
      <c r="C66" s="4"/>
      <c r="D66" s="4">
        <v>267</v>
      </c>
      <c r="E66" s="4">
        <v>1152</v>
      </c>
      <c r="F66" s="4">
        <v>2074</v>
      </c>
      <c r="G66" s="4">
        <v>1474</v>
      </c>
      <c r="H66" s="4">
        <v>718</v>
      </c>
      <c r="I66" s="4">
        <v>1142</v>
      </c>
      <c r="J66" s="3">
        <v>6827</v>
      </c>
      <c r="K66" s="4"/>
      <c r="L66" s="4"/>
      <c r="M66" s="4">
        <v>120</v>
      </c>
      <c r="N66" s="4">
        <v>459</v>
      </c>
      <c r="O66" s="4">
        <v>384</v>
      </c>
      <c r="P66" s="4">
        <v>335</v>
      </c>
      <c r="Q66" s="4">
        <v>228</v>
      </c>
      <c r="R66" s="4">
        <v>340</v>
      </c>
      <c r="S66" s="3">
        <v>1866</v>
      </c>
    </row>
  </sheetData>
  <mergeCells count="50">
    <mergeCell ref="K62:K63"/>
    <mergeCell ref="K64:K65"/>
    <mergeCell ref="K40:K41"/>
    <mergeCell ref="K42:K43"/>
    <mergeCell ref="K47:K48"/>
    <mergeCell ref="K49:K50"/>
    <mergeCell ref="K51:K52"/>
    <mergeCell ref="K53:K54"/>
    <mergeCell ref="K31:K32"/>
    <mergeCell ref="K36:K37"/>
    <mergeCell ref="K58:K59"/>
    <mergeCell ref="K60:K61"/>
    <mergeCell ref="K38:K39"/>
    <mergeCell ref="B64:B65"/>
    <mergeCell ref="K3:K4"/>
    <mergeCell ref="K5:K6"/>
    <mergeCell ref="K7:K8"/>
    <mergeCell ref="K9:K10"/>
    <mergeCell ref="K14:K15"/>
    <mergeCell ref="K16:K17"/>
    <mergeCell ref="K18:K19"/>
    <mergeCell ref="K20:K21"/>
    <mergeCell ref="B47:B48"/>
    <mergeCell ref="B49:B50"/>
    <mergeCell ref="B51:B52"/>
    <mergeCell ref="B53:B54"/>
    <mergeCell ref="B58:B59"/>
    <mergeCell ref="B60:B61"/>
    <mergeCell ref="K29:K30"/>
    <mergeCell ref="B31:B32"/>
    <mergeCell ref="B36:B37"/>
    <mergeCell ref="B38:B39"/>
    <mergeCell ref="B40:B41"/>
    <mergeCell ref="B62:B63"/>
    <mergeCell ref="B42:B43"/>
    <mergeCell ref="B29:B30"/>
    <mergeCell ref="B27:B28"/>
    <mergeCell ref="B1:I1"/>
    <mergeCell ref="K1:R1"/>
    <mergeCell ref="B3:B4"/>
    <mergeCell ref="B5:B6"/>
    <mergeCell ref="B7:B8"/>
    <mergeCell ref="B9:B10"/>
    <mergeCell ref="B14:B15"/>
    <mergeCell ref="B16:B17"/>
    <mergeCell ref="B18:B19"/>
    <mergeCell ref="B20:B21"/>
    <mergeCell ref="B25:B26"/>
    <mergeCell ref="K25:K26"/>
    <mergeCell ref="K27:K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4CC9-77A8-4ACA-8252-8E88A7502322}">
  <dimension ref="B2:T66"/>
  <sheetViews>
    <sheetView zoomScale="85" zoomScaleNormal="85" workbookViewId="0">
      <selection activeCell="I22" sqref="I22"/>
    </sheetView>
  </sheetViews>
  <sheetFormatPr defaultRowHeight="14.4" x14ac:dyDescent="0.3"/>
  <cols>
    <col min="1" max="1" width="8.88671875" style="5"/>
    <col min="2" max="2" width="23.6640625" style="5" customWidth="1"/>
    <col min="3" max="11" width="8.88671875" style="5"/>
    <col min="12" max="12" width="18.6640625" style="5" customWidth="1"/>
    <col min="13" max="16384" width="8.88671875" style="5"/>
  </cols>
  <sheetData>
    <row r="2" spans="2:20" x14ac:dyDescent="0.3">
      <c r="B2" s="2" t="s">
        <v>27</v>
      </c>
      <c r="C2" s="2"/>
      <c r="D2" s="2" t="s">
        <v>5</v>
      </c>
      <c r="E2" s="2" t="s">
        <v>4</v>
      </c>
      <c r="F2" s="2" t="s">
        <v>3</v>
      </c>
      <c r="G2" s="2" t="s">
        <v>2</v>
      </c>
      <c r="H2" s="2" t="s">
        <v>1</v>
      </c>
      <c r="I2" s="2" t="s">
        <v>0</v>
      </c>
      <c r="L2" s="2" t="s">
        <v>27</v>
      </c>
      <c r="M2" s="2"/>
      <c r="N2" s="2" t="s">
        <v>5</v>
      </c>
      <c r="O2" s="2" t="s">
        <v>4</v>
      </c>
      <c r="P2" s="2" t="s">
        <v>3</v>
      </c>
      <c r="Q2" s="2" t="s">
        <v>2</v>
      </c>
      <c r="R2" s="2" t="s">
        <v>1</v>
      </c>
      <c r="S2" s="2" t="s">
        <v>0</v>
      </c>
      <c r="T2" s="9">
        <f t="shared" ref="T2:T8" si="0">SUM(N2:S2)</f>
        <v>0</v>
      </c>
    </row>
    <row r="3" spans="2:20" ht="14.4" customHeight="1" x14ac:dyDescent="0.3">
      <c r="B3" s="30" t="s">
        <v>8</v>
      </c>
      <c r="C3" s="2" t="s">
        <v>6</v>
      </c>
      <c r="D3" s="2">
        <v>50</v>
      </c>
      <c r="E3" s="2">
        <v>294</v>
      </c>
      <c r="F3" s="2">
        <v>296</v>
      </c>
      <c r="G3" s="2">
        <v>371</v>
      </c>
      <c r="H3" s="2">
        <v>255</v>
      </c>
      <c r="I3" s="2">
        <v>262</v>
      </c>
      <c r="J3" s="9">
        <f t="shared" ref="J3:J9" si="1">SUM(D3:I3)</f>
        <v>1528</v>
      </c>
      <c r="L3" s="30" t="s">
        <v>8</v>
      </c>
      <c r="M3" s="2" t="s">
        <v>6</v>
      </c>
      <c r="N3" s="2">
        <v>4</v>
      </c>
      <c r="O3" s="2">
        <v>26</v>
      </c>
      <c r="P3" s="2">
        <v>31</v>
      </c>
      <c r="Q3" s="2">
        <v>58</v>
      </c>
      <c r="R3" s="2">
        <v>9</v>
      </c>
      <c r="S3" s="2">
        <v>16</v>
      </c>
      <c r="T3" s="9">
        <f t="shared" si="0"/>
        <v>144</v>
      </c>
    </row>
    <row r="4" spans="2:20" x14ac:dyDescent="0.3">
      <c r="B4" s="30"/>
      <c r="C4" s="2" t="s">
        <v>7</v>
      </c>
      <c r="D4" s="2">
        <v>60</v>
      </c>
      <c r="E4" s="2">
        <v>312</v>
      </c>
      <c r="F4" s="2">
        <v>320</v>
      </c>
      <c r="G4" s="2">
        <v>371</v>
      </c>
      <c r="H4" s="2">
        <v>277</v>
      </c>
      <c r="I4" s="2">
        <v>297</v>
      </c>
      <c r="J4" s="9">
        <f t="shared" si="1"/>
        <v>1637</v>
      </c>
      <c r="L4" s="30"/>
      <c r="M4" s="2" t="s">
        <v>7</v>
      </c>
      <c r="N4" s="2">
        <v>4</v>
      </c>
      <c r="O4" s="2">
        <v>26</v>
      </c>
      <c r="P4" s="2">
        <v>25</v>
      </c>
      <c r="Q4" s="2">
        <v>58</v>
      </c>
      <c r="R4" s="2">
        <v>11</v>
      </c>
      <c r="S4" s="2">
        <v>8</v>
      </c>
      <c r="T4" s="9">
        <f t="shared" si="0"/>
        <v>132</v>
      </c>
    </row>
    <row r="5" spans="2:20" ht="14.4" customHeight="1" x14ac:dyDescent="0.3">
      <c r="B5" s="30" t="s">
        <v>9</v>
      </c>
      <c r="C5" s="2" t="s">
        <v>6</v>
      </c>
      <c r="D5" s="2">
        <v>0</v>
      </c>
      <c r="E5" s="2">
        <v>0</v>
      </c>
      <c r="F5" s="2">
        <v>16</v>
      </c>
      <c r="G5" s="2">
        <v>9</v>
      </c>
      <c r="H5" s="2">
        <v>0</v>
      </c>
      <c r="I5" s="2">
        <v>0</v>
      </c>
      <c r="J5" s="9">
        <f t="shared" si="1"/>
        <v>25</v>
      </c>
      <c r="L5" s="30" t="s">
        <v>9</v>
      </c>
      <c r="M5" s="2" t="s">
        <v>6</v>
      </c>
      <c r="N5" s="2">
        <v>0</v>
      </c>
      <c r="O5" s="2">
        <v>0</v>
      </c>
      <c r="P5" s="2">
        <v>5</v>
      </c>
      <c r="Q5" s="2">
        <v>0</v>
      </c>
      <c r="R5" s="2">
        <v>0</v>
      </c>
      <c r="S5" s="2">
        <v>0</v>
      </c>
      <c r="T5" s="9">
        <f t="shared" si="0"/>
        <v>5</v>
      </c>
    </row>
    <row r="6" spans="2:20" x14ac:dyDescent="0.3">
      <c r="B6" s="30"/>
      <c r="C6" s="2" t="s">
        <v>7</v>
      </c>
      <c r="D6" s="2">
        <v>0</v>
      </c>
      <c r="E6" s="2">
        <v>0</v>
      </c>
      <c r="F6" s="2">
        <v>19</v>
      </c>
      <c r="G6" s="2">
        <v>17</v>
      </c>
      <c r="H6" s="2">
        <v>0</v>
      </c>
      <c r="I6" s="2">
        <v>0</v>
      </c>
      <c r="J6" s="9">
        <f t="shared" si="1"/>
        <v>36</v>
      </c>
      <c r="L6" s="30"/>
      <c r="M6" s="2" t="s">
        <v>7</v>
      </c>
      <c r="N6" s="2">
        <v>0</v>
      </c>
      <c r="O6" s="2">
        <v>0</v>
      </c>
      <c r="P6" s="2">
        <v>3</v>
      </c>
      <c r="Q6" s="2">
        <v>2</v>
      </c>
      <c r="R6" s="2">
        <v>0</v>
      </c>
      <c r="S6" s="2">
        <v>0</v>
      </c>
      <c r="T6" s="9">
        <f t="shared" si="0"/>
        <v>5</v>
      </c>
    </row>
    <row r="7" spans="2:20" ht="14.4" customHeight="1" x14ac:dyDescent="0.3">
      <c r="B7" s="30" t="s">
        <v>10</v>
      </c>
      <c r="C7" s="2" t="s">
        <v>6</v>
      </c>
      <c r="D7" s="2">
        <v>104</v>
      </c>
      <c r="E7" s="2">
        <v>651</v>
      </c>
      <c r="F7" s="2">
        <v>937</v>
      </c>
      <c r="G7" s="2">
        <v>670</v>
      </c>
      <c r="H7" s="2">
        <v>356</v>
      </c>
      <c r="I7" s="2">
        <v>482</v>
      </c>
      <c r="J7" s="9">
        <f t="shared" si="1"/>
        <v>3200</v>
      </c>
      <c r="L7" s="30" t="s">
        <v>10</v>
      </c>
      <c r="M7" s="2" t="s">
        <v>6</v>
      </c>
      <c r="N7" s="2">
        <v>19</v>
      </c>
      <c r="O7" s="2">
        <v>59</v>
      </c>
      <c r="P7" s="2">
        <v>50</v>
      </c>
      <c r="Q7" s="2">
        <v>27</v>
      </c>
      <c r="R7" s="2">
        <v>10</v>
      </c>
      <c r="S7" s="2">
        <v>19</v>
      </c>
      <c r="T7" s="9">
        <f t="shared" si="0"/>
        <v>184</v>
      </c>
    </row>
    <row r="8" spans="2:20" x14ac:dyDescent="0.3">
      <c r="B8" s="30"/>
      <c r="C8" s="2" t="s">
        <v>7</v>
      </c>
      <c r="D8" s="2">
        <v>102</v>
      </c>
      <c r="E8" s="2">
        <v>666</v>
      </c>
      <c r="F8" s="2">
        <v>959</v>
      </c>
      <c r="G8" s="2">
        <v>675</v>
      </c>
      <c r="H8" s="2">
        <v>387</v>
      </c>
      <c r="I8" s="2">
        <v>512</v>
      </c>
      <c r="J8" s="9">
        <f t="shared" si="1"/>
        <v>3301</v>
      </c>
      <c r="L8" s="30"/>
      <c r="M8" s="2" t="s">
        <v>7</v>
      </c>
      <c r="N8" s="2">
        <v>14</v>
      </c>
      <c r="O8" s="2">
        <v>79</v>
      </c>
      <c r="P8" s="2">
        <v>51</v>
      </c>
      <c r="Q8" s="2">
        <v>37</v>
      </c>
      <c r="R8" s="2">
        <v>19</v>
      </c>
      <c r="S8" s="2">
        <v>15</v>
      </c>
      <c r="T8" s="9">
        <f t="shared" si="0"/>
        <v>215</v>
      </c>
    </row>
    <row r="9" spans="2:20" x14ac:dyDescent="0.3">
      <c r="B9" s="30" t="s">
        <v>11</v>
      </c>
      <c r="C9" s="2" t="s">
        <v>6</v>
      </c>
      <c r="D9" s="2">
        <v>0</v>
      </c>
      <c r="E9" s="2">
        <v>8</v>
      </c>
      <c r="F9" s="2">
        <v>191</v>
      </c>
      <c r="G9" s="2">
        <v>18</v>
      </c>
      <c r="H9" s="2">
        <v>0</v>
      </c>
      <c r="I9" s="2">
        <v>0</v>
      </c>
      <c r="J9" s="9">
        <f t="shared" si="1"/>
        <v>217</v>
      </c>
      <c r="L9" s="30" t="s">
        <v>11</v>
      </c>
      <c r="M9" s="2" t="s">
        <v>6</v>
      </c>
      <c r="N9" s="2">
        <v>0</v>
      </c>
      <c r="O9" s="2">
        <v>0</v>
      </c>
      <c r="P9" s="2">
        <v>18</v>
      </c>
      <c r="Q9" s="2">
        <v>10</v>
      </c>
      <c r="R9" s="2">
        <v>0</v>
      </c>
      <c r="S9" s="2">
        <v>0</v>
      </c>
      <c r="T9" s="9">
        <f>SUM(N9:S9)</f>
        <v>28</v>
      </c>
    </row>
    <row r="10" spans="2:20" x14ac:dyDescent="0.3">
      <c r="B10" s="30"/>
      <c r="C10" s="2" t="s">
        <v>7</v>
      </c>
      <c r="D10" s="2">
        <v>0</v>
      </c>
      <c r="E10" s="2">
        <v>12</v>
      </c>
      <c r="F10" s="2">
        <v>249</v>
      </c>
      <c r="G10" s="2">
        <v>12</v>
      </c>
      <c r="H10" s="2">
        <v>0</v>
      </c>
      <c r="I10" s="2">
        <v>0</v>
      </c>
      <c r="J10" s="9">
        <f>SUM(D10:I10)</f>
        <v>273</v>
      </c>
      <c r="L10" s="30"/>
      <c r="M10" s="2" t="s">
        <v>7</v>
      </c>
      <c r="N10" s="2">
        <v>0</v>
      </c>
      <c r="O10" s="2">
        <v>0</v>
      </c>
      <c r="P10" s="2">
        <v>20</v>
      </c>
      <c r="Q10" s="2">
        <v>5</v>
      </c>
      <c r="R10" s="2">
        <v>0</v>
      </c>
      <c r="S10" s="2">
        <v>0</v>
      </c>
    </row>
    <row r="11" spans="2:20" x14ac:dyDescent="0.3">
      <c r="B11" s="2"/>
      <c r="C11" s="2"/>
      <c r="D11" s="2">
        <v>316</v>
      </c>
      <c r="E11" s="2">
        <v>1943</v>
      </c>
      <c r="F11" s="2">
        <v>2987</v>
      </c>
      <c r="G11" s="2">
        <v>2143</v>
      </c>
      <c r="H11" s="2">
        <v>1275</v>
      </c>
      <c r="I11" s="2">
        <v>1553</v>
      </c>
      <c r="J11" s="5">
        <v>10217</v>
      </c>
      <c r="L11" s="2"/>
      <c r="M11" s="2"/>
      <c r="N11" s="2">
        <v>41</v>
      </c>
      <c r="O11" s="2">
        <v>190</v>
      </c>
      <c r="P11" s="2">
        <v>203</v>
      </c>
      <c r="Q11" s="2">
        <v>197</v>
      </c>
      <c r="R11" s="2">
        <v>49</v>
      </c>
      <c r="S11" s="2">
        <v>58</v>
      </c>
      <c r="T11" s="5">
        <f>SUM(N11:S11)</f>
        <v>738</v>
      </c>
    </row>
    <row r="13" spans="2:20" x14ac:dyDescent="0.3">
      <c r="B13" s="2" t="s">
        <v>28</v>
      </c>
      <c r="C13" s="2"/>
      <c r="D13" s="2" t="s">
        <v>5</v>
      </c>
      <c r="E13" s="2" t="s">
        <v>4</v>
      </c>
      <c r="F13" s="2" t="s">
        <v>3</v>
      </c>
      <c r="G13" s="2" t="s">
        <v>2</v>
      </c>
      <c r="H13" s="2" t="s">
        <v>1</v>
      </c>
      <c r="I13" s="2" t="s">
        <v>0</v>
      </c>
      <c r="L13" s="2" t="s">
        <v>28</v>
      </c>
      <c r="M13" s="2"/>
      <c r="N13" s="2" t="s">
        <v>5</v>
      </c>
      <c r="O13" s="2" t="s">
        <v>4</v>
      </c>
      <c r="P13" s="2" t="s">
        <v>3</v>
      </c>
      <c r="Q13" s="2" t="s">
        <v>2</v>
      </c>
      <c r="R13" s="2" t="s">
        <v>1</v>
      </c>
      <c r="S13" s="2" t="s">
        <v>0</v>
      </c>
    </row>
    <row r="14" spans="2:20" ht="14.4" customHeight="1" x14ac:dyDescent="0.3">
      <c r="B14" s="30" t="s">
        <v>8</v>
      </c>
      <c r="C14" s="2" t="s">
        <v>6</v>
      </c>
      <c r="D14" s="2">
        <v>59</v>
      </c>
      <c r="E14" s="2">
        <v>305</v>
      </c>
      <c r="F14" s="2">
        <v>362</v>
      </c>
      <c r="G14" s="2">
        <v>319</v>
      </c>
      <c r="H14" s="2">
        <v>220</v>
      </c>
      <c r="I14" s="2">
        <v>236</v>
      </c>
      <c r="J14" s="9">
        <f t="shared" ref="J14:J20" si="2">SUM(D14:I14)</f>
        <v>1501</v>
      </c>
      <c r="L14" s="30" t="s">
        <v>8</v>
      </c>
      <c r="M14" s="2" t="s">
        <v>6</v>
      </c>
      <c r="N14" s="2">
        <v>3</v>
      </c>
      <c r="O14" s="2">
        <v>22</v>
      </c>
      <c r="P14" s="2">
        <v>41</v>
      </c>
      <c r="Q14" s="2">
        <v>35</v>
      </c>
      <c r="R14" s="2">
        <v>18</v>
      </c>
      <c r="S14" s="2">
        <v>17</v>
      </c>
      <c r="T14" s="9">
        <f t="shared" ref="T14:T20" si="3">SUM(N14:S14)</f>
        <v>136</v>
      </c>
    </row>
    <row r="15" spans="2:20" x14ac:dyDescent="0.3">
      <c r="B15" s="30"/>
      <c r="C15" s="2" t="s">
        <v>7</v>
      </c>
      <c r="D15" s="2">
        <v>64</v>
      </c>
      <c r="E15" s="2">
        <v>293</v>
      </c>
      <c r="F15" s="2">
        <v>364</v>
      </c>
      <c r="G15" s="2">
        <v>411</v>
      </c>
      <c r="H15" s="2">
        <v>260</v>
      </c>
      <c r="I15" s="2">
        <v>256</v>
      </c>
      <c r="J15" s="9">
        <f t="shared" si="2"/>
        <v>1648</v>
      </c>
      <c r="L15" s="30"/>
      <c r="M15" s="2" t="s">
        <v>7</v>
      </c>
      <c r="N15" s="2">
        <v>7</v>
      </c>
      <c r="O15" s="2">
        <v>38</v>
      </c>
      <c r="P15" s="2">
        <v>41</v>
      </c>
      <c r="Q15" s="2">
        <v>50</v>
      </c>
      <c r="R15" s="2">
        <v>20</v>
      </c>
      <c r="S15" s="2">
        <v>13</v>
      </c>
      <c r="T15" s="9">
        <f t="shared" si="3"/>
        <v>169</v>
      </c>
    </row>
    <row r="16" spans="2:20" ht="14.4" customHeight="1" x14ac:dyDescent="0.3">
      <c r="B16" s="30" t="s">
        <v>9</v>
      </c>
      <c r="C16" s="2" t="s">
        <v>6</v>
      </c>
      <c r="D16" s="2">
        <v>0</v>
      </c>
      <c r="E16" s="2">
        <v>0</v>
      </c>
      <c r="F16" s="2">
        <v>16</v>
      </c>
      <c r="G16" s="2">
        <v>7</v>
      </c>
      <c r="H16" s="2">
        <v>0</v>
      </c>
      <c r="I16" s="2">
        <v>1</v>
      </c>
      <c r="J16" s="9">
        <f t="shared" si="2"/>
        <v>24</v>
      </c>
      <c r="L16" s="30" t="s">
        <v>9</v>
      </c>
      <c r="M16" s="2" t="s">
        <v>6</v>
      </c>
      <c r="N16" s="2">
        <v>0</v>
      </c>
      <c r="O16" s="2">
        <v>0</v>
      </c>
      <c r="P16" s="2">
        <v>3</v>
      </c>
      <c r="Q16" s="2">
        <v>1</v>
      </c>
      <c r="R16" s="2">
        <v>0</v>
      </c>
      <c r="S16" s="2">
        <v>1</v>
      </c>
      <c r="T16" s="9">
        <f t="shared" si="3"/>
        <v>5</v>
      </c>
    </row>
    <row r="17" spans="2:20" x14ac:dyDescent="0.3">
      <c r="B17" s="30"/>
      <c r="C17" s="2" t="s">
        <v>7</v>
      </c>
      <c r="D17" s="2">
        <v>0</v>
      </c>
      <c r="E17" s="2">
        <v>0</v>
      </c>
      <c r="F17" s="2">
        <v>17</v>
      </c>
      <c r="G17" s="2">
        <v>19</v>
      </c>
      <c r="H17" s="2">
        <v>0</v>
      </c>
      <c r="I17" s="2">
        <v>5</v>
      </c>
      <c r="J17" s="9">
        <f t="shared" si="2"/>
        <v>41</v>
      </c>
      <c r="L17" s="30"/>
      <c r="M17" s="2" t="s">
        <v>7</v>
      </c>
      <c r="N17" s="2">
        <v>0</v>
      </c>
      <c r="O17" s="2">
        <v>0</v>
      </c>
      <c r="P17" s="2">
        <v>1</v>
      </c>
      <c r="Q17" s="2">
        <v>4</v>
      </c>
      <c r="R17" s="2">
        <v>0</v>
      </c>
      <c r="S17" s="2">
        <v>5</v>
      </c>
      <c r="T17" s="9">
        <f t="shared" si="3"/>
        <v>10</v>
      </c>
    </row>
    <row r="18" spans="2:20" ht="14.4" customHeight="1" x14ac:dyDescent="0.3">
      <c r="B18" s="30" t="s">
        <v>10</v>
      </c>
      <c r="C18" s="2" t="s">
        <v>6</v>
      </c>
      <c r="D18" s="2">
        <v>114</v>
      </c>
      <c r="E18" s="2">
        <v>621</v>
      </c>
      <c r="F18" s="2">
        <v>803</v>
      </c>
      <c r="G18" s="2">
        <v>651</v>
      </c>
      <c r="H18" s="2">
        <v>278</v>
      </c>
      <c r="I18" s="2">
        <v>423</v>
      </c>
      <c r="J18" s="9">
        <f t="shared" si="2"/>
        <v>2890</v>
      </c>
      <c r="L18" s="30" t="s">
        <v>10</v>
      </c>
      <c r="M18" s="2" t="s">
        <v>6</v>
      </c>
      <c r="N18" s="2">
        <v>12</v>
      </c>
      <c r="O18" s="2">
        <v>37</v>
      </c>
      <c r="P18" s="2">
        <v>39</v>
      </c>
      <c r="Q18" s="2">
        <v>34</v>
      </c>
      <c r="R18" s="2">
        <v>9</v>
      </c>
      <c r="S18" s="2">
        <v>14</v>
      </c>
      <c r="T18" s="9">
        <f t="shared" si="3"/>
        <v>145</v>
      </c>
    </row>
    <row r="19" spans="2:20" x14ac:dyDescent="0.3">
      <c r="B19" s="30"/>
      <c r="C19" s="2" t="s">
        <v>7</v>
      </c>
      <c r="D19" s="2">
        <v>105</v>
      </c>
      <c r="E19" s="2">
        <v>691</v>
      </c>
      <c r="F19" s="2">
        <v>923</v>
      </c>
      <c r="G19" s="2">
        <v>683</v>
      </c>
      <c r="H19" s="2">
        <v>354</v>
      </c>
      <c r="I19" s="2">
        <v>479</v>
      </c>
      <c r="J19" s="9">
        <f t="shared" si="2"/>
        <v>3235</v>
      </c>
      <c r="L19" s="30"/>
      <c r="M19" s="2" t="s">
        <v>7</v>
      </c>
      <c r="N19" s="2">
        <v>11</v>
      </c>
      <c r="O19" s="2">
        <v>64</v>
      </c>
      <c r="P19" s="2">
        <v>62</v>
      </c>
      <c r="Q19" s="2">
        <v>37</v>
      </c>
      <c r="R19" s="2">
        <v>13</v>
      </c>
      <c r="S19" s="2">
        <v>16</v>
      </c>
      <c r="T19" s="9">
        <f t="shared" si="3"/>
        <v>203</v>
      </c>
    </row>
    <row r="20" spans="2:20" x14ac:dyDescent="0.3">
      <c r="B20" s="30" t="s">
        <v>11</v>
      </c>
      <c r="C20" s="2" t="s">
        <v>6</v>
      </c>
      <c r="D20" s="2">
        <v>0</v>
      </c>
      <c r="E20" s="2">
        <v>8</v>
      </c>
      <c r="F20" s="2">
        <v>209</v>
      </c>
      <c r="G20" s="2">
        <v>20</v>
      </c>
      <c r="H20" s="2">
        <v>0</v>
      </c>
      <c r="I20" s="2">
        <v>0</v>
      </c>
      <c r="J20" s="9">
        <f t="shared" si="2"/>
        <v>237</v>
      </c>
      <c r="L20" s="30" t="s">
        <v>11</v>
      </c>
      <c r="M20" s="2" t="s">
        <v>6</v>
      </c>
      <c r="N20" s="2">
        <v>0</v>
      </c>
      <c r="O20" s="2">
        <v>0</v>
      </c>
      <c r="P20" s="2">
        <v>18</v>
      </c>
      <c r="Q20" s="2">
        <v>11</v>
      </c>
      <c r="R20" s="2">
        <v>0</v>
      </c>
      <c r="S20" s="2">
        <v>0</v>
      </c>
      <c r="T20" s="9">
        <f t="shared" si="3"/>
        <v>29</v>
      </c>
    </row>
    <row r="21" spans="2:20" x14ac:dyDescent="0.3">
      <c r="B21" s="30"/>
      <c r="C21" s="2" t="s">
        <v>7</v>
      </c>
      <c r="D21" s="2">
        <v>0</v>
      </c>
      <c r="E21" s="2">
        <v>11</v>
      </c>
      <c r="F21" s="2">
        <v>248</v>
      </c>
      <c r="G21" s="2">
        <v>9</v>
      </c>
      <c r="H21" s="2">
        <v>0</v>
      </c>
      <c r="I21" s="2">
        <v>0</v>
      </c>
      <c r="J21" s="9">
        <f>SUM(D21:I21)</f>
        <v>268</v>
      </c>
      <c r="L21" s="30"/>
      <c r="M21" s="2" t="s">
        <v>7</v>
      </c>
      <c r="N21" s="2">
        <v>0</v>
      </c>
      <c r="O21" s="2">
        <v>0</v>
      </c>
      <c r="P21" s="2">
        <v>24</v>
      </c>
      <c r="Q21" s="2">
        <v>8</v>
      </c>
      <c r="R21" s="2">
        <v>0</v>
      </c>
      <c r="S21" s="2">
        <v>0</v>
      </c>
      <c r="T21" s="9">
        <f>SUM(N21:S21)</f>
        <v>32</v>
      </c>
    </row>
    <row r="22" spans="2:20" x14ac:dyDescent="0.3">
      <c r="B22" s="2"/>
      <c r="C22" s="2"/>
      <c r="D22" s="2">
        <v>342</v>
      </c>
      <c r="E22" s="2">
        <v>1929</v>
      </c>
      <c r="F22" s="2">
        <v>2942</v>
      </c>
      <c r="G22" s="2">
        <v>2119</v>
      </c>
      <c r="H22" s="2">
        <v>1112</v>
      </c>
      <c r="I22" s="2">
        <v>1400</v>
      </c>
      <c r="J22" s="5">
        <v>9844</v>
      </c>
      <c r="L22" s="2"/>
      <c r="M22" s="2"/>
      <c r="N22" s="2">
        <v>33</v>
      </c>
      <c r="O22" s="2">
        <v>161</v>
      </c>
      <c r="P22" s="2">
        <v>229</v>
      </c>
      <c r="Q22" s="2">
        <v>180</v>
      </c>
      <c r="R22" s="2">
        <v>60</v>
      </c>
      <c r="S22" s="2">
        <v>66</v>
      </c>
      <c r="T22" s="5">
        <v>729</v>
      </c>
    </row>
    <row r="24" spans="2:20" x14ac:dyDescent="0.3">
      <c r="B24" s="2" t="s">
        <v>29</v>
      </c>
      <c r="C24" s="2"/>
      <c r="D24" s="2" t="s">
        <v>5</v>
      </c>
      <c r="E24" s="2" t="s">
        <v>4</v>
      </c>
      <c r="F24" s="2" t="s">
        <v>3</v>
      </c>
      <c r="G24" s="2" t="s">
        <v>2</v>
      </c>
      <c r="H24" s="2" t="s">
        <v>1</v>
      </c>
      <c r="I24" s="2" t="s">
        <v>0</v>
      </c>
      <c r="L24" s="2" t="s">
        <v>29</v>
      </c>
      <c r="M24" s="2"/>
      <c r="N24" s="2" t="s">
        <v>5</v>
      </c>
      <c r="O24" s="2" t="s">
        <v>4</v>
      </c>
      <c r="P24" s="2" t="s">
        <v>3</v>
      </c>
      <c r="Q24" s="2" t="s">
        <v>2</v>
      </c>
      <c r="R24" s="2" t="s">
        <v>1</v>
      </c>
      <c r="S24" s="2" t="s">
        <v>0</v>
      </c>
    </row>
    <row r="25" spans="2:20" ht="14.4" customHeight="1" x14ac:dyDescent="0.3">
      <c r="B25" s="30" t="s">
        <v>8</v>
      </c>
      <c r="C25" s="2" t="s">
        <v>6</v>
      </c>
      <c r="D25" s="2">
        <v>62</v>
      </c>
      <c r="E25" s="2">
        <v>307</v>
      </c>
      <c r="F25" s="2">
        <v>320</v>
      </c>
      <c r="G25" s="2">
        <v>404</v>
      </c>
      <c r="H25" s="2">
        <v>260</v>
      </c>
      <c r="I25" s="2">
        <v>257</v>
      </c>
      <c r="J25" s="9">
        <f t="shared" ref="J25:J31" si="4">SUM(D25:I25)</f>
        <v>1610</v>
      </c>
      <c r="L25" s="30" t="s">
        <v>8</v>
      </c>
      <c r="M25" s="2" t="s">
        <v>6</v>
      </c>
      <c r="N25" s="2">
        <v>3</v>
      </c>
      <c r="O25" s="2">
        <v>40</v>
      </c>
      <c r="P25" s="2">
        <v>41</v>
      </c>
      <c r="Q25" s="2">
        <v>39</v>
      </c>
      <c r="R25" s="2">
        <v>14</v>
      </c>
      <c r="S25" s="2">
        <v>12</v>
      </c>
      <c r="T25" s="9">
        <f t="shared" ref="T25:T31" si="5">SUM(N25:S25)</f>
        <v>149</v>
      </c>
    </row>
    <row r="26" spans="2:20" x14ac:dyDescent="0.3">
      <c r="B26" s="30"/>
      <c r="C26" s="2" t="s">
        <v>7</v>
      </c>
      <c r="D26" s="2">
        <v>56</v>
      </c>
      <c r="E26" s="2">
        <v>347</v>
      </c>
      <c r="F26" s="2">
        <v>359</v>
      </c>
      <c r="G26" s="2">
        <v>474</v>
      </c>
      <c r="H26" s="2">
        <v>254</v>
      </c>
      <c r="I26" s="2">
        <v>275</v>
      </c>
      <c r="J26" s="9">
        <f t="shared" si="4"/>
        <v>1765</v>
      </c>
      <c r="L26" s="30"/>
      <c r="M26" s="2" t="s">
        <v>7</v>
      </c>
      <c r="N26" s="2">
        <v>2</v>
      </c>
      <c r="O26" s="2">
        <v>48</v>
      </c>
      <c r="P26" s="2">
        <v>42</v>
      </c>
      <c r="Q26" s="2">
        <v>42</v>
      </c>
      <c r="R26" s="2">
        <v>9</v>
      </c>
      <c r="S26" s="2">
        <v>9</v>
      </c>
      <c r="T26" s="9">
        <f t="shared" si="5"/>
        <v>152</v>
      </c>
    </row>
    <row r="27" spans="2:20" ht="14.4" customHeight="1" x14ac:dyDescent="0.3">
      <c r="B27" s="30" t="s">
        <v>9</v>
      </c>
      <c r="C27" s="2" t="s">
        <v>6</v>
      </c>
      <c r="D27" s="2">
        <v>0</v>
      </c>
      <c r="E27" s="2">
        <v>0</v>
      </c>
      <c r="F27" s="2">
        <v>19</v>
      </c>
      <c r="G27" s="2">
        <v>12</v>
      </c>
      <c r="H27" s="2">
        <v>0</v>
      </c>
      <c r="I27" s="2">
        <v>5</v>
      </c>
      <c r="J27" s="9">
        <f t="shared" si="4"/>
        <v>36</v>
      </c>
      <c r="L27" s="30" t="s">
        <v>9</v>
      </c>
      <c r="M27" s="2" t="s">
        <v>6</v>
      </c>
      <c r="N27" s="2">
        <v>0</v>
      </c>
      <c r="O27" s="2">
        <v>0</v>
      </c>
      <c r="P27" s="2">
        <v>0</v>
      </c>
      <c r="Q27" s="2">
        <v>4</v>
      </c>
      <c r="R27" s="2">
        <v>0</v>
      </c>
      <c r="S27" s="2">
        <v>5</v>
      </c>
      <c r="T27" s="9">
        <f t="shared" si="5"/>
        <v>9</v>
      </c>
    </row>
    <row r="28" spans="2:20" x14ac:dyDescent="0.3">
      <c r="B28" s="30"/>
      <c r="C28" s="2" t="s">
        <v>7</v>
      </c>
      <c r="D28" s="2">
        <v>0</v>
      </c>
      <c r="E28" s="2">
        <v>0</v>
      </c>
      <c r="F28" s="2">
        <v>19</v>
      </c>
      <c r="G28" s="2">
        <v>6</v>
      </c>
      <c r="H28" s="2">
        <v>0</v>
      </c>
      <c r="I28" s="2">
        <v>7</v>
      </c>
      <c r="J28" s="9">
        <f t="shared" si="4"/>
        <v>32</v>
      </c>
      <c r="L28" s="30"/>
      <c r="M28" s="2" t="s">
        <v>7</v>
      </c>
      <c r="N28" s="2">
        <v>0</v>
      </c>
      <c r="O28" s="2">
        <v>0</v>
      </c>
      <c r="P28" s="2">
        <v>6</v>
      </c>
      <c r="Q28" s="2">
        <v>1</v>
      </c>
      <c r="R28" s="2">
        <v>0</v>
      </c>
      <c r="S28" s="2">
        <v>7</v>
      </c>
      <c r="T28" s="9">
        <f t="shared" si="5"/>
        <v>14</v>
      </c>
    </row>
    <row r="29" spans="2:20" ht="14.4" customHeight="1" x14ac:dyDescent="0.3">
      <c r="B29" s="30" t="s">
        <v>10</v>
      </c>
      <c r="C29" s="2" t="s">
        <v>6</v>
      </c>
      <c r="D29" s="2">
        <v>122</v>
      </c>
      <c r="E29" s="2">
        <v>594</v>
      </c>
      <c r="F29" s="2">
        <v>835</v>
      </c>
      <c r="G29" s="2">
        <v>772</v>
      </c>
      <c r="H29" s="2">
        <v>318</v>
      </c>
      <c r="I29" s="2">
        <v>472</v>
      </c>
      <c r="J29" s="9">
        <f t="shared" si="4"/>
        <v>3113</v>
      </c>
      <c r="L29" s="30" t="s">
        <v>10</v>
      </c>
      <c r="M29" s="2" t="s">
        <v>6</v>
      </c>
      <c r="N29" s="2">
        <v>15</v>
      </c>
      <c r="O29" s="2">
        <v>76</v>
      </c>
      <c r="P29" s="2">
        <v>64</v>
      </c>
      <c r="Q29" s="2">
        <v>34</v>
      </c>
      <c r="R29" s="2">
        <v>13</v>
      </c>
      <c r="S29" s="2">
        <v>18</v>
      </c>
      <c r="T29" s="9">
        <f t="shared" si="5"/>
        <v>220</v>
      </c>
    </row>
    <row r="30" spans="2:20" x14ac:dyDescent="0.3">
      <c r="B30" s="30"/>
      <c r="C30" s="2" t="s">
        <v>7</v>
      </c>
      <c r="D30" s="2">
        <v>100</v>
      </c>
      <c r="E30" s="2">
        <v>779</v>
      </c>
      <c r="F30" s="2">
        <v>978</v>
      </c>
      <c r="G30" s="2">
        <v>836</v>
      </c>
      <c r="H30" s="2">
        <v>332</v>
      </c>
      <c r="I30" s="2">
        <v>555</v>
      </c>
      <c r="J30" s="9">
        <f t="shared" si="4"/>
        <v>3580</v>
      </c>
      <c r="L30" s="30"/>
      <c r="M30" s="2" t="s">
        <v>7</v>
      </c>
      <c r="N30" s="2">
        <v>9</v>
      </c>
      <c r="O30" s="2">
        <v>83</v>
      </c>
      <c r="P30" s="2">
        <v>91</v>
      </c>
      <c r="Q30" s="2">
        <v>77</v>
      </c>
      <c r="R30" s="2">
        <v>17</v>
      </c>
      <c r="S30" s="2">
        <v>33</v>
      </c>
      <c r="T30" s="9">
        <f t="shared" si="5"/>
        <v>310</v>
      </c>
    </row>
    <row r="31" spans="2:20" x14ac:dyDescent="0.3">
      <c r="B31" s="30" t="s">
        <v>11</v>
      </c>
      <c r="C31" s="2" t="s">
        <v>6</v>
      </c>
      <c r="D31" s="2">
        <v>0</v>
      </c>
      <c r="E31" s="2">
        <v>0</v>
      </c>
      <c r="F31" s="2">
        <v>249</v>
      </c>
      <c r="G31" s="2">
        <v>8</v>
      </c>
      <c r="H31" s="2">
        <v>0</v>
      </c>
      <c r="I31" s="2">
        <v>0</v>
      </c>
      <c r="J31" s="9">
        <f t="shared" si="4"/>
        <v>257</v>
      </c>
      <c r="L31" s="30" t="s">
        <v>11</v>
      </c>
      <c r="M31" s="2" t="s">
        <v>6</v>
      </c>
      <c r="N31" s="2">
        <v>0</v>
      </c>
      <c r="O31" s="2">
        <v>0</v>
      </c>
      <c r="P31" s="2">
        <v>23</v>
      </c>
      <c r="Q31" s="2">
        <v>3</v>
      </c>
      <c r="R31" s="2">
        <v>0</v>
      </c>
      <c r="S31" s="2">
        <v>0</v>
      </c>
      <c r="T31" s="9">
        <f t="shared" si="5"/>
        <v>26</v>
      </c>
    </row>
    <row r="32" spans="2:20" x14ac:dyDescent="0.3">
      <c r="B32" s="30"/>
      <c r="C32" s="2" t="s">
        <v>7</v>
      </c>
      <c r="D32" s="2">
        <v>0</v>
      </c>
      <c r="E32" s="2">
        <v>0</v>
      </c>
      <c r="F32" s="2">
        <v>218</v>
      </c>
      <c r="G32" s="2">
        <v>14</v>
      </c>
      <c r="H32" s="2">
        <v>0</v>
      </c>
      <c r="I32" s="2">
        <v>0</v>
      </c>
      <c r="J32" s="9">
        <f>SUM(D32:I32)</f>
        <v>232</v>
      </c>
      <c r="L32" s="30"/>
      <c r="M32" s="2" t="s">
        <v>7</v>
      </c>
      <c r="N32" s="2">
        <v>0</v>
      </c>
      <c r="O32" s="2">
        <v>0</v>
      </c>
      <c r="P32" s="2">
        <v>20</v>
      </c>
      <c r="Q32" s="2">
        <v>7</v>
      </c>
      <c r="R32" s="2">
        <v>0</v>
      </c>
      <c r="S32" s="2">
        <v>0</v>
      </c>
      <c r="T32" s="9">
        <f>SUM(N32:S32)</f>
        <v>27</v>
      </c>
    </row>
    <row r="33" spans="2:20" x14ac:dyDescent="0.3">
      <c r="B33" s="2"/>
      <c r="C33" s="2"/>
      <c r="D33" s="2">
        <v>340</v>
      </c>
      <c r="E33" s="2">
        <v>2027</v>
      </c>
      <c r="F33" s="2">
        <v>2997</v>
      </c>
      <c r="G33" s="2">
        <v>2526</v>
      </c>
      <c r="H33" s="2">
        <v>1164</v>
      </c>
      <c r="I33" s="2">
        <v>1571</v>
      </c>
      <c r="J33" s="5">
        <v>10625</v>
      </c>
      <c r="L33" s="2"/>
      <c r="M33" s="2"/>
      <c r="N33" s="2">
        <v>29</v>
      </c>
      <c r="O33" s="2">
        <v>247</v>
      </c>
      <c r="P33" s="2">
        <v>287</v>
      </c>
      <c r="Q33" s="2">
        <v>207</v>
      </c>
      <c r="R33" s="2">
        <v>53</v>
      </c>
      <c r="S33" s="2">
        <v>84</v>
      </c>
      <c r="T33" s="5">
        <v>907</v>
      </c>
    </row>
    <row r="35" spans="2:20" ht="14.4" customHeight="1" x14ac:dyDescent="0.3">
      <c r="B35" s="2" t="s">
        <v>30</v>
      </c>
      <c r="C35" s="2"/>
      <c r="D35" s="2" t="s">
        <v>5</v>
      </c>
      <c r="E35" s="2" t="s">
        <v>4</v>
      </c>
      <c r="F35" s="2" t="s">
        <v>3</v>
      </c>
      <c r="G35" s="2" t="s">
        <v>2</v>
      </c>
      <c r="H35" s="2" t="s">
        <v>1</v>
      </c>
      <c r="I35" s="2" t="s">
        <v>0</v>
      </c>
      <c r="L35" s="2" t="s">
        <v>30</v>
      </c>
      <c r="M35" s="2"/>
      <c r="N35" s="2" t="s">
        <v>5</v>
      </c>
      <c r="O35" s="2" t="s">
        <v>4</v>
      </c>
      <c r="P35" s="2" t="s">
        <v>3</v>
      </c>
      <c r="Q35" s="2" t="s">
        <v>2</v>
      </c>
      <c r="R35" s="2" t="s">
        <v>1</v>
      </c>
      <c r="S35" s="2" t="s">
        <v>0</v>
      </c>
    </row>
    <row r="36" spans="2:20" ht="14.4" customHeight="1" x14ac:dyDescent="0.3">
      <c r="B36" s="30" t="s">
        <v>8</v>
      </c>
      <c r="C36" s="2" t="s">
        <v>6</v>
      </c>
      <c r="D36" s="2">
        <v>76</v>
      </c>
      <c r="E36" s="2">
        <v>310</v>
      </c>
      <c r="F36" s="2">
        <v>321</v>
      </c>
      <c r="G36" s="2">
        <v>379</v>
      </c>
      <c r="H36" s="2">
        <v>226</v>
      </c>
      <c r="I36" s="2">
        <v>239</v>
      </c>
      <c r="J36" s="9">
        <f t="shared" ref="J36:J42" si="6">SUM(D36:I36)</f>
        <v>1551</v>
      </c>
      <c r="L36" s="30" t="s">
        <v>8</v>
      </c>
      <c r="M36" s="2" t="s">
        <v>6</v>
      </c>
      <c r="N36" s="2">
        <v>11</v>
      </c>
      <c r="O36" s="2">
        <v>30</v>
      </c>
      <c r="P36" s="2">
        <v>26</v>
      </c>
      <c r="Q36" s="2">
        <v>44</v>
      </c>
      <c r="R36" s="2">
        <v>23</v>
      </c>
      <c r="S36" s="2">
        <v>9</v>
      </c>
      <c r="T36" s="9">
        <f t="shared" ref="T36:T42" si="7">SUM(N36:S36)</f>
        <v>143</v>
      </c>
    </row>
    <row r="37" spans="2:20" ht="14.4" customHeight="1" x14ac:dyDescent="0.3">
      <c r="B37" s="30"/>
      <c r="C37" s="2" t="s">
        <v>7</v>
      </c>
      <c r="D37" s="2">
        <v>64</v>
      </c>
      <c r="E37" s="2">
        <v>303</v>
      </c>
      <c r="F37" s="2">
        <v>326</v>
      </c>
      <c r="G37" s="2">
        <v>393</v>
      </c>
      <c r="H37" s="2">
        <v>261</v>
      </c>
      <c r="I37" s="2">
        <v>282</v>
      </c>
      <c r="J37" s="9">
        <f t="shared" si="6"/>
        <v>1629</v>
      </c>
      <c r="L37" s="30"/>
      <c r="M37" s="2" t="s">
        <v>7</v>
      </c>
      <c r="N37" s="2">
        <v>10</v>
      </c>
      <c r="O37" s="2">
        <v>44</v>
      </c>
      <c r="P37" s="2">
        <v>48</v>
      </c>
      <c r="Q37" s="2">
        <v>40</v>
      </c>
      <c r="R37" s="2">
        <v>24</v>
      </c>
      <c r="S37" s="2">
        <v>22</v>
      </c>
      <c r="T37" s="9">
        <f t="shared" si="7"/>
        <v>188</v>
      </c>
    </row>
    <row r="38" spans="2:20" ht="14.4" customHeight="1" x14ac:dyDescent="0.3">
      <c r="B38" s="30" t="s">
        <v>9</v>
      </c>
      <c r="C38" s="2" t="s">
        <v>6</v>
      </c>
      <c r="D38" s="2">
        <v>0</v>
      </c>
      <c r="E38" s="2">
        <v>0</v>
      </c>
      <c r="F38" s="2">
        <v>19</v>
      </c>
      <c r="G38" s="2">
        <v>6</v>
      </c>
      <c r="H38" s="2">
        <v>0</v>
      </c>
      <c r="I38" s="2">
        <v>6</v>
      </c>
      <c r="J38" s="9">
        <f t="shared" si="6"/>
        <v>31</v>
      </c>
      <c r="L38" s="30" t="s">
        <v>9</v>
      </c>
      <c r="M38" s="2" t="s">
        <v>6</v>
      </c>
      <c r="N38" s="2">
        <v>0</v>
      </c>
      <c r="O38" s="2">
        <v>0</v>
      </c>
      <c r="P38" s="2">
        <v>2</v>
      </c>
      <c r="Q38" s="2">
        <v>1</v>
      </c>
      <c r="R38" s="2">
        <v>0</v>
      </c>
      <c r="S38" s="2">
        <v>5</v>
      </c>
      <c r="T38" s="9">
        <f t="shared" si="7"/>
        <v>8</v>
      </c>
    </row>
    <row r="39" spans="2:20" ht="14.4" customHeight="1" x14ac:dyDescent="0.3">
      <c r="B39" s="30"/>
      <c r="C39" s="2" t="s">
        <v>7</v>
      </c>
      <c r="D39" s="2">
        <v>0</v>
      </c>
      <c r="E39" s="2">
        <v>0</v>
      </c>
      <c r="F39" s="2">
        <v>15</v>
      </c>
      <c r="G39" s="2">
        <v>10</v>
      </c>
      <c r="H39" s="2">
        <v>0</v>
      </c>
      <c r="I39" s="2">
        <v>6</v>
      </c>
      <c r="J39" s="9">
        <f t="shared" si="6"/>
        <v>31</v>
      </c>
      <c r="L39" s="30"/>
      <c r="M39" s="2" t="s">
        <v>7</v>
      </c>
      <c r="N39" s="2">
        <v>0</v>
      </c>
      <c r="O39" s="2">
        <v>0</v>
      </c>
      <c r="P39" s="2">
        <v>2</v>
      </c>
      <c r="Q39" s="2">
        <v>1</v>
      </c>
      <c r="R39" s="2">
        <v>0</v>
      </c>
      <c r="S39" s="2">
        <v>6</v>
      </c>
      <c r="T39" s="9">
        <f t="shared" si="7"/>
        <v>9</v>
      </c>
    </row>
    <row r="40" spans="2:20" ht="14.4" customHeight="1" x14ac:dyDescent="0.3">
      <c r="B40" s="30" t="s">
        <v>10</v>
      </c>
      <c r="C40" s="2" t="s">
        <v>6</v>
      </c>
      <c r="D40" s="2">
        <v>108</v>
      </c>
      <c r="E40" s="2">
        <v>604</v>
      </c>
      <c r="F40" s="2">
        <v>825</v>
      </c>
      <c r="G40" s="2">
        <v>655</v>
      </c>
      <c r="H40" s="2">
        <v>287</v>
      </c>
      <c r="I40" s="2">
        <v>503</v>
      </c>
      <c r="J40" s="9">
        <f t="shared" si="6"/>
        <v>2982</v>
      </c>
      <c r="L40" s="30" t="s">
        <v>10</v>
      </c>
      <c r="M40" s="2" t="s">
        <v>6</v>
      </c>
      <c r="N40" s="2">
        <v>9</v>
      </c>
      <c r="O40" s="2">
        <v>51</v>
      </c>
      <c r="P40" s="2">
        <v>50</v>
      </c>
      <c r="Q40" s="2">
        <v>46</v>
      </c>
      <c r="R40" s="2">
        <v>14</v>
      </c>
      <c r="S40" s="2">
        <v>15</v>
      </c>
      <c r="T40" s="9">
        <f t="shared" si="7"/>
        <v>185</v>
      </c>
    </row>
    <row r="41" spans="2:20" x14ac:dyDescent="0.3">
      <c r="B41" s="30"/>
      <c r="C41" s="2" t="s">
        <v>7</v>
      </c>
      <c r="D41" s="2">
        <v>108</v>
      </c>
      <c r="E41" s="2">
        <v>774</v>
      </c>
      <c r="F41" s="2">
        <v>961</v>
      </c>
      <c r="G41" s="2">
        <v>760</v>
      </c>
      <c r="H41" s="2">
        <v>310</v>
      </c>
      <c r="I41" s="2">
        <v>546</v>
      </c>
      <c r="J41" s="9">
        <f t="shared" si="6"/>
        <v>3459</v>
      </c>
      <c r="L41" s="30"/>
      <c r="M41" s="2" t="s">
        <v>7</v>
      </c>
      <c r="N41" s="2">
        <v>7</v>
      </c>
      <c r="O41" s="2">
        <v>79</v>
      </c>
      <c r="P41" s="2">
        <v>67</v>
      </c>
      <c r="Q41" s="2">
        <v>60</v>
      </c>
      <c r="R41" s="2">
        <v>14</v>
      </c>
      <c r="S41" s="2">
        <v>33</v>
      </c>
      <c r="T41" s="9">
        <f t="shared" si="7"/>
        <v>260</v>
      </c>
    </row>
    <row r="42" spans="2:20" x14ac:dyDescent="0.3">
      <c r="B42" s="30" t="s">
        <v>11</v>
      </c>
      <c r="C42" s="2" t="s">
        <v>6</v>
      </c>
      <c r="D42" s="2">
        <v>0</v>
      </c>
      <c r="E42" s="2">
        <v>0</v>
      </c>
      <c r="F42" s="2">
        <v>165</v>
      </c>
      <c r="G42" s="2">
        <v>4</v>
      </c>
      <c r="H42" s="2">
        <v>0</v>
      </c>
      <c r="I42" s="2">
        <v>0</v>
      </c>
      <c r="J42" s="9">
        <f t="shared" si="6"/>
        <v>169</v>
      </c>
      <c r="L42" s="30" t="s">
        <v>11</v>
      </c>
      <c r="M42" s="2" t="s">
        <v>6</v>
      </c>
      <c r="N42" s="2">
        <v>0</v>
      </c>
      <c r="O42" s="2">
        <v>0</v>
      </c>
      <c r="P42" s="2">
        <v>8</v>
      </c>
      <c r="Q42" s="2">
        <v>1</v>
      </c>
      <c r="R42" s="2">
        <v>0</v>
      </c>
      <c r="S42" s="2">
        <v>0</v>
      </c>
      <c r="T42" s="9">
        <f t="shared" si="7"/>
        <v>9</v>
      </c>
    </row>
    <row r="43" spans="2:20" x14ac:dyDescent="0.3">
      <c r="B43" s="30"/>
      <c r="C43" s="2" t="s">
        <v>7</v>
      </c>
      <c r="D43" s="2">
        <v>0</v>
      </c>
      <c r="E43" s="2">
        <v>0</v>
      </c>
      <c r="F43" s="2">
        <v>188</v>
      </c>
      <c r="G43" s="2">
        <v>7</v>
      </c>
      <c r="H43" s="2">
        <v>0</v>
      </c>
      <c r="I43" s="2">
        <v>0</v>
      </c>
      <c r="J43" s="9">
        <f>SUM(D43:I43)</f>
        <v>195</v>
      </c>
      <c r="L43" s="30"/>
      <c r="M43" s="2" t="s">
        <v>7</v>
      </c>
      <c r="N43" s="2">
        <v>0</v>
      </c>
      <c r="O43" s="2">
        <v>0</v>
      </c>
      <c r="P43" s="2">
        <v>16</v>
      </c>
      <c r="Q43" s="2">
        <v>4</v>
      </c>
      <c r="R43" s="2">
        <v>0</v>
      </c>
      <c r="S43" s="2">
        <v>0</v>
      </c>
      <c r="T43" s="9">
        <f>SUM(N43:S43)</f>
        <v>20</v>
      </c>
    </row>
    <row r="44" spans="2:20" x14ac:dyDescent="0.3">
      <c r="B44" s="2"/>
      <c r="C44" s="2"/>
      <c r="D44" s="2">
        <v>356</v>
      </c>
      <c r="E44" s="2">
        <v>1991</v>
      </c>
      <c r="F44" s="2">
        <v>2820</v>
      </c>
      <c r="G44" s="2">
        <v>2214</v>
      </c>
      <c r="H44" s="2">
        <v>1084</v>
      </c>
      <c r="I44" s="2">
        <v>1582</v>
      </c>
      <c r="J44" s="5">
        <v>10047</v>
      </c>
      <c r="L44" s="2"/>
      <c r="M44" s="2"/>
      <c r="N44" s="2">
        <v>37</v>
      </c>
      <c r="O44" s="2">
        <v>204</v>
      </c>
      <c r="P44" s="2">
        <v>219</v>
      </c>
      <c r="Q44" s="2">
        <v>197</v>
      </c>
      <c r="R44" s="2">
        <v>75</v>
      </c>
      <c r="S44" s="2">
        <v>90</v>
      </c>
      <c r="T44" s="5">
        <v>822</v>
      </c>
    </row>
    <row r="46" spans="2:20" ht="14.4" customHeight="1" x14ac:dyDescent="0.3">
      <c r="B46" s="2" t="s">
        <v>31</v>
      </c>
      <c r="C46" s="2"/>
      <c r="D46" s="2" t="s">
        <v>5</v>
      </c>
      <c r="E46" s="2" t="s">
        <v>4</v>
      </c>
      <c r="F46" s="2" t="s">
        <v>3</v>
      </c>
      <c r="G46" s="2" t="s">
        <v>2</v>
      </c>
      <c r="H46" s="2" t="s">
        <v>1</v>
      </c>
      <c r="I46" s="2" t="s">
        <v>0</v>
      </c>
      <c r="L46" s="2" t="s">
        <v>31</v>
      </c>
      <c r="M46" s="2"/>
      <c r="N46" s="2" t="s">
        <v>5</v>
      </c>
      <c r="O46" s="2" t="s">
        <v>4</v>
      </c>
      <c r="P46" s="2" t="s">
        <v>3</v>
      </c>
      <c r="Q46" s="2" t="s">
        <v>2</v>
      </c>
      <c r="R46" s="2" t="s">
        <v>1</v>
      </c>
      <c r="S46" s="2" t="s">
        <v>0</v>
      </c>
    </row>
    <row r="47" spans="2:20" ht="14.4" customHeight="1" x14ac:dyDescent="0.3">
      <c r="B47" s="30" t="s">
        <v>8</v>
      </c>
      <c r="C47" s="2" t="s">
        <v>6</v>
      </c>
      <c r="D47" s="2">
        <v>84</v>
      </c>
      <c r="E47" s="2">
        <v>201</v>
      </c>
      <c r="F47" s="2">
        <v>260</v>
      </c>
      <c r="G47" s="2">
        <v>255</v>
      </c>
      <c r="H47" s="2">
        <v>177</v>
      </c>
      <c r="I47" s="2">
        <v>168</v>
      </c>
      <c r="J47" s="9">
        <f t="shared" ref="J47:J53" si="8">SUM(D47:I47)</f>
        <v>1145</v>
      </c>
      <c r="L47" s="30" t="s">
        <v>8</v>
      </c>
      <c r="M47" s="2" t="s">
        <v>6</v>
      </c>
      <c r="N47" s="2">
        <v>6</v>
      </c>
      <c r="O47" s="2">
        <v>23</v>
      </c>
      <c r="P47" s="2">
        <v>28</v>
      </c>
      <c r="Q47" s="2">
        <v>30</v>
      </c>
      <c r="R47" s="2">
        <v>22</v>
      </c>
      <c r="S47" s="2">
        <v>6</v>
      </c>
      <c r="T47" s="9">
        <f t="shared" ref="T47:T53" si="9">SUM(N47:S47)</f>
        <v>115</v>
      </c>
    </row>
    <row r="48" spans="2:20" ht="14.4" customHeight="1" x14ac:dyDescent="0.3">
      <c r="B48" s="30"/>
      <c r="C48" s="2" t="s">
        <v>7</v>
      </c>
      <c r="D48" s="2">
        <v>65</v>
      </c>
      <c r="E48" s="2">
        <v>225</v>
      </c>
      <c r="F48" s="2">
        <v>282</v>
      </c>
      <c r="G48" s="2">
        <v>312</v>
      </c>
      <c r="H48" s="2">
        <v>208</v>
      </c>
      <c r="I48" s="2">
        <v>199</v>
      </c>
      <c r="J48" s="9">
        <f t="shared" si="8"/>
        <v>1291</v>
      </c>
      <c r="L48" s="30"/>
      <c r="M48" s="2" t="s">
        <v>7</v>
      </c>
      <c r="N48" s="2">
        <v>10</v>
      </c>
      <c r="O48" s="2">
        <v>33</v>
      </c>
      <c r="P48" s="2">
        <v>41</v>
      </c>
      <c r="Q48" s="2">
        <v>26</v>
      </c>
      <c r="R48" s="2">
        <v>38</v>
      </c>
      <c r="S48" s="2">
        <v>15</v>
      </c>
      <c r="T48" s="9">
        <f t="shared" si="9"/>
        <v>163</v>
      </c>
    </row>
    <row r="49" spans="2:20" ht="14.4" customHeight="1" x14ac:dyDescent="0.3">
      <c r="B49" s="30" t="s">
        <v>9</v>
      </c>
      <c r="C49" s="2" t="s">
        <v>6</v>
      </c>
      <c r="D49" s="2">
        <v>0</v>
      </c>
      <c r="E49" s="2">
        <v>0</v>
      </c>
      <c r="F49" s="2">
        <v>12</v>
      </c>
      <c r="G49" s="2">
        <v>7</v>
      </c>
      <c r="H49" s="2">
        <v>0</v>
      </c>
      <c r="I49" s="2">
        <v>4</v>
      </c>
      <c r="J49" s="9">
        <f t="shared" si="8"/>
        <v>23</v>
      </c>
      <c r="L49" s="30" t="s">
        <v>9</v>
      </c>
      <c r="M49" s="2" t="s">
        <v>6</v>
      </c>
      <c r="N49" s="2">
        <v>0</v>
      </c>
      <c r="O49" s="2">
        <v>0</v>
      </c>
      <c r="P49" s="2">
        <v>0</v>
      </c>
      <c r="Q49" s="2">
        <v>2</v>
      </c>
      <c r="R49" s="2">
        <v>0</v>
      </c>
      <c r="S49" s="2">
        <v>4</v>
      </c>
      <c r="T49" s="9">
        <f t="shared" si="9"/>
        <v>6</v>
      </c>
    </row>
    <row r="50" spans="2:20" ht="14.4" customHeight="1" x14ac:dyDescent="0.3">
      <c r="B50" s="30"/>
      <c r="C50" s="2" t="s">
        <v>7</v>
      </c>
      <c r="D50" s="2">
        <v>0</v>
      </c>
      <c r="E50" s="2">
        <v>0</v>
      </c>
      <c r="F50" s="2">
        <v>14</v>
      </c>
      <c r="G50" s="2">
        <v>8</v>
      </c>
      <c r="H50" s="2">
        <v>0</v>
      </c>
      <c r="I50" s="2">
        <v>3</v>
      </c>
      <c r="J50" s="9">
        <f t="shared" si="8"/>
        <v>25</v>
      </c>
      <c r="L50" s="30"/>
      <c r="M50" s="2" t="s">
        <v>7</v>
      </c>
      <c r="N50" s="2">
        <v>0</v>
      </c>
      <c r="O50" s="2">
        <v>0</v>
      </c>
      <c r="P50" s="2">
        <v>1</v>
      </c>
      <c r="Q50" s="2">
        <v>1</v>
      </c>
      <c r="R50" s="2">
        <v>0</v>
      </c>
      <c r="S50" s="2">
        <v>3</v>
      </c>
      <c r="T50" s="9">
        <f t="shared" si="9"/>
        <v>5</v>
      </c>
    </row>
    <row r="51" spans="2:20" ht="14.4" customHeight="1" x14ac:dyDescent="0.3">
      <c r="B51" s="30" t="s">
        <v>10</v>
      </c>
      <c r="C51" s="2" t="s">
        <v>6</v>
      </c>
      <c r="D51" s="2">
        <v>115</v>
      </c>
      <c r="E51" s="2">
        <v>448</v>
      </c>
      <c r="F51" s="2">
        <v>751</v>
      </c>
      <c r="G51" s="2">
        <v>569</v>
      </c>
      <c r="H51" s="2">
        <v>257</v>
      </c>
      <c r="I51" s="2">
        <v>455</v>
      </c>
      <c r="J51" s="9">
        <f t="shared" si="8"/>
        <v>2595</v>
      </c>
      <c r="L51" s="30" t="s">
        <v>10</v>
      </c>
      <c r="M51" s="2" t="s">
        <v>6</v>
      </c>
      <c r="N51" s="2">
        <v>13</v>
      </c>
      <c r="O51" s="2">
        <v>54</v>
      </c>
      <c r="P51" s="2">
        <v>41</v>
      </c>
      <c r="Q51" s="2">
        <v>44</v>
      </c>
      <c r="R51" s="2">
        <v>16</v>
      </c>
      <c r="S51" s="2">
        <v>19</v>
      </c>
      <c r="T51" s="9">
        <f t="shared" si="9"/>
        <v>187</v>
      </c>
    </row>
    <row r="52" spans="2:20" x14ac:dyDescent="0.3">
      <c r="B52" s="30"/>
      <c r="C52" s="2" t="s">
        <v>7</v>
      </c>
      <c r="D52" s="2">
        <v>111</v>
      </c>
      <c r="E52" s="2">
        <v>593</v>
      </c>
      <c r="F52" s="2">
        <v>776</v>
      </c>
      <c r="G52" s="2">
        <v>577</v>
      </c>
      <c r="H52" s="2">
        <v>282</v>
      </c>
      <c r="I52" s="2">
        <v>476</v>
      </c>
      <c r="J52" s="9">
        <f t="shared" si="8"/>
        <v>2815</v>
      </c>
      <c r="L52" s="30"/>
      <c r="M52" s="2" t="s">
        <v>7</v>
      </c>
      <c r="N52" s="2">
        <v>16</v>
      </c>
      <c r="O52" s="2">
        <v>72</v>
      </c>
      <c r="P52" s="2">
        <v>83</v>
      </c>
      <c r="Q52" s="2">
        <v>56</v>
      </c>
      <c r="R52" s="2">
        <v>20</v>
      </c>
      <c r="S52" s="2">
        <v>22</v>
      </c>
      <c r="T52" s="9">
        <f t="shared" si="9"/>
        <v>269</v>
      </c>
    </row>
    <row r="53" spans="2:20" x14ac:dyDescent="0.3">
      <c r="B53" s="30" t="s">
        <v>11</v>
      </c>
      <c r="C53" s="2" t="s">
        <v>6</v>
      </c>
      <c r="D53" s="2">
        <v>0</v>
      </c>
      <c r="E53" s="2">
        <v>0</v>
      </c>
      <c r="F53" s="2">
        <v>161</v>
      </c>
      <c r="G53" s="2">
        <v>1</v>
      </c>
      <c r="H53" s="2">
        <v>0</v>
      </c>
      <c r="I53" s="2">
        <v>0</v>
      </c>
      <c r="J53" s="9">
        <f t="shared" si="8"/>
        <v>162</v>
      </c>
      <c r="L53" s="30" t="s">
        <v>11</v>
      </c>
      <c r="M53" s="2" t="s">
        <v>6</v>
      </c>
      <c r="N53" s="2">
        <v>0</v>
      </c>
      <c r="O53" s="2">
        <v>0</v>
      </c>
      <c r="P53" s="2">
        <v>13</v>
      </c>
      <c r="Q53" s="2">
        <v>1</v>
      </c>
      <c r="R53" s="2">
        <v>0</v>
      </c>
      <c r="S53" s="2">
        <v>0</v>
      </c>
      <c r="T53" s="9">
        <f t="shared" si="9"/>
        <v>14</v>
      </c>
    </row>
    <row r="54" spans="2:20" x14ac:dyDescent="0.3">
      <c r="B54" s="30"/>
      <c r="C54" s="2" t="s">
        <v>7</v>
      </c>
      <c r="D54" s="2">
        <v>0</v>
      </c>
      <c r="E54" s="2">
        <v>0</v>
      </c>
      <c r="F54" s="2">
        <v>164</v>
      </c>
      <c r="G54" s="2">
        <v>1</v>
      </c>
      <c r="H54" s="2">
        <v>0</v>
      </c>
      <c r="I54" s="2">
        <v>0</v>
      </c>
      <c r="J54" s="9">
        <f>SUM(D54:I54)</f>
        <v>165</v>
      </c>
      <c r="L54" s="30"/>
      <c r="M54" s="2" t="s">
        <v>7</v>
      </c>
      <c r="N54" s="2">
        <v>0</v>
      </c>
      <c r="O54" s="2">
        <v>0</v>
      </c>
      <c r="P54" s="2">
        <v>18</v>
      </c>
      <c r="Q54" s="2">
        <v>1</v>
      </c>
      <c r="R54" s="2">
        <v>0</v>
      </c>
      <c r="S54" s="2">
        <v>0</v>
      </c>
      <c r="T54" s="9">
        <f>SUM(N54:S54)</f>
        <v>19</v>
      </c>
    </row>
    <row r="55" spans="2:20" x14ac:dyDescent="0.3">
      <c r="B55" s="2"/>
      <c r="C55" s="2"/>
      <c r="D55" s="2">
        <v>375</v>
      </c>
      <c r="E55" s="2">
        <v>1467</v>
      </c>
      <c r="F55" s="2">
        <v>2420</v>
      </c>
      <c r="G55" s="2">
        <v>1730</v>
      </c>
      <c r="H55" s="2">
        <v>924</v>
      </c>
      <c r="I55" s="2">
        <v>1305</v>
      </c>
      <c r="J55" s="5">
        <v>8221</v>
      </c>
      <c r="L55" s="2"/>
      <c r="M55" s="2"/>
      <c r="N55" s="2">
        <v>45</v>
      </c>
      <c r="O55" s="2">
        <v>182</v>
      </c>
      <c r="P55" s="2">
        <v>225</v>
      </c>
      <c r="Q55" s="2">
        <v>161</v>
      </c>
      <c r="R55" s="2">
        <v>96</v>
      </c>
      <c r="S55" s="2">
        <v>69</v>
      </c>
      <c r="T55" s="5">
        <v>778</v>
      </c>
    </row>
    <row r="57" spans="2:20" x14ac:dyDescent="0.3">
      <c r="B57" s="2" t="s">
        <v>32</v>
      </c>
      <c r="C57" s="2"/>
      <c r="D57" s="2" t="s">
        <v>5</v>
      </c>
      <c r="E57" s="2" t="s">
        <v>4</v>
      </c>
      <c r="F57" s="2" t="s">
        <v>3</v>
      </c>
      <c r="G57" s="2" t="s">
        <v>2</v>
      </c>
      <c r="H57" s="2" t="s">
        <v>1</v>
      </c>
      <c r="I57" s="2" t="s">
        <v>0</v>
      </c>
      <c r="L57" s="2" t="s">
        <v>32</v>
      </c>
      <c r="M57" s="2"/>
      <c r="N57" s="2" t="s">
        <v>5</v>
      </c>
      <c r="O57" s="2" t="s">
        <v>4</v>
      </c>
      <c r="P57" s="2" t="s">
        <v>3</v>
      </c>
      <c r="Q57" s="2" t="s">
        <v>2</v>
      </c>
      <c r="R57" s="2" t="s">
        <v>1</v>
      </c>
      <c r="S57" s="2" t="s">
        <v>0</v>
      </c>
    </row>
    <row r="58" spans="2:20" ht="14.4" customHeight="1" x14ac:dyDescent="0.3">
      <c r="B58" s="30" t="s">
        <v>8</v>
      </c>
      <c r="C58" s="2" t="s">
        <v>6</v>
      </c>
      <c r="D58" s="2">
        <v>51</v>
      </c>
      <c r="E58" s="2">
        <v>166</v>
      </c>
      <c r="F58" s="2">
        <v>237</v>
      </c>
      <c r="G58" s="2">
        <v>268</v>
      </c>
      <c r="H58" s="2">
        <v>184</v>
      </c>
      <c r="I58" s="2">
        <v>170</v>
      </c>
      <c r="J58" s="9">
        <f t="shared" ref="J58:J64" si="10">SUM(D58:I58)</f>
        <v>1076</v>
      </c>
      <c r="L58" s="30" t="s">
        <v>8</v>
      </c>
      <c r="M58" s="2" t="s">
        <v>6</v>
      </c>
      <c r="N58" s="2">
        <v>13</v>
      </c>
      <c r="O58" s="2">
        <v>63</v>
      </c>
      <c r="P58" s="2">
        <v>30</v>
      </c>
      <c r="Q58" s="2">
        <v>50</v>
      </c>
      <c r="R58" s="2">
        <v>57</v>
      </c>
      <c r="S58" s="2">
        <v>26</v>
      </c>
      <c r="T58" s="9">
        <f t="shared" ref="T58:T64" si="11">SUM(N58:S58)</f>
        <v>239</v>
      </c>
    </row>
    <row r="59" spans="2:20" x14ac:dyDescent="0.3">
      <c r="B59" s="30"/>
      <c r="C59" s="2" t="s">
        <v>7</v>
      </c>
      <c r="D59" s="2">
        <v>54</v>
      </c>
      <c r="E59" s="2">
        <v>202</v>
      </c>
      <c r="F59" s="2">
        <v>265</v>
      </c>
      <c r="G59" s="2">
        <v>264</v>
      </c>
      <c r="H59" s="2">
        <v>170</v>
      </c>
      <c r="I59" s="2">
        <v>168</v>
      </c>
      <c r="J59" s="9">
        <f t="shared" si="10"/>
        <v>1123</v>
      </c>
      <c r="L59" s="30"/>
      <c r="M59" s="2" t="s">
        <v>7</v>
      </c>
      <c r="N59" s="2">
        <v>20</v>
      </c>
      <c r="O59" s="2">
        <v>88</v>
      </c>
      <c r="P59" s="2">
        <v>48</v>
      </c>
      <c r="Q59" s="2">
        <v>53</v>
      </c>
      <c r="R59" s="2">
        <v>42</v>
      </c>
      <c r="S59" s="2">
        <v>47</v>
      </c>
      <c r="T59" s="9">
        <f t="shared" si="11"/>
        <v>298</v>
      </c>
    </row>
    <row r="60" spans="2:20" ht="14.4" customHeight="1" x14ac:dyDescent="0.3">
      <c r="B60" s="30" t="s">
        <v>9</v>
      </c>
      <c r="C60" s="2" t="s">
        <v>6</v>
      </c>
      <c r="D60" s="2">
        <v>0</v>
      </c>
      <c r="E60" s="2">
        <v>0</v>
      </c>
      <c r="F60" s="2">
        <v>12</v>
      </c>
      <c r="G60" s="2">
        <v>8</v>
      </c>
      <c r="H60" s="2">
        <v>0</v>
      </c>
      <c r="I60" s="2">
        <v>2</v>
      </c>
      <c r="J60" s="9">
        <f t="shared" si="10"/>
        <v>22</v>
      </c>
      <c r="L60" s="30" t="s">
        <v>9</v>
      </c>
      <c r="M60" s="2" t="s">
        <v>6</v>
      </c>
      <c r="N60" s="2">
        <v>0</v>
      </c>
      <c r="O60" s="2">
        <v>0</v>
      </c>
      <c r="P60" s="2">
        <v>2</v>
      </c>
      <c r="Q60" s="2">
        <v>8</v>
      </c>
      <c r="R60" s="2">
        <v>0</v>
      </c>
      <c r="S60" s="2">
        <v>2</v>
      </c>
      <c r="T60" s="9">
        <f t="shared" si="11"/>
        <v>12</v>
      </c>
    </row>
    <row r="61" spans="2:20" x14ac:dyDescent="0.3">
      <c r="B61" s="30"/>
      <c r="C61" s="2" t="s">
        <v>7</v>
      </c>
      <c r="D61" s="2">
        <v>0</v>
      </c>
      <c r="E61" s="2">
        <v>0</v>
      </c>
      <c r="F61" s="2">
        <v>13</v>
      </c>
      <c r="G61" s="2">
        <v>8</v>
      </c>
      <c r="H61" s="2">
        <v>0</v>
      </c>
      <c r="I61" s="2">
        <v>6</v>
      </c>
      <c r="J61" s="9">
        <f t="shared" si="10"/>
        <v>27</v>
      </c>
      <c r="L61" s="30"/>
      <c r="M61" s="2" t="s">
        <v>7</v>
      </c>
      <c r="N61" s="2">
        <v>0</v>
      </c>
      <c r="O61" s="2">
        <v>0</v>
      </c>
      <c r="P61" s="2">
        <v>3</v>
      </c>
      <c r="Q61" s="2">
        <v>7</v>
      </c>
      <c r="R61" s="2">
        <v>0</v>
      </c>
      <c r="S61" s="2">
        <v>4</v>
      </c>
      <c r="T61" s="9">
        <f t="shared" si="11"/>
        <v>14</v>
      </c>
    </row>
    <row r="62" spans="2:20" ht="14.4" customHeight="1" x14ac:dyDescent="0.3">
      <c r="B62" s="30" t="s">
        <v>10</v>
      </c>
      <c r="C62" s="2" t="s">
        <v>6</v>
      </c>
      <c r="D62" s="2">
        <v>104</v>
      </c>
      <c r="E62" s="2">
        <v>408</v>
      </c>
      <c r="F62" s="2">
        <v>675</v>
      </c>
      <c r="G62" s="2">
        <v>468</v>
      </c>
      <c r="H62" s="2">
        <v>227</v>
      </c>
      <c r="I62" s="2">
        <v>373</v>
      </c>
      <c r="J62" s="9">
        <f t="shared" si="10"/>
        <v>2255</v>
      </c>
      <c r="L62" s="30" t="s">
        <v>10</v>
      </c>
      <c r="M62" s="2" t="s">
        <v>6</v>
      </c>
      <c r="N62" s="2">
        <v>40</v>
      </c>
      <c r="O62" s="2">
        <v>114</v>
      </c>
      <c r="P62" s="2">
        <v>113</v>
      </c>
      <c r="Q62" s="2">
        <v>80</v>
      </c>
      <c r="R62" s="2">
        <v>44</v>
      </c>
      <c r="S62" s="2">
        <v>90</v>
      </c>
      <c r="T62" s="9">
        <f t="shared" si="11"/>
        <v>481</v>
      </c>
    </row>
    <row r="63" spans="2:20" x14ac:dyDescent="0.3">
      <c r="B63" s="30"/>
      <c r="C63" s="2" t="s">
        <v>7</v>
      </c>
      <c r="D63" s="2">
        <v>109</v>
      </c>
      <c r="E63" s="2">
        <v>497</v>
      </c>
      <c r="F63" s="2">
        <v>739</v>
      </c>
      <c r="G63" s="2">
        <v>522</v>
      </c>
      <c r="H63" s="2">
        <v>225</v>
      </c>
      <c r="I63" s="2">
        <v>424</v>
      </c>
      <c r="J63" s="9">
        <f t="shared" si="10"/>
        <v>2516</v>
      </c>
      <c r="L63" s="30"/>
      <c r="M63" s="2" t="s">
        <v>7</v>
      </c>
      <c r="N63" s="2">
        <v>40</v>
      </c>
      <c r="O63" s="2">
        <v>148</v>
      </c>
      <c r="P63" s="2">
        <v>143</v>
      </c>
      <c r="Q63" s="2">
        <v>97</v>
      </c>
      <c r="R63" s="2">
        <v>51</v>
      </c>
      <c r="S63" s="2">
        <v>140</v>
      </c>
      <c r="T63" s="9">
        <f t="shared" si="11"/>
        <v>619</v>
      </c>
    </row>
    <row r="64" spans="2:20" x14ac:dyDescent="0.3">
      <c r="B64" s="30" t="s">
        <v>11</v>
      </c>
      <c r="C64" s="2" t="s">
        <v>6</v>
      </c>
      <c r="D64" s="2">
        <v>0</v>
      </c>
      <c r="E64" s="2">
        <v>12</v>
      </c>
      <c r="F64" s="2">
        <v>119</v>
      </c>
      <c r="G64" s="2">
        <v>3</v>
      </c>
      <c r="H64" s="2">
        <v>0</v>
      </c>
      <c r="I64" s="2">
        <v>0</v>
      </c>
      <c r="J64" s="9">
        <f t="shared" si="10"/>
        <v>134</v>
      </c>
      <c r="L64" s="30" t="s">
        <v>11</v>
      </c>
      <c r="M64" s="2" t="s">
        <v>6</v>
      </c>
      <c r="N64" s="2">
        <v>0</v>
      </c>
      <c r="O64" s="2">
        <v>6</v>
      </c>
      <c r="P64" s="2">
        <v>20</v>
      </c>
      <c r="Q64" s="2">
        <v>2</v>
      </c>
      <c r="R64" s="2">
        <v>0</v>
      </c>
      <c r="S64" s="2">
        <v>0</v>
      </c>
      <c r="T64" s="9">
        <f t="shared" si="11"/>
        <v>28</v>
      </c>
    </row>
    <row r="65" spans="2:20" x14ac:dyDescent="0.3">
      <c r="B65" s="30"/>
      <c r="C65" s="2" t="s">
        <v>7</v>
      </c>
      <c r="D65" s="2">
        <v>0</v>
      </c>
      <c r="E65" s="2">
        <v>10</v>
      </c>
      <c r="F65" s="2">
        <v>150</v>
      </c>
      <c r="G65" s="2">
        <v>1</v>
      </c>
      <c r="H65" s="2">
        <v>0</v>
      </c>
      <c r="I65" s="2">
        <v>0</v>
      </c>
      <c r="J65" s="9">
        <f>SUM(D65:I65)</f>
        <v>161</v>
      </c>
      <c r="L65" s="30"/>
      <c r="M65" s="2" t="s">
        <v>7</v>
      </c>
      <c r="N65" s="2">
        <v>0</v>
      </c>
      <c r="O65" s="2">
        <v>5</v>
      </c>
      <c r="P65" s="2">
        <v>39</v>
      </c>
      <c r="Q65" s="2">
        <v>1</v>
      </c>
      <c r="R65" s="2">
        <v>0</v>
      </c>
      <c r="S65" s="2">
        <v>0</v>
      </c>
      <c r="T65" s="9">
        <f>SUM(N65:S65)</f>
        <v>45</v>
      </c>
    </row>
    <row r="66" spans="2:20" x14ac:dyDescent="0.3">
      <c r="B66" s="2"/>
      <c r="C66" s="2"/>
      <c r="D66" s="2">
        <v>318</v>
      </c>
      <c r="E66" s="2">
        <v>1295</v>
      </c>
      <c r="F66" s="2">
        <v>2210</v>
      </c>
      <c r="G66" s="2">
        <v>1542</v>
      </c>
      <c r="H66" s="2">
        <v>806</v>
      </c>
      <c r="I66" s="2">
        <v>1143</v>
      </c>
      <c r="J66" s="5">
        <v>7314</v>
      </c>
      <c r="L66" s="2"/>
      <c r="M66" s="2"/>
      <c r="N66" s="2">
        <v>113</v>
      </c>
      <c r="O66" s="2">
        <v>424</v>
      </c>
      <c r="P66" s="2">
        <v>398</v>
      </c>
      <c r="Q66" s="2">
        <v>298</v>
      </c>
      <c r="R66" s="2">
        <v>194</v>
      </c>
      <c r="S66" s="2">
        <v>309</v>
      </c>
      <c r="T66" s="5">
        <v>1736</v>
      </c>
    </row>
  </sheetData>
  <mergeCells count="48">
    <mergeCell ref="L58:L59"/>
    <mergeCell ref="L60:L61"/>
    <mergeCell ref="L62:L63"/>
    <mergeCell ref="L64:L65"/>
    <mergeCell ref="L36:L37"/>
    <mergeCell ref="L38:L39"/>
    <mergeCell ref="L40:L41"/>
    <mergeCell ref="L42:L43"/>
    <mergeCell ref="L47:L48"/>
    <mergeCell ref="L49:L50"/>
    <mergeCell ref="L51:L52"/>
    <mergeCell ref="L53:L54"/>
    <mergeCell ref="L31:L32"/>
    <mergeCell ref="L3:L4"/>
    <mergeCell ref="L5:L6"/>
    <mergeCell ref="L7:L8"/>
    <mergeCell ref="L9:L10"/>
    <mergeCell ref="L14:L15"/>
    <mergeCell ref="L16:L17"/>
    <mergeCell ref="L18:L19"/>
    <mergeCell ref="L20:L21"/>
    <mergeCell ref="L25:L26"/>
    <mergeCell ref="L27:L28"/>
    <mergeCell ref="L29:L30"/>
    <mergeCell ref="B64:B65"/>
    <mergeCell ref="B36:B37"/>
    <mergeCell ref="B38:B39"/>
    <mergeCell ref="B40:B41"/>
    <mergeCell ref="B42:B43"/>
    <mergeCell ref="B47:B48"/>
    <mergeCell ref="B49:B50"/>
    <mergeCell ref="B51:B52"/>
    <mergeCell ref="B53:B54"/>
    <mergeCell ref="B58:B59"/>
    <mergeCell ref="B60:B61"/>
    <mergeCell ref="B62:B63"/>
    <mergeCell ref="B31:B32"/>
    <mergeCell ref="B3:B4"/>
    <mergeCell ref="B5:B6"/>
    <mergeCell ref="B7:B8"/>
    <mergeCell ref="B9:B10"/>
    <mergeCell ref="B14:B15"/>
    <mergeCell ref="B16:B17"/>
    <mergeCell ref="B18:B19"/>
    <mergeCell ref="B20:B21"/>
    <mergeCell ref="B25:B26"/>
    <mergeCell ref="B27:B28"/>
    <mergeCell ref="B29:B3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A1AF-D4E5-4800-9FAE-703C1FB88D8B}">
  <dimension ref="A1:AB50"/>
  <sheetViews>
    <sheetView zoomScale="85" zoomScaleNormal="85" workbookViewId="0">
      <selection activeCell="B7" sqref="B7:B8"/>
    </sheetView>
  </sheetViews>
  <sheetFormatPr defaultRowHeight="14.4" x14ac:dyDescent="0.3"/>
  <cols>
    <col min="2" max="2" width="18.21875" style="1" customWidth="1"/>
    <col min="3" max="9" width="8.88671875" style="1"/>
    <col min="11" max="11" width="18.21875" style="1" customWidth="1"/>
    <col min="12" max="18" width="8.88671875" style="1"/>
    <col min="20" max="20" width="18.21875" style="1" customWidth="1"/>
    <col min="21" max="27" width="8.88671875" style="1"/>
  </cols>
  <sheetData>
    <row r="1" spans="1:28" x14ac:dyDescent="0.3">
      <c r="B1" s="7"/>
      <c r="C1" s="7"/>
      <c r="D1" s="7"/>
      <c r="E1" s="7"/>
      <c r="F1" s="7"/>
      <c r="G1" s="7"/>
      <c r="H1" s="7"/>
      <c r="I1" s="7"/>
      <c r="K1" s="7"/>
      <c r="L1" s="7"/>
      <c r="M1" s="7"/>
      <c r="N1" s="7"/>
      <c r="O1" s="7"/>
      <c r="P1" s="7"/>
      <c r="Q1" s="7"/>
      <c r="R1" s="7"/>
      <c r="T1" s="7"/>
      <c r="U1" s="7"/>
      <c r="V1" s="7"/>
      <c r="W1" s="7"/>
      <c r="X1" s="7"/>
      <c r="Y1" s="7"/>
      <c r="Z1" s="7"/>
      <c r="AA1" s="7"/>
    </row>
    <row r="2" spans="1:28" x14ac:dyDescent="0.3">
      <c r="B2" s="4" t="s">
        <v>14</v>
      </c>
      <c r="C2" s="4"/>
      <c r="D2" s="4" t="s">
        <v>5</v>
      </c>
      <c r="E2" s="4" t="s">
        <v>4</v>
      </c>
      <c r="F2" s="4" t="s">
        <v>3</v>
      </c>
      <c r="G2" s="4" t="s">
        <v>2</v>
      </c>
      <c r="H2" s="4" t="s">
        <v>1</v>
      </c>
      <c r="I2" s="4" t="s">
        <v>0</v>
      </c>
      <c r="K2" s="4" t="s">
        <v>21</v>
      </c>
      <c r="L2" s="4"/>
      <c r="M2" s="4" t="s">
        <v>5</v>
      </c>
      <c r="N2" s="4" t="s">
        <v>4</v>
      </c>
      <c r="O2" s="4" t="s">
        <v>3</v>
      </c>
      <c r="P2" s="4" t="s">
        <v>2</v>
      </c>
      <c r="Q2" s="4" t="s">
        <v>1</v>
      </c>
      <c r="R2" s="4" t="s">
        <v>0</v>
      </c>
      <c r="T2" s="4" t="s">
        <v>27</v>
      </c>
      <c r="U2" s="4"/>
      <c r="V2" s="4" t="s">
        <v>5</v>
      </c>
      <c r="W2" s="4" t="s">
        <v>4</v>
      </c>
      <c r="X2" s="4" t="s">
        <v>3</v>
      </c>
      <c r="Y2" s="4" t="s">
        <v>2</v>
      </c>
      <c r="Z2" s="4" t="s">
        <v>1</v>
      </c>
      <c r="AA2" s="4" t="s">
        <v>0</v>
      </c>
    </row>
    <row r="3" spans="1:28" x14ac:dyDescent="0.3">
      <c r="A3" s="31" t="s">
        <v>33</v>
      </c>
      <c r="B3" s="28" t="s">
        <v>8</v>
      </c>
      <c r="C3" s="4" t="s">
        <v>6</v>
      </c>
      <c r="D3" s="6">
        <f>'2018'!M3/'2018'!D3</f>
        <v>4.3478260869565216E-2</v>
      </c>
      <c r="E3" s="6">
        <f>'2018'!N3/'2018'!E3</f>
        <v>0.16913946587537093</v>
      </c>
      <c r="F3" s="6">
        <f>'2018'!O3/'2018'!F3</f>
        <v>6.3380281690140844E-2</v>
      </c>
      <c r="G3" s="6">
        <f>'2018'!P3/'2018'!G3</f>
        <v>7.9069767441860464E-2</v>
      </c>
      <c r="H3" s="6">
        <f>'2018'!Q3/'2018'!H3</f>
        <v>0.15548780487804878</v>
      </c>
      <c r="I3" s="6">
        <f>'2018'!R3/'2018'!I3</f>
        <v>6.9930069930069935E-2</v>
      </c>
      <c r="J3" s="10">
        <f>'2018'!S3/'2018'!J3</f>
        <v>0.10553633217993079</v>
      </c>
      <c r="K3" s="28" t="s">
        <v>8</v>
      </c>
      <c r="L3" s="4" t="s">
        <v>6</v>
      </c>
      <c r="M3" s="6">
        <f>'2019'!M3/'2019'!D3</f>
        <v>0.125</v>
      </c>
      <c r="N3" s="6">
        <f>'2019'!N3/'2019'!E3</f>
        <v>0.10179640718562874</v>
      </c>
      <c r="O3" s="6">
        <f>'2019'!O3/'2019'!F3</f>
        <v>0.10393258426966293</v>
      </c>
      <c r="P3" s="6">
        <f>'2019'!P3/'2019'!G3</f>
        <v>9.3655589123867067E-2</v>
      </c>
      <c r="Q3" s="6">
        <f>'2019'!Q3/'2019'!H3</f>
        <v>9.6491228070175433E-2</v>
      </c>
      <c r="R3" s="6">
        <f>'2019'!R3/'2019'!I3</f>
        <v>8.646616541353383E-2</v>
      </c>
      <c r="S3" s="10">
        <f>'2019'!S3/'2019'!J3</f>
        <v>9.8163394553514888E-2</v>
      </c>
      <c r="T3" s="28" t="s">
        <v>8</v>
      </c>
      <c r="U3" s="4" t="s">
        <v>6</v>
      </c>
      <c r="V3" s="6">
        <f>'2020'!N3/'2020'!D3</f>
        <v>0.08</v>
      </c>
      <c r="W3" s="6">
        <f>'2020'!O3/'2020'!E3</f>
        <v>8.8435374149659865E-2</v>
      </c>
      <c r="X3" s="6">
        <f>'2020'!P3/'2020'!F3</f>
        <v>0.10472972972972973</v>
      </c>
      <c r="Y3" s="6">
        <f>'2020'!Q3/'2020'!G3</f>
        <v>0.15633423180592992</v>
      </c>
      <c r="Z3" s="6">
        <f>'2020'!R3/'2020'!H3</f>
        <v>3.5294117647058823E-2</v>
      </c>
      <c r="AA3" s="6">
        <f>'2020'!S3/'2020'!I3</f>
        <v>6.1068702290076333E-2</v>
      </c>
      <c r="AB3" s="10">
        <f>'2020'!T3/'2020'!J3</f>
        <v>9.4240837696335081E-2</v>
      </c>
    </row>
    <row r="4" spans="1:28" x14ac:dyDescent="0.3">
      <c r="A4" s="31"/>
      <c r="B4" s="28"/>
      <c r="C4" s="4" t="s">
        <v>7</v>
      </c>
      <c r="D4" s="6">
        <f>'2018'!M4/'2018'!D4</f>
        <v>9.8039215686274508E-2</v>
      </c>
      <c r="E4" s="6">
        <f>'2018'!N4/'2018'!E4</f>
        <v>0.14942528735632185</v>
      </c>
      <c r="F4" s="6">
        <f>'2018'!O4/'2018'!F4</f>
        <v>0.12536443148688048</v>
      </c>
      <c r="G4" s="6">
        <f>'2018'!P4/'2018'!G4</f>
        <v>8.7318087318087323E-2</v>
      </c>
      <c r="H4" s="6">
        <f>'2018'!Q4/'2018'!H4</f>
        <v>0.1437125748502994</v>
      </c>
      <c r="I4" s="6">
        <f>'2018'!R4/'2018'!I4</f>
        <v>0.10461538461538461</v>
      </c>
      <c r="J4" s="10">
        <f>'2018'!S4/'2018'!J4</f>
        <v>0.11902231668437832</v>
      </c>
      <c r="K4" s="28"/>
      <c r="L4" s="4" t="s">
        <v>7</v>
      </c>
      <c r="M4" s="6">
        <f>'2019'!M4/'2019'!D4</f>
        <v>3.3333333333333333E-2</v>
      </c>
      <c r="N4" s="6">
        <f>'2019'!N4/'2019'!E4</f>
        <v>0.17699115044247787</v>
      </c>
      <c r="O4" s="6">
        <f>'2019'!O4/'2019'!F4</f>
        <v>8.9080459770114945E-2</v>
      </c>
      <c r="P4" s="6">
        <f>'2019'!P4/'2019'!G4</f>
        <v>0.10975609756097561</v>
      </c>
      <c r="Q4" s="6">
        <f>'2019'!Q4/'2019'!H4</f>
        <v>8.771929824561403E-2</v>
      </c>
      <c r="R4" s="6">
        <f>'2019'!R4/'2019'!I4</f>
        <v>7.6086956521739135E-2</v>
      </c>
      <c r="S4" s="10">
        <f>'2019'!S4/'2019'!J4</f>
        <v>0.10710128055878929</v>
      </c>
      <c r="T4" s="28"/>
      <c r="U4" s="4" t="s">
        <v>7</v>
      </c>
      <c r="V4" s="6">
        <f>'2020'!N4/'2020'!D4</f>
        <v>6.6666666666666666E-2</v>
      </c>
      <c r="W4" s="6">
        <f>'2020'!O4/'2020'!E4</f>
        <v>8.3333333333333329E-2</v>
      </c>
      <c r="X4" s="6">
        <f>'2020'!P4/'2020'!F4</f>
        <v>7.8125E-2</v>
      </c>
      <c r="Y4" s="6">
        <f>'2020'!Q4/'2020'!G4</f>
        <v>0.15633423180592992</v>
      </c>
      <c r="Z4" s="6">
        <f>'2020'!R4/'2020'!H4</f>
        <v>3.9711191335740074E-2</v>
      </c>
      <c r="AA4" s="6">
        <f>'2020'!S4/'2020'!I4</f>
        <v>2.6936026936026935E-2</v>
      </c>
      <c r="AB4" s="10">
        <f>'2020'!T4/'2020'!J4</f>
        <v>8.0635308491142338E-2</v>
      </c>
    </row>
    <row r="5" spans="1:28" x14ac:dyDescent="0.3">
      <c r="A5" s="31"/>
      <c r="B5" s="28" t="s">
        <v>9</v>
      </c>
      <c r="C5" s="4" t="s">
        <v>6</v>
      </c>
      <c r="D5" s="6" t="s">
        <v>12</v>
      </c>
      <c r="E5" s="6" t="s">
        <v>12</v>
      </c>
      <c r="F5" s="6">
        <f>'2018'!O5/'2018'!F5</f>
        <v>0</v>
      </c>
      <c r="G5" s="6">
        <f>'2018'!P5/'2018'!G5</f>
        <v>0.8</v>
      </c>
      <c r="H5" s="6" t="s">
        <v>12</v>
      </c>
      <c r="I5" s="6" t="s">
        <v>12</v>
      </c>
      <c r="J5" s="10">
        <f>'2018'!S5/'2018'!J5</f>
        <v>0.2</v>
      </c>
      <c r="K5" s="28" t="s">
        <v>9</v>
      </c>
      <c r="L5" s="4" t="s">
        <v>6</v>
      </c>
      <c r="M5" s="6" t="s">
        <v>12</v>
      </c>
      <c r="N5" s="6" t="s">
        <v>12</v>
      </c>
      <c r="O5" s="6">
        <f>'2019'!O5/'2019'!F5</f>
        <v>0.5</v>
      </c>
      <c r="P5" s="6">
        <f>'2019'!P5/'2019'!G5</f>
        <v>0</v>
      </c>
      <c r="Q5" s="6" t="s">
        <v>12</v>
      </c>
      <c r="R5" s="6">
        <f>'2019'!R5/'2019'!I5</f>
        <v>0</v>
      </c>
      <c r="S5" s="10">
        <f>'2019'!S5/'2019'!J5</f>
        <v>0.27777777777777779</v>
      </c>
      <c r="T5" s="28" t="s">
        <v>9</v>
      </c>
      <c r="U5" s="4" t="s">
        <v>6</v>
      </c>
      <c r="V5" s="6" t="s">
        <v>12</v>
      </c>
      <c r="W5" s="6" t="s">
        <v>12</v>
      </c>
      <c r="X5" s="6">
        <f>'2020'!P5/'2020'!F5</f>
        <v>0.3125</v>
      </c>
      <c r="Y5" s="6">
        <f>'2020'!Q5/'2020'!G5</f>
        <v>0</v>
      </c>
      <c r="Z5" s="6" t="s">
        <v>12</v>
      </c>
      <c r="AA5" s="6" t="s">
        <v>12</v>
      </c>
      <c r="AB5" s="10">
        <f>'2020'!T5/'2020'!J5</f>
        <v>0.2</v>
      </c>
    </row>
    <row r="6" spans="1:28" x14ac:dyDescent="0.3">
      <c r="A6" s="31"/>
      <c r="B6" s="28"/>
      <c r="C6" s="4" t="s">
        <v>7</v>
      </c>
      <c r="D6" s="6" t="s">
        <v>12</v>
      </c>
      <c r="E6" s="6" t="s">
        <v>12</v>
      </c>
      <c r="F6" s="6">
        <f>'2018'!O6/'2018'!F6</f>
        <v>0</v>
      </c>
      <c r="G6" s="6">
        <f>'2018'!P6/'2018'!G6</f>
        <v>0.8</v>
      </c>
      <c r="H6" s="6" t="s">
        <v>12</v>
      </c>
      <c r="I6" s="6" t="s">
        <v>12</v>
      </c>
      <c r="J6" s="10">
        <f>'2018'!S6/'2018'!J6</f>
        <v>0.48</v>
      </c>
      <c r="K6" s="28"/>
      <c r="L6" s="4" t="s">
        <v>7</v>
      </c>
      <c r="M6" s="6" t="s">
        <v>12</v>
      </c>
      <c r="N6" s="6" t="s">
        <v>12</v>
      </c>
      <c r="O6" s="6">
        <f>'2019'!O6/'2019'!F6</f>
        <v>0.1</v>
      </c>
      <c r="P6" s="6">
        <f>'2019'!P6/'2019'!G6</f>
        <v>0</v>
      </c>
      <c r="Q6" s="6" t="s">
        <v>12</v>
      </c>
      <c r="R6" s="6">
        <f>'2019'!R6/'2019'!I6</f>
        <v>0</v>
      </c>
      <c r="S6" s="10">
        <f>'2019'!S6/'2019'!J6</f>
        <v>2.5000000000000001E-2</v>
      </c>
      <c r="T6" s="28"/>
      <c r="U6" s="4" t="s">
        <v>7</v>
      </c>
      <c r="V6" s="6" t="s">
        <v>12</v>
      </c>
      <c r="W6" s="6" t="s">
        <v>12</v>
      </c>
      <c r="X6" s="6">
        <f>'2020'!P6/'2020'!F6</f>
        <v>0.15789473684210525</v>
      </c>
      <c r="Y6" s="6">
        <f>'2020'!Q6/'2020'!G6</f>
        <v>0.11764705882352941</v>
      </c>
      <c r="Z6" s="6" t="s">
        <v>12</v>
      </c>
      <c r="AA6" s="6" t="s">
        <v>12</v>
      </c>
      <c r="AB6" s="10">
        <f>'2020'!T6/'2020'!J6</f>
        <v>0.1388888888888889</v>
      </c>
    </row>
    <row r="7" spans="1:28" x14ac:dyDescent="0.3">
      <c r="A7" s="31"/>
      <c r="B7" s="28" t="s">
        <v>10</v>
      </c>
      <c r="C7" s="4" t="s">
        <v>6</v>
      </c>
      <c r="D7" s="6">
        <f>'2018'!M7/'2018'!D7</f>
        <v>4.807692307692308E-2</v>
      </c>
      <c r="E7" s="6">
        <f>'2018'!N7/'2018'!E7</f>
        <v>0.17530487804878048</v>
      </c>
      <c r="F7" s="6">
        <f>'2018'!O7/'2018'!F7</f>
        <v>9.6737907761529809E-2</v>
      </c>
      <c r="G7" s="6">
        <f>'2018'!P7/'2018'!G7</f>
        <v>0.10546875</v>
      </c>
      <c r="H7" s="6">
        <f>'2018'!Q7/'2018'!H7</f>
        <v>0.15458937198067632</v>
      </c>
      <c r="I7" s="6">
        <f>'2018'!R7/'2018'!I7</f>
        <v>4.3564356435643561E-2</v>
      </c>
      <c r="J7" s="10">
        <f>'2018'!S7/'2018'!J7</f>
        <v>0.111810551558753</v>
      </c>
      <c r="K7" s="28" t="s">
        <v>10</v>
      </c>
      <c r="L7" s="4" t="s">
        <v>6</v>
      </c>
      <c r="M7" s="6">
        <f>'2019'!M7/'2019'!D7</f>
        <v>5.1724137931034482E-2</v>
      </c>
      <c r="N7" s="6">
        <f>'2019'!N7/'2019'!E7</f>
        <v>0.11343283582089553</v>
      </c>
      <c r="O7" s="6">
        <f>'2019'!O7/'2019'!F7</f>
        <v>6.6901408450704219E-2</v>
      </c>
      <c r="P7" s="6">
        <f>'2019'!P7/'2019'!G7</f>
        <v>8.4057971014492749E-2</v>
      </c>
      <c r="Q7" s="6">
        <f>'2019'!Q7/'2019'!H7</f>
        <v>0.12609970674486803</v>
      </c>
      <c r="R7" s="6">
        <f>'2019'!R7/'2019'!I7</f>
        <v>3.6866359447004608E-2</v>
      </c>
      <c r="S7" s="10">
        <f>'2019'!S7/'2019'!J7</f>
        <v>8.2500805671930397E-2</v>
      </c>
      <c r="T7" s="28" t="s">
        <v>10</v>
      </c>
      <c r="U7" s="4" t="s">
        <v>6</v>
      </c>
      <c r="V7" s="6">
        <f>'2020'!N7/'2020'!D7</f>
        <v>0.18269230769230768</v>
      </c>
      <c r="W7" s="6">
        <f>'2020'!O7/'2020'!E7</f>
        <v>9.0629800307219663E-2</v>
      </c>
      <c r="X7" s="6">
        <f>'2020'!P7/'2020'!F7</f>
        <v>5.3361792956243333E-2</v>
      </c>
      <c r="Y7" s="6">
        <f>'2020'!Q7/'2020'!G7</f>
        <v>4.0298507462686567E-2</v>
      </c>
      <c r="Z7" s="6">
        <f>'2020'!R7/'2020'!H7</f>
        <v>2.8089887640449437E-2</v>
      </c>
      <c r="AA7" s="6">
        <f>'2020'!S7/'2020'!I7</f>
        <v>3.9419087136929459E-2</v>
      </c>
      <c r="AB7" s="10">
        <f>'2020'!T7/'2020'!J7</f>
        <v>5.7500000000000002E-2</v>
      </c>
    </row>
    <row r="8" spans="1:28" x14ac:dyDescent="0.3">
      <c r="A8" s="31"/>
      <c r="B8" s="28"/>
      <c r="C8" s="4" t="s">
        <v>7</v>
      </c>
      <c r="D8" s="6">
        <f>'2018'!M8/'2018'!D8</f>
        <v>0.1111111111111111</v>
      </c>
      <c r="E8" s="6">
        <f>'2018'!N8/'2018'!E8</f>
        <v>0.15172413793103448</v>
      </c>
      <c r="F8" s="6">
        <f>'2018'!O8/'2018'!F8</f>
        <v>8.6138613861386132E-2</v>
      </c>
      <c r="G8" s="6">
        <f>'2018'!P8/'2018'!G8</f>
        <v>0.13072625698324022</v>
      </c>
      <c r="H8" s="6">
        <f>'2018'!Q8/'2018'!H8</f>
        <v>0.16485900216919741</v>
      </c>
      <c r="I8" s="6">
        <f>'2018'!R8/'2018'!I8</f>
        <v>5.8419243986254296E-2</v>
      </c>
      <c r="J8" s="10">
        <f>'2018'!S8/'2018'!J8</f>
        <v>0.11669658886894076</v>
      </c>
      <c r="K8" s="28"/>
      <c r="L8" s="4" t="s">
        <v>7</v>
      </c>
      <c r="M8" s="6">
        <f>'2019'!M8/'2019'!D8</f>
        <v>3.4482758620689655E-2</v>
      </c>
      <c r="N8" s="6">
        <f>'2019'!N8/'2019'!E8</f>
        <v>0.10993377483443709</v>
      </c>
      <c r="O8" s="6">
        <f>'2019'!O8/'2019'!F8</f>
        <v>9.1542288557213927E-2</v>
      </c>
      <c r="P8" s="6">
        <f>'2019'!P8/'2019'!G8</f>
        <v>8.1855388813096869E-2</v>
      </c>
      <c r="Q8" s="6">
        <f>'2019'!Q8/'2019'!H8</f>
        <v>0.13930348258706468</v>
      </c>
      <c r="R8" s="6">
        <f>'2019'!R8/'2019'!I8</f>
        <v>4.7058823529411764E-2</v>
      </c>
      <c r="S8" s="10">
        <f>'2019'!S8/'2019'!J8</f>
        <v>9.0599261573416648E-2</v>
      </c>
      <c r="T8" s="28"/>
      <c r="U8" s="4" t="s">
        <v>7</v>
      </c>
      <c r="V8" s="6">
        <f>'2020'!N8/'2020'!D8</f>
        <v>0.13725490196078433</v>
      </c>
      <c r="W8" s="6">
        <f>'2020'!O8/'2020'!E8</f>
        <v>0.11861861861861862</v>
      </c>
      <c r="X8" s="6">
        <f>'2020'!P8/'2020'!F8</f>
        <v>5.3180396246089674E-2</v>
      </c>
      <c r="Y8" s="6">
        <f>'2020'!Q8/'2020'!G8</f>
        <v>5.4814814814814816E-2</v>
      </c>
      <c r="Z8" s="6">
        <f>'2020'!R8/'2020'!H8</f>
        <v>4.909560723514212E-2</v>
      </c>
      <c r="AA8" s="6">
        <f>'2020'!S8/'2020'!I8</f>
        <v>2.9296875E-2</v>
      </c>
      <c r="AB8" s="10">
        <f>'2020'!T8/'2020'!J8</f>
        <v>6.5131778249015448E-2</v>
      </c>
    </row>
    <row r="9" spans="1:28" x14ac:dyDescent="0.3">
      <c r="A9" s="31"/>
      <c r="B9" s="28" t="s">
        <v>11</v>
      </c>
      <c r="C9" s="4" t="s">
        <v>6</v>
      </c>
      <c r="D9" s="6" t="s">
        <v>12</v>
      </c>
      <c r="E9" s="6">
        <f>'2018'!N9/'2018'!E9</f>
        <v>0.8</v>
      </c>
      <c r="F9" s="6">
        <f>'2018'!O9/'2018'!F9</f>
        <v>0.125</v>
      </c>
      <c r="G9" s="6" t="s">
        <v>12</v>
      </c>
      <c r="H9" s="6" t="s">
        <v>12</v>
      </c>
      <c r="I9" s="6" t="s">
        <v>12</v>
      </c>
      <c r="J9" s="10">
        <f>'2018'!S9/'2018'!J9</f>
        <v>0.15841584158415842</v>
      </c>
      <c r="K9" s="28" t="s">
        <v>11</v>
      </c>
      <c r="L9" s="4" t="s">
        <v>6</v>
      </c>
      <c r="M9" s="6" t="s">
        <v>12</v>
      </c>
      <c r="N9" s="6" t="s">
        <v>12</v>
      </c>
      <c r="O9" s="6">
        <f>'2019'!O9/'2019'!F9</f>
        <v>4.9504950495049507E-2</v>
      </c>
      <c r="P9" s="6" t="s">
        <v>12</v>
      </c>
      <c r="Q9" s="6" t="s">
        <v>12</v>
      </c>
      <c r="R9" s="6" t="s">
        <v>12</v>
      </c>
      <c r="S9" s="10">
        <f>'2019'!S9/'2019'!J9</f>
        <v>4.9504950495049507E-2</v>
      </c>
      <c r="T9" s="28" t="s">
        <v>11</v>
      </c>
      <c r="U9" s="4" t="s">
        <v>6</v>
      </c>
      <c r="V9" s="6" t="s">
        <v>12</v>
      </c>
      <c r="W9" s="6">
        <f>'2020'!O9/'2020'!E9</f>
        <v>0</v>
      </c>
      <c r="X9" s="6">
        <f>'2020'!P9/'2020'!F9</f>
        <v>9.4240837696335081E-2</v>
      </c>
      <c r="Y9" s="6">
        <f>'2020'!Q9/'2020'!G9</f>
        <v>0.55555555555555558</v>
      </c>
      <c r="Z9" s="6" t="s">
        <v>12</v>
      </c>
      <c r="AA9" s="6" t="s">
        <v>12</v>
      </c>
      <c r="AB9" s="10">
        <f>'2020'!T9/'2020'!J9</f>
        <v>0.12903225806451613</v>
      </c>
    </row>
    <row r="10" spans="1:28" x14ac:dyDescent="0.3">
      <c r="A10" s="31"/>
      <c r="B10" s="28"/>
      <c r="C10" s="4" t="s">
        <v>7</v>
      </c>
      <c r="D10" s="6" t="s">
        <v>12</v>
      </c>
      <c r="E10" s="6">
        <f>'2018'!N10/'2018'!E10</f>
        <v>1</v>
      </c>
      <c r="F10" s="6">
        <f>'2018'!O10/'2018'!F10</f>
        <v>0.16842105263157894</v>
      </c>
      <c r="G10" s="6" t="s">
        <v>12</v>
      </c>
      <c r="H10" s="6" t="s">
        <v>12</v>
      </c>
      <c r="I10" s="6" t="s">
        <v>12</v>
      </c>
      <c r="J10" s="10">
        <f>'2018'!S10/'2018'!J10</f>
        <v>0.26851851851851855</v>
      </c>
      <c r="K10" s="28"/>
      <c r="L10" s="4" t="s">
        <v>7</v>
      </c>
      <c r="M10" s="6" t="s">
        <v>12</v>
      </c>
      <c r="N10" s="6" t="s">
        <v>12</v>
      </c>
      <c r="O10" s="6">
        <f>'2019'!O10/'2019'!F10</f>
        <v>0.128</v>
      </c>
      <c r="P10" s="6" t="s">
        <v>12</v>
      </c>
      <c r="Q10" s="6" t="s">
        <v>12</v>
      </c>
      <c r="R10" s="6" t="s">
        <v>12</v>
      </c>
      <c r="S10" s="10">
        <f>'2019'!S10/'2019'!J10</f>
        <v>0.128</v>
      </c>
      <c r="T10" s="28"/>
      <c r="U10" s="4" t="s">
        <v>7</v>
      </c>
      <c r="V10" s="6" t="s">
        <v>12</v>
      </c>
      <c r="W10" s="6">
        <f>'2020'!O10/'2020'!E10</f>
        <v>0</v>
      </c>
      <c r="X10" s="6">
        <f>'2020'!P10/'2020'!F10</f>
        <v>8.0321285140562249E-2</v>
      </c>
      <c r="Y10" s="6">
        <f>'2020'!Q10/'2020'!G10</f>
        <v>0.41666666666666669</v>
      </c>
      <c r="Z10" s="6" t="s">
        <v>12</v>
      </c>
      <c r="AA10" s="6" t="s">
        <v>12</v>
      </c>
      <c r="AB10" s="10">
        <f>'2020'!T10/'2020'!J10</f>
        <v>0</v>
      </c>
    </row>
    <row r="11" spans="1:28" x14ac:dyDescent="0.3">
      <c r="A11" s="31" t="s">
        <v>34</v>
      </c>
      <c r="B11" s="28" t="s">
        <v>8</v>
      </c>
      <c r="C11" s="4" t="s">
        <v>6</v>
      </c>
      <c r="D11" s="6">
        <f>'2018'!M14/'2018'!D14</f>
        <v>1.7857142857142856E-2</v>
      </c>
      <c r="E11" s="6">
        <f>'2018'!N14/'2018'!E14</f>
        <v>0.16918429003021149</v>
      </c>
      <c r="F11" s="6">
        <f>'2018'!O14/'2018'!F14</f>
        <v>0.10197368421052631</v>
      </c>
      <c r="G11" s="6">
        <f>'2018'!P14/'2018'!G14</f>
        <v>0.10677083333333333</v>
      </c>
      <c r="H11" s="6">
        <f>'2018'!Q14/'2018'!H14</f>
        <v>0.14982578397212543</v>
      </c>
      <c r="I11" s="6">
        <f>'2018'!R14/'2018'!I14</f>
        <v>7.9847908745247151E-2</v>
      </c>
      <c r="J11" s="10">
        <f>'2018'!S14/'2018'!J14</f>
        <v>0.11876923076923077</v>
      </c>
      <c r="K11" s="28" t="s">
        <v>8</v>
      </c>
      <c r="L11" s="4" t="s">
        <v>6</v>
      </c>
      <c r="M11" s="6">
        <f>'2019'!M14/'2019'!D14</f>
        <v>0.15254237288135594</v>
      </c>
      <c r="N11" s="6">
        <f>'2019'!N14/'2019'!E14</f>
        <v>0.08</v>
      </c>
      <c r="O11" s="6">
        <f>'2019'!O14/'2019'!F14</f>
        <v>5.6250000000000001E-2</v>
      </c>
      <c r="P11" s="6">
        <f>'2019'!P14/'2019'!G14</f>
        <v>0.10909090909090909</v>
      </c>
      <c r="Q11" s="6">
        <f>'2019'!Q14/'2019'!H14</f>
        <v>4.4176706827309238E-2</v>
      </c>
      <c r="R11" s="6">
        <f>'2019'!R14/'2019'!I14</f>
        <v>5.3030303030303032E-2</v>
      </c>
      <c r="S11" s="10">
        <f>'2019'!S14/'2019'!J14</f>
        <v>7.5980392156862739E-2</v>
      </c>
      <c r="T11" s="28" t="s">
        <v>8</v>
      </c>
      <c r="U11" s="4" t="s">
        <v>6</v>
      </c>
      <c r="V11" s="6">
        <f>'2020'!N14/'2020'!D14</f>
        <v>5.0847457627118647E-2</v>
      </c>
      <c r="W11" s="6">
        <f>'2020'!O14/'2020'!E14</f>
        <v>7.2131147540983612E-2</v>
      </c>
      <c r="X11" s="6">
        <f>'2020'!P14/'2020'!F14</f>
        <v>0.1132596685082873</v>
      </c>
      <c r="Y11" s="6">
        <f>'2020'!Q14/'2020'!G14</f>
        <v>0.109717868338558</v>
      </c>
      <c r="Z11" s="6">
        <f>'2020'!R14/'2020'!H14</f>
        <v>8.1818181818181818E-2</v>
      </c>
      <c r="AA11" s="6">
        <f>'2020'!S14/'2020'!I14</f>
        <v>7.2033898305084748E-2</v>
      </c>
      <c r="AB11" s="10">
        <f>'2020'!T14/'2020'!J14</f>
        <v>9.0606262491672224E-2</v>
      </c>
    </row>
    <row r="12" spans="1:28" x14ac:dyDescent="0.3">
      <c r="A12" s="31"/>
      <c r="B12" s="28"/>
      <c r="C12" s="4" t="s">
        <v>7</v>
      </c>
      <c r="D12" s="6">
        <f>'2018'!M15/'2018'!D15</f>
        <v>4.9180327868852458E-2</v>
      </c>
      <c r="E12" s="6">
        <f>'2018'!N15/'2018'!E15</f>
        <v>0.23099415204678361</v>
      </c>
      <c r="F12" s="6">
        <f>'2018'!O15/'2018'!F15</f>
        <v>0.15709969788519637</v>
      </c>
      <c r="G12" s="6">
        <f>'2018'!P15/'2018'!G15</f>
        <v>0.10044642857142858</v>
      </c>
      <c r="H12" s="6">
        <f>'2018'!Q15/'2018'!H15</f>
        <v>0.19003115264797507</v>
      </c>
      <c r="I12" s="6">
        <f>'2018'!R15/'2018'!I15</f>
        <v>6.9182389937106917E-2</v>
      </c>
      <c r="J12" s="10">
        <f>'2018'!S15/'2018'!J15</f>
        <v>0.14387699066447007</v>
      </c>
      <c r="K12" s="28"/>
      <c r="L12" s="4" t="s">
        <v>7</v>
      </c>
      <c r="M12" s="6">
        <f>'2019'!M15/'2019'!D15</f>
        <v>0.10256410256410256</v>
      </c>
      <c r="N12" s="6">
        <f>'2019'!N15/'2019'!E15</f>
        <v>8.882521489971347E-2</v>
      </c>
      <c r="O12" s="6">
        <f>'2019'!O15/'2019'!F15</f>
        <v>9.3406593406593408E-2</v>
      </c>
      <c r="P12" s="6">
        <f>'2019'!P15/'2019'!G15</f>
        <v>0.10784313725490197</v>
      </c>
      <c r="Q12" s="6">
        <f>'2019'!Q15/'2019'!H15</f>
        <v>3.8135593220338986E-2</v>
      </c>
      <c r="R12" s="6">
        <f>'2019'!R15/'2019'!I15</f>
        <v>4.5774647887323945E-2</v>
      </c>
      <c r="S12" s="10">
        <f>'2019'!S15/'2019'!J15</f>
        <v>8.1930415263748599E-2</v>
      </c>
      <c r="T12" s="28"/>
      <c r="U12" s="4" t="s">
        <v>7</v>
      </c>
      <c r="V12" s="6">
        <f>'2020'!N15/'2020'!D15</f>
        <v>0.109375</v>
      </c>
      <c r="W12" s="6">
        <f>'2020'!O15/'2020'!E15</f>
        <v>0.12969283276450511</v>
      </c>
      <c r="X12" s="6">
        <f>'2020'!P15/'2020'!F15</f>
        <v>0.11263736263736264</v>
      </c>
      <c r="Y12" s="6">
        <f>'2020'!Q15/'2020'!G15</f>
        <v>0.12165450121654502</v>
      </c>
      <c r="Z12" s="6">
        <f>'2020'!R15/'2020'!H15</f>
        <v>7.6923076923076927E-2</v>
      </c>
      <c r="AA12" s="6">
        <f>'2020'!S15/'2020'!I15</f>
        <v>5.078125E-2</v>
      </c>
      <c r="AB12" s="10">
        <f>'2020'!T15/'2020'!J15</f>
        <v>0.10254854368932038</v>
      </c>
    </row>
    <row r="13" spans="1:28" x14ac:dyDescent="0.3">
      <c r="A13" s="31"/>
      <c r="B13" s="28" t="s">
        <v>9</v>
      </c>
      <c r="C13" s="4" t="s">
        <v>6</v>
      </c>
      <c r="D13" s="6" t="s">
        <v>12</v>
      </c>
      <c r="E13" s="6" t="s">
        <v>12</v>
      </c>
      <c r="F13" s="6">
        <f>'2018'!O16/'2018'!F16</f>
        <v>0</v>
      </c>
      <c r="G13" s="6">
        <f>'2018'!P16/'2018'!G16</f>
        <v>0.7142857142857143</v>
      </c>
      <c r="H13" s="6" t="s">
        <v>12</v>
      </c>
      <c r="I13" s="6" t="s">
        <v>12</v>
      </c>
      <c r="J13" s="10">
        <f>'2018'!S16/'2018'!J16</f>
        <v>0.25</v>
      </c>
      <c r="K13" s="28" t="s">
        <v>9</v>
      </c>
      <c r="L13" s="4" t="s">
        <v>6</v>
      </c>
      <c r="M13" s="6" t="s">
        <v>12</v>
      </c>
      <c r="N13" s="6" t="s">
        <v>12</v>
      </c>
      <c r="O13" s="6">
        <f>'2019'!O16/'2019'!F16</f>
        <v>0.16666666666666666</v>
      </c>
      <c r="P13" s="6">
        <f>'2019'!P16/'2019'!G16</f>
        <v>0</v>
      </c>
      <c r="Q13" s="6" t="s">
        <v>12</v>
      </c>
      <c r="R13" s="6">
        <f>'2019'!R16/'2019'!I16</f>
        <v>0</v>
      </c>
      <c r="S13" s="10">
        <f>'2019'!S16/'2019'!J16</f>
        <v>0.1111111111111111</v>
      </c>
      <c r="T13" s="28" t="s">
        <v>9</v>
      </c>
      <c r="U13" s="4" t="s">
        <v>6</v>
      </c>
      <c r="V13" s="6" t="s">
        <v>12</v>
      </c>
      <c r="W13" s="6" t="s">
        <v>12</v>
      </c>
      <c r="X13" s="6">
        <f>'2020'!P16/'2020'!F16</f>
        <v>0.1875</v>
      </c>
      <c r="Y13" s="6">
        <f>'2020'!Q16/'2020'!G16</f>
        <v>0.14285714285714285</v>
      </c>
      <c r="Z13" s="6" t="s">
        <v>12</v>
      </c>
      <c r="AA13" s="6">
        <f>'2020'!S16/'2020'!I16</f>
        <v>1</v>
      </c>
      <c r="AB13" s="10">
        <f>'2020'!T16/'2020'!J16</f>
        <v>0.20833333333333334</v>
      </c>
    </row>
    <row r="14" spans="1:28" x14ac:dyDescent="0.3">
      <c r="A14" s="31"/>
      <c r="B14" s="28"/>
      <c r="C14" s="4" t="s">
        <v>7</v>
      </c>
      <c r="D14" s="6" t="s">
        <v>12</v>
      </c>
      <c r="E14" s="6" t="s">
        <v>12</v>
      </c>
      <c r="F14" s="6">
        <f>'2018'!O17/'2018'!F17</f>
        <v>0</v>
      </c>
      <c r="G14" s="6">
        <f>'2018'!P17/'2018'!G17</f>
        <v>0.83333333333333337</v>
      </c>
      <c r="H14" s="6" t="s">
        <v>12</v>
      </c>
      <c r="I14" s="6" t="s">
        <v>12</v>
      </c>
      <c r="J14" s="10">
        <f>'2018'!S17/'2018'!J17</f>
        <v>0.55555555555555558</v>
      </c>
      <c r="K14" s="28"/>
      <c r="L14" s="4" t="s">
        <v>7</v>
      </c>
      <c r="M14" s="6" t="s">
        <v>12</v>
      </c>
      <c r="N14" s="6" t="s">
        <v>12</v>
      </c>
      <c r="O14" s="6">
        <f>'2019'!O17/'2019'!F17</f>
        <v>0.18181818181818182</v>
      </c>
      <c r="P14" s="6">
        <f>'2019'!P17/'2019'!G17</f>
        <v>0</v>
      </c>
      <c r="Q14" s="6" t="s">
        <v>12</v>
      </c>
      <c r="R14" s="6">
        <f>'2019'!R17/'2019'!I17</f>
        <v>0</v>
      </c>
      <c r="S14" s="10">
        <f>'2019'!S17/'2019'!J17</f>
        <v>0.125</v>
      </c>
      <c r="T14" s="28"/>
      <c r="U14" s="4" t="s">
        <v>7</v>
      </c>
      <c r="V14" s="6" t="s">
        <v>12</v>
      </c>
      <c r="W14" s="6" t="s">
        <v>12</v>
      </c>
      <c r="X14" s="6">
        <f>'2020'!P17/'2020'!F17</f>
        <v>5.8823529411764705E-2</v>
      </c>
      <c r="Y14" s="6">
        <f>'2020'!Q17/'2020'!G17</f>
        <v>0.21052631578947367</v>
      </c>
      <c r="Z14" s="6" t="s">
        <v>12</v>
      </c>
      <c r="AA14" s="6">
        <f>'2020'!S17/'2020'!I17</f>
        <v>1</v>
      </c>
      <c r="AB14" s="10">
        <f>'2020'!T17/'2020'!J17</f>
        <v>0.24390243902439024</v>
      </c>
    </row>
    <row r="15" spans="1:28" x14ac:dyDescent="0.3">
      <c r="A15" s="31"/>
      <c r="B15" s="28" t="s">
        <v>10</v>
      </c>
      <c r="C15" s="4" t="s">
        <v>6</v>
      </c>
      <c r="D15" s="6">
        <f>'2018'!M18/'2018'!D18</f>
        <v>9.0909090909090912E-2</v>
      </c>
      <c r="E15" s="6">
        <f>'2018'!N18/'2018'!E18</f>
        <v>0.13157894736842105</v>
      </c>
      <c r="F15" s="6">
        <f>'2018'!O18/'2018'!F18</f>
        <v>7.45721271393643E-2</v>
      </c>
      <c r="G15" s="6">
        <f>'2018'!P18/'2018'!G18</f>
        <v>7.2642967542503864E-2</v>
      </c>
      <c r="H15" s="6">
        <f>'2018'!Q18/'2018'!H18</f>
        <v>0.16822429906542055</v>
      </c>
      <c r="I15" s="6">
        <f>'2018'!R18/'2018'!I18</f>
        <v>4.0983606557377046E-2</v>
      </c>
      <c r="J15" s="10">
        <f>'2018'!S18/'2018'!J18</f>
        <v>9.1421000331235514E-2</v>
      </c>
      <c r="K15" s="28" t="s">
        <v>10</v>
      </c>
      <c r="L15" s="4" t="s">
        <v>6</v>
      </c>
      <c r="M15" s="6">
        <f>'2019'!M18/'2019'!D18</f>
        <v>3.1746031746031744E-2</v>
      </c>
      <c r="N15" s="6">
        <f>'2019'!N18/'2019'!E18</f>
        <v>9.0476190476190474E-2</v>
      </c>
      <c r="O15" s="6">
        <f>'2019'!O18/'2019'!F18</f>
        <v>4.9278846153846152E-2</v>
      </c>
      <c r="P15" s="6">
        <f>'2019'!P18/'2019'!G18</f>
        <v>6.6084788029925193E-2</v>
      </c>
      <c r="Q15" s="6">
        <f>'2019'!Q18/'2019'!H18</f>
        <v>0.10299003322259136</v>
      </c>
      <c r="R15" s="6">
        <f>'2019'!R18/'2019'!I18</f>
        <v>3.5714285714285712E-2</v>
      </c>
      <c r="S15" s="10">
        <f>'2019'!S18/'2019'!J18</f>
        <v>6.4098515945689924E-2</v>
      </c>
      <c r="T15" s="28" t="s">
        <v>10</v>
      </c>
      <c r="U15" s="4" t="s">
        <v>6</v>
      </c>
      <c r="V15" s="6">
        <f>'2020'!N18/'2020'!D18</f>
        <v>0.10526315789473684</v>
      </c>
      <c r="W15" s="6">
        <f>'2020'!O18/'2020'!E18</f>
        <v>5.9581320450885669E-2</v>
      </c>
      <c r="X15" s="6">
        <f>'2020'!P18/'2020'!F18</f>
        <v>4.8567870485678705E-2</v>
      </c>
      <c r="Y15" s="6">
        <f>'2020'!Q18/'2020'!G18</f>
        <v>5.2227342549923193E-2</v>
      </c>
      <c r="Z15" s="6">
        <f>'2020'!R18/'2020'!H18</f>
        <v>3.237410071942446E-2</v>
      </c>
      <c r="AA15" s="6">
        <f>'2020'!S18/'2020'!I18</f>
        <v>3.309692671394799E-2</v>
      </c>
      <c r="AB15" s="10">
        <f>'2020'!T18/'2020'!J18</f>
        <v>5.0173010380622836E-2</v>
      </c>
    </row>
    <row r="16" spans="1:28" x14ac:dyDescent="0.3">
      <c r="A16" s="31"/>
      <c r="B16" s="28"/>
      <c r="C16" s="4" t="s">
        <v>7</v>
      </c>
      <c r="D16" s="6">
        <f>'2018'!M19/'2018'!D19</f>
        <v>0.13513513513513514</v>
      </c>
      <c r="E16" s="6">
        <f>'2018'!N19/'2018'!E19</f>
        <v>0.12454212454212454</v>
      </c>
      <c r="F16" s="6">
        <f>'2018'!O19/'2018'!F19</f>
        <v>9.4455852156057493E-2</v>
      </c>
      <c r="G16" s="6">
        <f>'2018'!P19/'2018'!G19</f>
        <v>7.3587385019710905E-2</v>
      </c>
      <c r="H16" s="6">
        <f>'2018'!Q19/'2018'!H19</f>
        <v>0.16528925619834711</v>
      </c>
      <c r="I16" s="6">
        <f>'2018'!R19/'2018'!I19</f>
        <v>5.7657657657657659E-2</v>
      </c>
      <c r="J16" s="10">
        <f>'2018'!S19/'2018'!J19</f>
        <v>9.9637175551214069E-2</v>
      </c>
      <c r="K16" s="28"/>
      <c r="L16" s="4" t="s">
        <v>7</v>
      </c>
      <c r="M16" s="6">
        <f>'2019'!M19/'2019'!D19</f>
        <v>6.1855670103092786E-2</v>
      </c>
      <c r="N16" s="6">
        <f>'2019'!N19/'2019'!E19</f>
        <v>7.0024570024570021E-2</v>
      </c>
      <c r="O16" s="6">
        <f>'2019'!O19/'2019'!F19</f>
        <v>6.167846309403438E-2</v>
      </c>
      <c r="P16" s="6">
        <f>'2019'!P19/'2019'!G19</f>
        <v>9.4091903719912467E-2</v>
      </c>
      <c r="Q16" s="6">
        <f>'2019'!Q19/'2019'!H19</f>
        <v>8.9403973509933773E-2</v>
      </c>
      <c r="R16" s="6">
        <f>'2019'!R19/'2019'!I19</f>
        <v>3.6363636363636362E-2</v>
      </c>
      <c r="S16" s="10">
        <f>'2019'!S19/'2019'!J19</f>
        <v>7.0103655210038182E-2</v>
      </c>
      <c r="T16" s="28"/>
      <c r="U16" s="4" t="s">
        <v>7</v>
      </c>
      <c r="V16" s="6">
        <f>'2020'!N19/'2020'!D19</f>
        <v>0.10476190476190476</v>
      </c>
      <c r="W16" s="6">
        <f>'2020'!O19/'2020'!E19</f>
        <v>9.2619392185238777E-2</v>
      </c>
      <c r="X16" s="6">
        <f>'2020'!P19/'2020'!F19</f>
        <v>6.7172264355362943E-2</v>
      </c>
      <c r="Y16" s="6">
        <f>'2020'!Q19/'2020'!G19</f>
        <v>5.4172767203513911E-2</v>
      </c>
      <c r="Z16" s="6">
        <f>'2020'!R19/'2020'!H19</f>
        <v>3.6723163841807911E-2</v>
      </c>
      <c r="AA16" s="6">
        <f>'2020'!S19/'2020'!I19</f>
        <v>3.3402922755741124E-2</v>
      </c>
      <c r="AB16" s="10">
        <f>'2020'!T19/'2020'!J19</f>
        <v>6.2751159196290568E-2</v>
      </c>
    </row>
    <row r="17" spans="1:28" x14ac:dyDescent="0.3">
      <c r="A17" s="31"/>
      <c r="B17" s="28" t="s">
        <v>11</v>
      </c>
      <c r="C17" s="4" t="s">
        <v>6</v>
      </c>
      <c r="D17" s="6" t="s">
        <v>12</v>
      </c>
      <c r="E17" s="6">
        <f>'2018'!N20/'2018'!E20</f>
        <v>1</v>
      </c>
      <c r="F17" s="6">
        <f>'2018'!O20/'2018'!F20</f>
        <v>0.15189873417721519</v>
      </c>
      <c r="G17" s="6" t="s">
        <v>12</v>
      </c>
      <c r="H17" s="6" t="s">
        <v>12</v>
      </c>
      <c r="I17" s="6" t="s">
        <v>12</v>
      </c>
      <c r="J17" s="10">
        <f>'2018'!S20/'2018'!J20</f>
        <v>0.20238095238095238</v>
      </c>
      <c r="K17" s="28" t="s">
        <v>11</v>
      </c>
      <c r="L17" s="4" t="s">
        <v>6</v>
      </c>
      <c r="M17" s="6" t="s">
        <v>12</v>
      </c>
      <c r="N17" s="6" t="s">
        <v>12</v>
      </c>
      <c r="O17" s="6">
        <f>'2019'!O20/'2019'!F20</f>
        <v>8.3333333333333329E-2</v>
      </c>
      <c r="P17" s="6" t="s">
        <v>12</v>
      </c>
      <c r="Q17" s="6" t="s">
        <v>12</v>
      </c>
      <c r="R17" s="6" t="s">
        <v>12</v>
      </c>
      <c r="S17" s="10">
        <f>'2019'!S20/'2019'!J20</f>
        <v>8.3333333333333329E-2</v>
      </c>
      <c r="T17" s="28" t="s">
        <v>11</v>
      </c>
      <c r="U17" s="4" t="s">
        <v>6</v>
      </c>
      <c r="V17" s="6" t="s">
        <v>12</v>
      </c>
      <c r="W17" s="6">
        <f>'2020'!O20/'2020'!E20</f>
        <v>0</v>
      </c>
      <c r="X17" s="6">
        <f>'2020'!P20/'2020'!F20</f>
        <v>8.6124401913875603E-2</v>
      </c>
      <c r="Y17" s="6">
        <f>'2020'!Q20/'2020'!G20</f>
        <v>0.55000000000000004</v>
      </c>
      <c r="Z17" s="6" t="s">
        <v>12</v>
      </c>
      <c r="AA17" s="6" t="s">
        <v>12</v>
      </c>
      <c r="AB17" s="10">
        <f>'2020'!T20/'2020'!J20</f>
        <v>0.12236286919831224</v>
      </c>
    </row>
    <row r="18" spans="1:28" x14ac:dyDescent="0.3">
      <c r="A18" s="31"/>
      <c r="B18" s="28"/>
      <c r="C18" s="4" t="s">
        <v>7</v>
      </c>
      <c r="D18" s="6" t="s">
        <v>12</v>
      </c>
      <c r="E18" s="6">
        <f>'2018'!N21/'2018'!E21</f>
        <v>1</v>
      </c>
      <c r="F18" s="6">
        <f>'2018'!O21/'2018'!F21</f>
        <v>0.15306122448979592</v>
      </c>
      <c r="G18" s="6" t="s">
        <v>12</v>
      </c>
      <c r="H18" s="6" t="s">
        <v>12</v>
      </c>
      <c r="I18" s="6" t="s">
        <v>12</v>
      </c>
      <c r="J18" s="10">
        <f>'2018'!S21/'2018'!J21</f>
        <v>0.20952380952380953</v>
      </c>
      <c r="K18" s="28"/>
      <c r="L18" s="4" t="s">
        <v>7</v>
      </c>
      <c r="M18" s="6" t="s">
        <v>12</v>
      </c>
      <c r="N18" s="6" t="s">
        <v>12</v>
      </c>
      <c r="O18" s="6">
        <f>'2019'!O21/'2019'!F21</f>
        <v>0.11956521739130435</v>
      </c>
      <c r="P18" s="6" t="s">
        <v>12</v>
      </c>
      <c r="Q18" s="6" t="s">
        <v>12</v>
      </c>
      <c r="R18" s="6" t="s">
        <v>12</v>
      </c>
      <c r="S18" s="10">
        <f>'2019'!S21/'2019'!J21</f>
        <v>0.11956521739130435</v>
      </c>
      <c r="T18" s="28"/>
      <c r="U18" s="4" t="s">
        <v>7</v>
      </c>
      <c r="V18" s="6" t="s">
        <v>12</v>
      </c>
      <c r="W18" s="6">
        <f>'2020'!O21/'2020'!E21</f>
        <v>0</v>
      </c>
      <c r="X18" s="6">
        <f>'2020'!P21/'2020'!F21</f>
        <v>9.6774193548387094E-2</v>
      </c>
      <c r="Y18" s="6">
        <f>'2020'!Q21/'2020'!G21</f>
        <v>0.88888888888888884</v>
      </c>
      <c r="Z18" s="6" t="s">
        <v>12</v>
      </c>
      <c r="AA18" s="6" t="s">
        <v>12</v>
      </c>
      <c r="AB18" s="10">
        <f>'2020'!T21/'2020'!J21</f>
        <v>0.11940298507462686</v>
      </c>
    </row>
    <row r="19" spans="1:28" x14ac:dyDescent="0.3">
      <c r="A19" s="31" t="s">
        <v>35</v>
      </c>
      <c r="B19" s="28" t="s">
        <v>8</v>
      </c>
      <c r="C19" s="4" t="s">
        <v>6</v>
      </c>
      <c r="D19" s="6">
        <f>'2018'!M25/'2018'!D25</f>
        <v>0</v>
      </c>
      <c r="E19" s="6">
        <f>'2018'!N25/'2018'!E25</f>
        <v>0.1222707423580786</v>
      </c>
      <c r="F19" s="6">
        <f>'2018'!O25/'2018'!F25</f>
        <v>8.4291187739463605E-2</v>
      </c>
      <c r="G19" s="6">
        <f>'2018'!P25/'2018'!G25</f>
        <v>0.10380622837370242</v>
      </c>
      <c r="H19" s="6">
        <f>'2018'!Q25/'2018'!H25</f>
        <v>0.16666666666666666</v>
      </c>
      <c r="I19" s="6">
        <f>'2018'!R25/'2018'!I25</f>
        <v>7.9601990049751242E-2</v>
      </c>
      <c r="J19" s="10">
        <f>'2018'!S25/'2018'!J25</f>
        <v>0.10331534309946029</v>
      </c>
      <c r="K19" s="28" t="s">
        <v>8</v>
      </c>
      <c r="L19" s="4" t="s">
        <v>6</v>
      </c>
      <c r="M19" s="6">
        <f>'2019'!M25/'2019'!D25</f>
        <v>3.9215686274509803E-2</v>
      </c>
      <c r="N19" s="6">
        <f>'2019'!N25/'2019'!E25</f>
        <v>0.13450292397660818</v>
      </c>
      <c r="O19" s="6">
        <f>'2019'!O25/'2019'!F25</f>
        <v>7.476635514018691E-2</v>
      </c>
      <c r="P19" s="6">
        <f>'2019'!P25/'2019'!G25</f>
        <v>7.1611253196930943E-2</v>
      </c>
      <c r="Q19" s="6">
        <f>'2019'!Q25/'2019'!H25</f>
        <v>4.2194092827004218E-2</v>
      </c>
      <c r="R19" s="6">
        <f>'2019'!R25/'2019'!I25</f>
        <v>6.9230769230769235E-2</v>
      </c>
      <c r="S19" s="10">
        <f>'2019'!S25/'2019'!J25</f>
        <v>7.990012484394507E-2</v>
      </c>
      <c r="T19" s="28" t="s">
        <v>8</v>
      </c>
      <c r="U19" s="4" t="s">
        <v>6</v>
      </c>
      <c r="V19" s="6">
        <f>'2020'!N25/'2020'!D25</f>
        <v>4.8387096774193547E-2</v>
      </c>
      <c r="W19" s="6">
        <f>'2020'!O25/'2020'!E25</f>
        <v>0.13029315960912052</v>
      </c>
      <c r="X19" s="6">
        <f>'2020'!P25/'2020'!F25</f>
        <v>0.12812499999999999</v>
      </c>
      <c r="Y19" s="6">
        <f>'2020'!Q25/'2020'!G25</f>
        <v>9.6534653465346537E-2</v>
      </c>
      <c r="Z19" s="6">
        <f>'2020'!R25/'2020'!H25</f>
        <v>5.3846153846153849E-2</v>
      </c>
      <c r="AA19" s="6">
        <f>'2020'!S25/'2020'!I25</f>
        <v>4.6692607003891051E-2</v>
      </c>
      <c r="AB19" s="10">
        <f>'2020'!T25/'2020'!J25</f>
        <v>9.2546583850931674E-2</v>
      </c>
    </row>
    <row r="20" spans="1:28" x14ac:dyDescent="0.3">
      <c r="A20" s="31"/>
      <c r="B20" s="28"/>
      <c r="C20" s="4" t="s">
        <v>7</v>
      </c>
      <c r="D20" s="6">
        <f>'2018'!M26/'2018'!D26</f>
        <v>0.1</v>
      </c>
      <c r="E20" s="6">
        <f>'2018'!N26/'2018'!E26</f>
        <v>0.18092105263157895</v>
      </c>
      <c r="F20" s="6">
        <f>'2018'!O26/'2018'!F26</f>
        <v>0.10034602076124567</v>
      </c>
      <c r="G20" s="6">
        <f>'2018'!P26/'2018'!G26</f>
        <v>0.14647887323943662</v>
      </c>
      <c r="H20" s="6">
        <f>'2018'!Q26/'2018'!H26</f>
        <v>0.15259740259740259</v>
      </c>
      <c r="I20" s="6">
        <f>'2018'!R26/'2018'!I26</f>
        <v>0.1271186440677966</v>
      </c>
      <c r="J20" s="10">
        <f>'2018'!S26/'2018'!J26</f>
        <v>0.14058524173027989</v>
      </c>
      <c r="K20" s="28"/>
      <c r="L20" s="4" t="s">
        <v>7</v>
      </c>
      <c r="M20" s="6">
        <f>'2019'!M26/'2019'!D26</f>
        <v>6.8965517241379309E-2</v>
      </c>
      <c r="N20" s="6">
        <f>'2019'!N26/'2019'!E26</f>
        <v>0.13662790697674418</v>
      </c>
      <c r="O20" s="6">
        <f>'2019'!O26/'2019'!F26</f>
        <v>7.926829268292683E-2</v>
      </c>
      <c r="P20" s="6">
        <f>'2019'!P26/'2019'!G26</f>
        <v>0.1103448275862069</v>
      </c>
      <c r="Q20" s="6">
        <f>'2019'!Q26/'2019'!H26</f>
        <v>6.3157894736842107E-2</v>
      </c>
      <c r="R20" s="6">
        <f>'2019'!R26/'2019'!I26</f>
        <v>4.4673539518900345E-2</v>
      </c>
      <c r="S20" s="10">
        <f>'2019'!S26/'2019'!J26</f>
        <v>8.9603676048248135E-2</v>
      </c>
      <c r="T20" s="28"/>
      <c r="U20" s="4" t="s">
        <v>7</v>
      </c>
      <c r="V20" s="6">
        <f>'2020'!N26/'2020'!D26</f>
        <v>3.5714285714285712E-2</v>
      </c>
      <c r="W20" s="6">
        <f>'2020'!O26/'2020'!E26</f>
        <v>0.13832853025936601</v>
      </c>
      <c r="X20" s="6">
        <f>'2020'!P26/'2020'!F26</f>
        <v>0.11699164345403899</v>
      </c>
      <c r="Y20" s="6">
        <f>'2020'!Q26/'2020'!G26</f>
        <v>8.8607594936708861E-2</v>
      </c>
      <c r="Z20" s="6">
        <f>'2020'!R26/'2020'!H26</f>
        <v>3.5433070866141732E-2</v>
      </c>
      <c r="AA20" s="6">
        <f>'2020'!S26/'2020'!I26</f>
        <v>3.272727272727273E-2</v>
      </c>
      <c r="AB20" s="10">
        <f>'2020'!T26/'2020'!J26</f>
        <v>8.6118980169971673E-2</v>
      </c>
    </row>
    <row r="21" spans="1:28" x14ac:dyDescent="0.3">
      <c r="A21" s="31"/>
      <c r="B21" s="28" t="s">
        <v>9</v>
      </c>
      <c r="C21" s="4" t="s">
        <v>6</v>
      </c>
      <c r="D21" s="6" t="s">
        <v>12</v>
      </c>
      <c r="E21" s="6" t="s">
        <v>12</v>
      </c>
      <c r="F21" s="6">
        <f>'2018'!O27/'2018'!F27</f>
        <v>0</v>
      </c>
      <c r="G21" s="6">
        <f>'2018'!P27/'2018'!G27</f>
        <v>0.75</v>
      </c>
      <c r="H21" s="6" t="s">
        <v>12</v>
      </c>
      <c r="I21" s="6" t="s">
        <v>12</v>
      </c>
      <c r="J21" s="10">
        <f>'2018'!S27/'2018'!J27</f>
        <v>0.1875</v>
      </c>
      <c r="K21" s="28" t="s">
        <v>9</v>
      </c>
      <c r="L21" s="4" t="s">
        <v>6</v>
      </c>
      <c r="M21" s="6" t="s">
        <v>12</v>
      </c>
      <c r="N21" s="6" t="s">
        <v>12</v>
      </c>
      <c r="O21" s="6">
        <f>'2019'!O27/'2019'!F27</f>
        <v>0.14285714285714285</v>
      </c>
      <c r="P21" s="6">
        <f>'2019'!P27/'2019'!G27</f>
        <v>0</v>
      </c>
      <c r="Q21" s="6" t="s">
        <v>12</v>
      </c>
      <c r="R21" s="6">
        <f>'2019'!R27/'2019'!I27</f>
        <v>0</v>
      </c>
      <c r="S21" s="10">
        <f>'2019'!S27/'2019'!J27</f>
        <v>9.375E-2</v>
      </c>
      <c r="T21" s="28" t="s">
        <v>9</v>
      </c>
      <c r="U21" s="4" t="s">
        <v>6</v>
      </c>
      <c r="V21" s="6" t="s">
        <v>12</v>
      </c>
      <c r="W21" s="6" t="s">
        <v>12</v>
      </c>
      <c r="X21" s="6">
        <f>'2020'!P27/'2020'!F27</f>
        <v>0</v>
      </c>
      <c r="Y21" s="6">
        <f>'2020'!Q27/'2020'!G27</f>
        <v>0.33333333333333331</v>
      </c>
      <c r="Z21" s="6" t="s">
        <v>12</v>
      </c>
      <c r="AA21" s="6">
        <f>'2020'!S27/'2020'!I27</f>
        <v>1</v>
      </c>
      <c r="AB21" s="10">
        <f>'2020'!T27/'2020'!J27</f>
        <v>0.25</v>
      </c>
    </row>
    <row r="22" spans="1:28" x14ac:dyDescent="0.3">
      <c r="A22" s="31"/>
      <c r="B22" s="28"/>
      <c r="C22" s="4" t="s">
        <v>7</v>
      </c>
      <c r="D22" s="6" t="s">
        <v>12</v>
      </c>
      <c r="E22" s="6" t="s">
        <v>12</v>
      </c>
      <c r="F22" s="6">
        <f>'2018'!O28/'2018'!F28</f>
        <v>0</v>
      </c>
      <c r="G22" s="6">
        <f>'2018'!P28/'2018'!G28</f>
        <v>1</v>
      </c>
      <c r="H22" s="6" t="s">
        <v>12</v>
      </c>
      <c r="I22" s="6" t="s">
        <v>12</v>
      </c>
      <c r="J22" s="10">
        <f>'2018'!S28/'2018'!J28</f>
        <v>0.22222222222222221</v>
      </c>
      <c r="K22" s="28"/>
      <c r="L22" s="4" t="s">
        <v>7</v>
      </c>
      <c r="M22" s="6" t="s">
        <v>12</v>
      </c>
      <c r="N22" s="6" t="s">
        <v>12</v>
      </c>
      <c r="O22" s="6">
        <f>'2019'!O28/'2019'!F28</f>
        <v>0.17647058823529413</v>
      </c>
      <c r="P22" s="6">
        <f>'2019'!P28/'2019'!G28</f>
        <v>0.1111111111111111</v>
      </c>
      <c r="Q22" s="6" t="s">
        <v>12</v>
      </c>
      <c r="R22" s="6">
        <f>'2019'!R28/'2019'!I28</f>
        <v>0</v>
      </c>
      <c r="S22" s="10">
        <f>'2019'!S28/'2019'!J28</f>
        <v>0.125</v>
      </c>
      <c r="T22" s="28"/>
      <c r="U22" s="4" t="s">
        <v>7</v>
      </c>
      <c r="V22" s="6" t="s">
        <v>12</v>
      </c>
      <c r="W22" s="6" t="s">
        <v>12</v>
      </c>
      <c r="X22" s="6">
        <f>'2020'!P28/'2020'!F28</f>
        <v>0.31578947368421051</v>
      </c>
      <c r="Y22" s="6">
        <f>'2020'!Q28/'2020'!G28</f>
        <v>0.16666666666666666</v>
      </c>
      <c r="Z22" s="6" t="s">
        <v>12</v>
      </c>
      <c r="AA22" s="6">
        <f>'2020'!S28/'2020'!I28</f>
        <v>1</v>
      </c>
      <c r="AB22" s="10">
        <f>'2020'!T28/'2020'!J28</f>
        <v>0.4375</v>
      </c>
    </row>
    <row r="23" spans="1:28" x14ac:dyDescent="0.3">
      <c r="A23" s="31"/>
      <c r="B23" s="28" t="s">
        <v>10</v>
      </c>
      <c r="C23" s="4" t="s">
        <v>6</v>
      </c>
      <c r="D23" s="6">
        <f>'2018'!M29/'2018'!D29</f>
        <v>7.6335877862595422E-2</v>
      </c>
      <c r="E23" s="6">
        <f>'2018'!N29/'2018'!E29</f>
        <v>0.19311663479923519</v>
      </c>
      <c r="F23" s="6">
        <f>'2018'!O29/'2018'!F29</f>
        <v>7.7720207253886009E-2</v>
      </c>
      <c r="G23" s="6">
        <f>'2018'!P29/'2018'!G29</f>
        <v>6.6790352504638217E-2</v>
      </c>
      <c r="H23" s="6">
        <f>'2018'!Q29/'2018'!H29</f>
        <v>0.20689655172413793</v>
      </c>
      <c r="I23" s="6">
        <f>'2018'!R29/'2018'!I29</f>
        <v>7.4626865671641784E-2</v>
      </c>
      <c r="J23" s="10">
        <f>'2018'!S29/'2018'!J29</f>
        <v>0.11187795132582637</v>
      </c>
      <c r="K23" s="28" t="s">
        <v>10</v>
      </c>
      <c r="L23" s="4" t="s">
        <v>6</v>
      </c>
      <c r="M23" s="6">
        <f>'2019'!M29/'2019'!D29</f>
        <v>0.10256410256410256</v>
      </c>
      <c r="N23" s="6">
        <f>'2019'!N29/'2019'!E29</f>
        <v>5.7599999999999998E-2</v>
      </c>
      <c r="O23" s="6">
        <f>'2019'!O29/'2019'!F29</f>
        <v>6.3245823389021474E-2</v>
      </c>
      <c r="P23" s="6">
        <f>'2019'!P29/'2019'!G29</f>
        <v>6.6197183098591544E-2</v>
      </c>
      <c r="Q23" s="6">
        <f>'2019'!Q29/'2019'!H29</f>
        <v>8.6956521739130432E-2</v>
      </c>
      <c r="R23" s="6">
        <f>'2019'!R29/'2019'!I29</f>
        <v>3.2882011605415859E-2</v>
      </c>
      <c r="S23" s="10">
        <f>'2019'!S29/'2019'!J29</f>
        <v>6.1303924748621473E-2</v>
      </c>
      <c r="T23" s="28" t="s">
        <v>10</v>
      </c>
      <c r="U23" s="4" t="s">
        <v>6</v>
      </c>
      <c r="V23" s="6">
        <f>'2020'!N29/'2020'!D29</f>
        <v>0.12295081967213115</v>
      </c>
      <c r="W23" s="6">
        <f>'2020'!O29/'2020'!E29</f>
        <v>0.12794612794612795</v>
      </c>
      <c r="X23" s="6">
        <f>'2020'!P29/'2020'!F29</f>
        <v>7.6646706586826346E-2</v>
      </c>
      <c r="Y23" s="6">
        <f>'2020'!Q29/'2020'!G29</f>
        <v>4.4041450777202069E-2</v>
      </c>
      <c r="Z23" s="6">
        <f>'2020'!R29/'2020'!H29</f>
        <v>4.0880503144654086E-2</v>
      </c>
      <c r="AA23" s="6">
        <f>'2020'!S29/'2020'!I29</f>
        <v>3.8135593220338986E-2</v>
      </c>
      <c r="AB23" s="10">
        <f>'2020'!T29/'2020'!J29</f>
        <v>7.0671378091872794E-2</v>
      </c>
    </row>
    <row r="24" spans="1:28" x14ac:dyDescent="0.3">
      <c r="A24" s="31"/>
      <c r="B24" s="28"/>
      <c r="C24" s="4" t="s">
        <v>7</v>
      </c>
      <c r="D24" s="6">
        <f>'2018'!M30/'2018'!D30</f>
        <v>9.9236641221374045E-2</v>
      </c>
      <c r="E24" s="6">
        <f>'2018'!N30/'2018'!E30</f>
        <v>0.1847041847041847</v>
      </c>
      <c r="F24" s="6">
        <f>'2018'!O30/'2018'!F30</f>
        <v>0.10989010989010989</v>
      </c>
      <c r="G24" s="6">
        <f>'2018'!P30/'2018'!G30</f>
        <v>9.6474953617810763E-2</v>
      </c>
      <c r="H24" s="6">
        <f>'2018'!Q30/'2018'!H30</f>
        <v>0.18134715025906736</v>
      </c>
      <c r="I24" s="6">
        <f>'2018'!R30/'2018'!I30</f>
        <v>9.8196392785571143E-2</v>
      </c>
      <c r="J24" s="10">
        <f>'2018'!S30/'2018'!J30</f>
        <v>0.13107270948809913</v>
      </c>
      <c r="K24" s="28"/>
      <c r="L24" s="4" t="s">
        <v>7</v>
      </c>
      <c r="M24" s="6">
        <f>'2019'!M30/'2019'!D30</f>
        <v>3.3898305084745763E-2</v>
      </c>
      <c r="N24" s="6">
        <f>'2019'!N30/'2019'!E30</f>
        <v>5.5696202531645568E-2</v>
      </c>
      <c r="O24" s="6">
        <f>'2019'!O30/'2019'!F30</f>
        <v>7.0778564206268962E-2</v>
      </c>
      <c r="P24" s="6">
        <f>'2019'!P30/'2019'!G30</f>
        <v>7.4938574938574934E-2</v>
      </c>
      <c r="Q24" s="6">
        <f>'2019'!Q30/'2019'!H30</f>
        <v>0.12211221122112212</v>
      </c>
      <c r="R24" s="6">
        <f>'2019'!R30/'2019'!I30</f>
        <v>2.9616724738675958E-2</v>
      </c>
      <c r="S24" s="10">
        <f>'2019'!S30/'2019'!J30</f>
        <v>6.4938684503901889E-2</v>
      </c>
      <c r="T24" s="28"/>
      <c r="U24" s="4" t="s">
        <v>7</v>
      </c>
      <c r="V24" s="6">
        <f>'2020'!N30/'2020'!D30</f>
        <v>0.09</v>
      </c>
      <c r="W24" s="6">
        <f>'2020'!O30/'2020'!E30</f>
        <v>0.10654685494223363</v>
      </c>
      <c r="X24" s="6">
        <f>'2020'!P30/'2020'!F30</f>
        <v>9.3047034764826175E-2</v>
      </c>
      <c r="Y24" s="6">
        <f>'2020'!Q30/'2020'!G30</f>
        <v>9.2105263157894732E-2</v>
      </c>
      <c r="Z24" s="6">
        <f>'2020'!R30/'2020'!H30</f>
        <v>5.1204819277108432E-2</v>
      </c>
      <c r="AA24" s="6">
        <f>'2020'!S30/'2020'!I30</f>
        <v>5.9459459459459463E-2</v>
      </c>
      <c r="AB24" s="10">
        <f>'2020'!T30/'2020'!J30</f>
        <v>8.6592178770949726E-2</v>
      </c>
    </row>
    <row r="25" spans="1:28" x14ac:dyDescent="0.3">
      <c r="A25" s="31"/>
      <c r="B25" s="28" t="s">
        <v>11</v>
      </c>
      <c r="C25" s="4" t="s">
        <v>6</v>
      </c>
      <c r="D25" s="6" t="s">
        <v>12</v>
      </c>
      <c r="E25" s="6">
        <f>'2018'!N31/'2018'!E31</f>
        <v>1</v>
      </c>
      <c r="F25" s="6">
        <f>'2018'!O31/'2018'!F31</f>
        <v>7.2727272727272724E-2</v>
      </c>
      <c r="G25" s="6" t="s">
        <v>12</v>
      </c>
      <c r="H25" s="6" t="s">
        <v>12</v>
      </c>
      <c r="I25" s="6" t="s">
        <v>12</v>
      </c>
      <c r="J25" s="10">
        <f>'2018'!S31/'2018'!J31</f>
        <v>0.15</v>
      </c>
      <c r="K25" s="28" t="s">
        <v>11</v>
      </c>
      <c r="L25" s="4" t="s">
        <v>6</v>
      </c>
      <c r="M25" s="6" t="s">
        <v>12</v>
      </c>
      <c r="N25" s="6" t="s">
        <v>12</v>
      </c>
      <c r="O25" s="6">
        <f>'2019'!O31/'2019'!F31</f>
        <v>0.12878787878787878</v>
      </c>
      <c r="P25" s="6" t="s">
        <v>12</v>
      </c>
      <c r="Q25" s="6" t="s">
        <v>12</v>
      </c>
      <c r="R25" s="6" t="s">
        <v>12</v>
      </c>
      <c r="S25" s="10">
        <f>'2019'!S31/'2019'!J31</f>
        <v>0.12878787878787878</v>
      </c>
      <c r="T25" s="28" t="s">
        <v>11</v>
      </c>
      <c r="U25" s="4" t="s">
        <v>6</v>
      </c>
      <c r="V25" s="6" t="s">
        <v>12</v>
      </c>
      <c r="W25" s="6" t="s">
        <v>12</v>
      </c>
      <c r="X25" s="6">
        <f>'2020'!P31/'2020'!F31</f>
        <v>9.2369477911646583E-2</v>
      </c>
      <c r="Y25" s="6">
        <f>'2020'!Q31/'2020'!G31</f>
        <v>0.375</v>
      </c>
      <c r="Z25" s="6" t="s">
        <v>12</v>
      </c>
      <c r="AA25" s="6" t="s">
        <v>12</v>
      </c>
      <c r="AB25" s="10">
        <f>'2020'!T31/'2020'!J31</f>
        <v>0.10116731517509728</v>
      </c>
    </row>
    <row r="26" spans="1:28" x14ac:dyDescent="0.3">
      <c r="A26" s="31"/>
      <c r="B26" s="28"/>
      <c r="C26" s="4" t="s">
        <v>7</v>
      </c>
      <c r="D26" s="6" t="s">
        <v>12</v>
      </c>
      <c r="E26" s="6">
        <f>'2018'!N32/'2018'!E32</f>
        <v>0.6</v>
      </c>
      <c r="F26" s="6">
        <f>'2018'!O32/'2018'!F32</f>
        <v>0.12857142857142856</v>
      </c>
      <c r="G26" s="6" t="s">
        <v>12</v>
      </c>
      <c r="H26" s="6" t="s">
        <v>12</v>
      </c>
      <c r="I26" s="6" t="s">
        <v>12</v>
      </c>
      <c r="J26" s="10">
        <f>'2018'!S31/'2018'!J31</f>
        <v>0.15</v>
      </c>
      <c r="K26" s="28"/>
      <c r="L26" s="4" t="s">
        <v>7</v>
      </c>
      <c r="M26" s="6" t="s">
        <v>12</v>
      </c>
      <c r="N26" s="6" t="s">
        <v>12</v>
      </c>
      <c r="O26" s="6">
        <f>'2019'!O32/'2019'!F32</f>
        <v>2.9197080291970802E-2</v>
      </c>
      <c r="P26" s="6" t="s">
        <v>12</v>
      </c>
      <c r="Q26" s="6" t="s">
        <v>12</v>
      </c>
      <c r="R26" s="6" t="s">
        <v>12</v>
      </c>
      <c r="S26" s="10">
        <f>'2019'!S32/'2019'!J32</f>
        <v>2.9197080291970802E-2</v>
      </c>
      <c r="T26" s="28"/>
      <c r="U26" s="4" t="s">
        <v>7</v>
      </c>
      <c r="V26" s="6" t="s">
        <v>12</v>
      </c>
      <c r="W26" s="6" t="s">
        <v>12</v>
      </c>
      <c r="X26" s="6">
        <f>'2020'!P32/'2020'!F32</f>
        <v>9.1743119266055051E-2</v>
      </c>
      <c r="Y26" s="6">
        <f>'2020'!Q32/'2020'!G32</f>
        <v>0.5</v>
      </c>
      <c r="Z26" s="6" t="s">
        <v>12</v>
      </c>
      <c r="AA26" s="6" t="s">
        <v>12</v>
      </c>
      <c r="AB26" s="10">
        <f>'2020'!T32/'2020'!J32</f>
        <v>0.11637931034482758</v>
      </c>
    </row>
    <row r="27" spans="1:28" x14ac:dyDescent="0.3">
      <c r="A27" s="31" t="s">
        <v>36</v>
      </c>
      <c r="B27" s="28" t="s">
        <v>8</v>
      </c>
      <c r="C27" s="4" t="s">
        <v>6</v>
      </c>
      <c r="D27" s="6">
        <f>'2018'!M36/'2018'!D36</f>
        <v>1.6393442622950821E-2</v>
      </c>
      <c r="E27" s="6">
        <f>'2018'!N36/'2018'!E36</f>
        <v>0.15625</v>
      </c>
      <c r="F27" s="6">
        <f>'2018'!O36/'2018'!F36</f>
        <v>8.5365853658536592E-2</v>
      </c>
      <c r="G27" s="6">
        <f>'2018'!P36/'2018'!G36</f>
        <v>0.14330218068535824</v>
      </c>
      <c r="H27" s="6">
        <f>'2018'!Q36/'2018'!H36</f>
        <v>0.14345991561181434</v>
      </c>
      <c r="I27" s="6">
        <f>'2018'!R36/'2018'!I36</f>
        <v>9.4736842105263161E-2</v>
      </c>
      <c r="J27" s="10">
        <f>'2018'!S36/'2018'!J36</f>
        <v>0.12118842845973417</v>
      </c>
      <c r="K27" s="28" t="s">
        <v>8</v>
      </c>
      <c r="L27" s="4" t="s">
        <v>6</v>
      </c>
      <c r="M27" s="6">
        <f>'2019'!M36/'2019'!D36</f>
        <v>4.2553191489361701E-2</v>
      </c>
      <c r="N27" s="6">
        <f>'2019'!N36/'2019'!E36</f>
        <v>0.14732142857142858</v>
      </c>
      <c r="O27" s="6">
        <f>'2019'!O36/'2019'!F36</f>
        <v>6.7729083665338641E-2</v>
      </c>
      <c r="P27" s="6">
        <f>'2019'!P36/'2019'!G36</f>
        <v>7.2202166064981949E-2</v>
      </c>
      <c r="Q27" s="6">
        <f>'2019'!Q36/'2019'!H36</f>
        <v>7.9365079365079361E-2</v>
      </c>
      <c r="R27" s="6">
        <f>'2019'!R36/'2019'!I36</f>
        <v>6.1797752808988762E-2</v>
      </c>
      <c r="S27" s="10">
        <f>'2019'!S36/'2019'!J36</f>
        <v>8.244023083264633E-2</v>
      </c>
      <c r="T27" s="28" t="s">
        <v>8</v>
      </c>
      <c r="U27" s="4" t="s">
        <v>6</v>
      </c>
      <c r="V27" s="6">
        <f>'2020'!N36/'2020'!D36</f>
        <v>0.14473684210526316</v>
      </c>
      <c r="W27" s="6">
        <f>'2020'!O36/'2020'!E36</f>
        <v>9.6774193548387094E-2</v>
      </c>
      <c r="X27" s="6">
        <f>'2020'!P36/'2020'!F36</f>
        <v>8.0996884735202487E-2</v>
      </c>
      <c r="Y27" s="6">
        <f>'2020'!Q36/'2020'!G36</f>
        <v>0.11609498680738786</v>
      </c>
      <c r="Z27" s="6">
        <f>'2020'!R36/'2020'!H36</f>
        <v>0.10176991150442478</v>
      </c>
      <c r="AA27" s="6">
        <f>'2020'!S36/'2020'!I36</f>
        <v>3.7656903765690378E-2</v>
      </c>
      <c r="AB27" s="10">
        <f>'2020'!T36/'2020'!J36</f>
        <v>9.2198581560283682E-2</v>
      </c>
    </row>
    <row r="28" spans="1:28" x14ac:dyDescent="0.3">
      <c r="A28" s="31"/>
      <c r="B28" s="28"/>
      <c r="C28" s="4" t="s">
        <v>7</v>
      </c>
      <c r="D28" s="6">
        <f>'2018'!M37/'2018'!D37</f>
        <v>4.6153846153846156E-2</v>
      </c>
      <c r="E28" s="6">
        <f>'2018'!N37/'2018'!E37</f>
        <v>0.13533834586466165</v>
      </c>
      <c r="F28" s="6">
        <f>'2018'!O37/'2018'!F37</f>
        <v>8.4870848708487087E-2</v>
      </c>
      <c r="G28" s="6">
        <f>'2018'!P37/'2018'!G37</f>
        <v>0.13142857142857142</v>
      </c>
      <c r="H28" s="6">
        <f>'2018'!Q37/'2018'!H37</f>
        <v>0.15811965811965811</v>
      </c>
      <c r="I28" s="6">
        <f>'2018'!R37/'2018'!I37</f>
        <v>9.7777777777777783E-2</v>
      </c>
      <c r="J28" s="10">
        <f>'2018'!S37/'2018'!J37</f>
        <v>0.11835577604535791</v>
      </c>
      <c r="K28" s="28"/>
      <c r="L28" s="4" t="s">
        <v>7</v>
      </c>
      <c r="M28" s="6">
        <f>'2019'!M37/'2019'!D37</f>
        <v>6.8493150684931503E-2</v>
      </c>
      <c r="N28" s="6">
        <f>'2019'!N37/'2019'!E37</f>
        <v>0.16304347826086957</v>
      </c>
      <c r="O28" s="6">
        <f>'2019'!O37/'2019'!F37</f>
        <v>5.5555555555555552E-2</v>
      </c>
      <c r="P28" s="6">
        <f>'2019'!P37/'2019'!G37</f>
        <v>0.13559322033898305</v>
      </c>
      <c r="Q28" s="6">
        <f>'2019'!Q37/'2019'!H37</f>
        <v>8.085106382978724E-2</v>
      </c>
      <c r="R28" s="6">
        <f>'2019'!R37/'2019'!I37</f>
        <v>6.0606060606060608E-2</v>
      </c>
      <c r="S28" s="10">
        <f>'2019'!S37/'2019'!J37</f>
        <v>0.10089224433768017</v>
      </c>
      <c r="T28" s="28"/>
      <c r="U28" s="4" t="s">
        <v>7</v>
      </c>
      <c r="V28" s="6">
        <f>'2020'!N37/'2020'!D37</f>
        <v>0.15625</v>
      </c>
      <c r="W28" s="6">
        <f>'2020'!O37/'2020'!E37</f>
        <v>0.14521452145214522</v>
      </c>
      <c r="X28" s="6">
        <f>'2020'!P37/'2020'!F37</f>
        <v>0.14723926380368099</v>
      </c>
      <c r="Y28" s="6">
        <f>'2020'!Q37/'2020'!G37</f>
        <v>0.10178117048346055</v>
      </c>
      <c r="Z28" s="6">
        <f>'2020'!R37/'2020'!H37</f>
        <v>9.1954022988505746E-2</v>
      </c>
      <c r="AA28" s="6">
        <f>'2020'!S37/'2020'!I37</f>
        <v>7.8014184397163122E-2</v>
      </c>
      <c r="AB28" s="10">
        <f>'2020'!T37/'2020'!J37</f>
        <v>0.11540822590546347</v>
      </c>
    </row>
    <row r="29" spans="1:28" x14ac:dyDescent="0.3">
      <c r="A29" s="31"/>
      <c r="B29" s="28" t="s">
        <v>9</v>
      </c>
      <c r="C29" s="4" t="s">
        <v>6</v>
      </c>
      <c r="D29" s="6" t="s">
        <v>12</v>
      </c>
      <c r="E29" s="6" t="s">
        <v>12</v>
      </c>
      <c r="F29" s="6">
        <f>'2018'!O38/'2018'!F38</f>
        <v>0</v>
      </c>
      <c r="G29" s="6" t="s">
        <v>12</v>
      </c>
      <c r="H29" s="6" t="s">
        <v>12</v>
      </c>
      <c r="I29" s="6" t="s">
        <v>12</v>
      </c>
      <c r="J29" s="10">
        <f>'2018'!S38/'2018'!J38</f>
        <v>0</v>
      </c>
      <c r="K29" s="28" t="s">
        <v>9</v>
      </c>
      <c r="L29" s="4" t="s">
        <v>6</v>
      </c>
      <c r="M29" s="6" t="s">
        <v>12</v>
      </c>
      <c r="N29" s="6" t="s">
        <v>12</v>
      </c>
      <c r="O29" s="6">
        <f>'2019'!O38/'2019'!F38</f>
        <v>0.125</v>
      </c>
      <c r="P29" s="6">
        <f>'2019'!P38/'2019'!G38</f>
        <v>0</v>
      </c>
      <c r="Q29" s="6" t="s">
        <v>12</v>
      </c>
      <c r="R29" s="6">
        <f>'2019'!R38/'2019'!I38</f>
        <v>0</v>
      </c>
      <c r="S29" s="10">
        <f>'2019'!S38/'2019'!J38</f>
        <v>0.08</v>
      </c>
      <c r="T29" s="28" t="s">
        <v>9</v>
      </c>
      <c r="U29" s="4" t="s">
        <v>6</v>
      </c>
      <c r="V29" s="6" t="s">
        <v>12</v>
      </c>
      <c r="W29" s="6" t="s">
        <v>12</v>
      </c>
      <c r="X29" s="6">
        <f>'2020'!P38/'2020'!F38</f>
        <v>0.10526315789473684</v>
      </c>
      <c r="Y29" s="6">
        <f>'2020'!Q38/'2020'!G38</f>
        <v>0.16666666666666666</v>
      </c>
      <c r="Z29" s="6" t="s">
        <v>12</v>
      </c>
      <c r="AA29" s="6">
        <f>'2020'!S38/'2020'!I38</f>
        <v>0.83333333333333337</v>
      </c>
      <c r="AB29" s="10">
        <f>'2020'!T38/'2020'!J38</f>
        <v>0.25806451612903225</v>
      </c>
    </row>
    <row r="30" spans="1:28" x14ac:dyDescent="0.3">
      <c r="A30" s="31"/>
      <c r="B30" s="28"/>
      <c r="C30" s="4" t="s">
        <v>7</v>
      </c>
      <c r="D30" s="6" t="s">
        <v>12</v>
      </c>
      <c r="E30" s="6" t="s">
        <v>12</v>
      </c>
      <c r="F30" s="6">
        <f>'2018'!O39/'2018'!F39</f>
        <v>0</v>
      </c>
      <c r="G30" s="6">
        <f>'2018'!P39/'2018'!G39</f>
        <v>1</v>
      </c>
      <c r="H30" s="6" t="s">
        <v>12</v>
      </c>
      <c r="I30" s="6" t="s">
        <v>12</v>
      </c>
      <c r="J30" s="10">
        <f>'2018'!S39/'2018'!J39</f>
        <v>9.0909090909090912E-2</v>
      </c>
      <c r="K30" s="28"/>
      <c r="L30" s="4" t="s">
        <v>7</v>
      </c>
      <c r="M30" s="6" t="s">
        <v>12</v>
      </c>
      <c r="N30" s="6" t="s">
        <v>12</v>
      </c>
      <c r="O30" s="6">
        <f>'2019'!O39/'2019'!F39</f>
        <v>0.14285714285714285</v>
      </c>
      <c r="P30" s="6">
        <f>'2019'!P39/'2019'!G39</f>
        <v>0</v>
      </c>
      <c r="Q30" s="6" t="s">
        <v>12</v>
      </c>
      <c r="R30" s="6">
        <f>'2019'!R39/'2019'!I39</f>
        <v>0</v>
      </c>
      <c r="S30" s="10">
        <f>'2019'!S39/'2019'!J39</f>
        <v>8.3333333333333329E-2</v>
      </c>
      <c r="T30" s="28"/>
      <c r="U30" s="4" t="s">
        <v>7</v>
      </c>
      <c r="V30" s="6" t="s">
        <v>12</v>
      </c>
      <c r="W30" s="6" t="s">
        <v>12</v>
      </c>
      <c r="X30" s="6">
        <f>'2020'!P39/'2020'!F39</f>
        <v>0.13333333333333333</v>
      </c>
      <c r="Y30" s="6">
        <f>'2020'!Q39/'2020'!G39</f>
        <v>0.1</v>
      </c>
      <c r="Z30" s="6" t="s">
        <v>12</v>
      </c>
      <c r="AA30" s="6">
        <f>'2020'!S39/'2020'!I39</f>
        <v>1</v>
      </c>
      <c r="AB30" s="10">
        <f>'2020'!T39/'2020'!J39</f>
        <v>0.29032258064516131</v>
      </c>
    </row>
    <row r="31" spans="1:28" x14ac:dyDescent="0.3">
      <c r="A31" s="31"/>
      <c r="B31" s="28" t="s">
        <v>10</v>
      </c>
      <c r="C31" s="4" t="s">
        <v>6</v>
      </c>
      <c r="D31" s="6">
        <f>'2018'!M40/'2018'!D40</f>
        <v>0.12295081967213115</v>
      </c>
      <c r="E31" s="6">
        <f>'2018'!N40/'2018'!E40</f>
        <v>9.9078341013824886E-2</v>
      </c>
      <c r="F31" s="6">
        <f>'2018'!O40/'2018'!F40</f>
        <v>8.3333333333333329E-2</v>
      </c>
      <c r="G31" s="6">
        <f>'2018'!P40/'2018'!G40</f>
        <v>8.9361702127659579E-2</v>
      </c>
      <c r="H31" s="6">
        <f>'2018'!Q40/'2018'!H40</f>
        <v>0.16206896551724137</v>
      </c>
      <c r="I31" s="6">
        <f>'2018'!R40/'2018'!I40</f>
        <v>6.280193236714976E-2</v>
      </c>
      <c r="J31" s="10">
        <f>'2018'!S40/'2018'!J40</f>
        <v>9.5159967186218206E-2</v>
      </c>
      <c r="K31" s="28" t="s">
        <v>10</v>
      </c>
      <c r="L31" s="4" t="s">
        <v>6</v>
      </c>
      <c r="M31" s="6">
        <f>'2019'!M40/'2019'!D40</f>
        <v>8.59375E-2</v>
      </c>
      <c r="N31" s="6">
        <f>'2019'!N40/'2019'!E40</f>
        <v>0.10141987829614604</v>
      </c>
      <c r="O31" s="6">
        <f>'2019'!O40/'2019'!F40</f>
        <v>5.3503184713375798E-2</v>
      </c>
      <c r="P31" s="6">
        <f>'2019'!P40/'2019'!G40</f>
        <v>5.8219178082191778E-2</v>
      </c>
      <c r="Q31" s="6">
        <f>'2019'!Q40/'2019'!H40</f>
        <v>0.12121212121212122</v>
      </c>
      <c r="R31" s="6">
        <f>'2019'!R40/'2019'!I40</f>
        <v>3.6637931034482756E-2</v>
      </c>
      <c r="S31" s="10">
        <f>'2019'!S40/'2019'!J40</f>
        <v>6.7783985102420855E-2</v>
      </c>
      <c r="T31" s="28" t="s">
        <v>10</v>
      </c>
      <c r="U31" s="4" t="s">
        <v>6</v>
      </c>
      <c r="V31" s="6">
        <f>'2020'!N40/'2020'!D40</f>
        <v>8.3333333333333329E-2</v>
      </c>
      <c r="W31" s="6">
        <f>'2020'!O40/'2020'!E40</f>
        <v>8.4437086092715233E-2</v>
      </c>
      <c r="X31" s="6">
        <f>'2020'!P40/'2020'!F40</f>
        <v>6.0606060606060608E-2</v>
      </c>
      <c r="Y31" s="6">
        <f>'2020'!Q40/'2020'!G40</f>
        <v>7.0229007633587789E-2</v>
      </c>
      <c r="Z31" s="6">
        <f>'2020'!R40/'2020'!H40</f>
        <v>4.878048780487805E-2</v>
      </c>
      <c r="AA31" s="6">
        <f>'2020'!S40/'2020'!I40</f>
        <v>2.982107355864811E-2</v>
      </c>
      <c r="AB31" s="10">
        <f>'2020'!T40/'2020'!J40</f>
        <v>6.203890006706908E-2</v>
      </c>
    </row>
    <row r="32" spans="1:28" x14ac:dyDescent="0.3">
      <c r="A32" s="31"/>
      <c r="B32" s="28"/>
      <c r="C32" s="4" t="s">
        <v>7</v>
      </c>
      <c r="D32" s="6">
        <f>'2018'!M41/'2018'!D41</f>
        <v>0.18705035971223022</v>
      </c>
      <c r="E32" s="6">
        <f>'2018'!N41/'2018'!E41</f>
        <v>0.16753022452504318</v>
      </c>
      <c r="F32" s="6">
        <f>'2018'!O41/'2018'!F41</f>
        <v>0.10479797979797979</v>
      </c>
      <c r="G32" s="6">
        <f>'2018'!P41/'2018'!G41</f>
        <v>8.0074487895716945E-2</v>
      </c>
      <c r="H32" s="6">
        <f>'2018'!Q41/'2018'!H41</f>
        <v>0.21014492753623187</v>
      </c>
      <c r="I32" s="6">
        <f>'2018'!R41/'2018'!I41</f>
        <v>6.2231759656652362E-2</v>
      </c>
      <c r="J32" s="10">
        <f>'2018'!S41/'2018'!J41</f>
        <v>0.12047328791681607</v>
      </c>
      <c r="K32" s="28"/>
      <c r="L32" s="4" t="s">
        <v>7</v>
      </c>
      <c r="M32" s="6">
        <f>'2019'!M41/'2019'!D41</f>
        <v>0.15503875968992248</v>
      </c>
      <c r="N32" s="6">
        <f>'2019'!N41/'2019'!E41</f>
        <v>8.9506172839506168E-2</v>
      </c>
      <c r="O32" s="6">
        <f>'2019'!O41/'2019'!F41</f>
        <v>5.6650246305418719E-2</v>
      </c>
      <c r="P32" s="6">
        <f>'2019'!P41/'2019'!G41</f>
        <v>6.4516129032258063E-2</v>
      </c>
      <c r="Q32" s="6">
        <f>'2019'!Q41/'2019'!H41</f>
        <v>0.10839160839160839</v>
      </c>
      <c r="R32" s="6">
        <f>'2019'!R41/'2019'!I41</f>
        <v>4.781704781704782E-2</v>
      </c>
      <c r="S32" s="10">
        <f>'2019'!S41/'2019'!J41</f>
        <v>7.3344651952461801E-2</v>
      </c>
      <c r="T32" s="28"/>
      <c r="U32" s="4" t="s">
        <v>7</v>
      </c>
      <c r="V32" s="6">
        <f>'2020'!N41/'2020'!D41</f>
        <v>6.4814814814814811E-2</v>
      </c>
      <c r="W32" s="6">
        <f>'2020'!O41/'2020'!E41</f>
        <v>0.1020671834625323</v>
      </c>
      <c r="X32" s="6">
        <f>'2020'!P41/'2020'!F41</f>
        <v>6.9719042663891784E-2</v>
      </c>
      <c r="Y32" s="6">
        <f>'2020'!Q41/'2020'!G41</f>
        <v>7.8947368421052627E-2</v>
      </c>
      <c r="Z32" s="6">
        <f>'2020'!R41/'2020'!H41</f>
        <v>4.5161290322580643E-2</v>
      </c>
      <c r="AA32" s="6">
        <f>'2020'!S41/'2020'!I41</f>
        <v>6.043956043956044E-2</v>
      </c>
      <c r="AB32" s="10">
        <f>'2020'!T41/'2020'!J41</f>
        <v>7.5166233015322353E-2</v>
      </c>
    </row>
    <row r="33" spans="1:28" x14ac:dyDescent="0.3">
      <c r="A33" s="31"/>
      <c r="B33" s="28" t="s">
        <v>11</v>
      </c>
      <c r="C33" s="4" t="s">
        <v>6</v>
      </c>
      <c r="D33" s="6" t="s">
        <v>12</v>
      </c>
      <c r="E33" s="6">
        <f>'2018'!N42/'2018'!E42</f>
        <v>0.4375</v>
      </c>
      <c r="F33" s="6">
        <f>'2018'!O42/'2018'!F42</f>
        <v>0.10169491525423729</v>
      </c>
      <c r="G33" s="6" t="s">
        <v>12</v>
      </c>
      <c r="H33" s="6" t="s">
        <v>12</v>
      </c>
      <c r="I33" s="6" t="s">
        <v>12</v>
      </c>
      <c r="J33" s="10">
        <f>'2018'!S42/'2018'!J42</f>
        <v>0.17333333333333334</v>
      </c>
      <c r="K33" s="28" t="s">
        <v>11</v>
      </c>
      <c r="L33" s="4" t="s">
        <v>6</v>
      </c>
      <c r="M33" s="6" t="s">
        <v>12</v>
      </c>
      <c r="N33" s="6" t="s">
        <v>12</v>
      </c>
      <c r="O33" s="6">
        <f>'2019'!O42/'2019'!F42</f>
        <v>0.13592233009708737</v>
      </c>
      <c r="P33" s="6" t="s">
        <v>12</v>
      </c>
      <c r="Q33" s="6" t="s">
        <v>12</v>
      </c>
      <c r="R33" s="6" t="s">
        <v>12</v>
      </c>
      <c r="S33" s="10">
        <f>'2019'!S42/'2019'!J42</f>
        <v>0.13592233009708737</v>
      </c>
      <c r="T33" s="28" t="s">
        <v>11</v>
      </c>
      <c r="U33" s="4" t="s">
        <v>6</v>
      </c>
      <c r="V33" s="6" t="s">
        <v>12</v>
      </c>
      <c r="W33" s="6" t="s">
        <v>12</v>
      </c>
      <c r="X33" s="6">
        <f>'2020'!P42/'2020'!F42</f>
        <v>4.8484848484848485E-2</v>
      </c>
      <c r="Y33" s="6">
        <f>'2020'!Q42/'2020'!G42</f>
        <v>0.25</v>
      </c>
      <c r="Z33" s="6" t="s">
        <v>12</v>
      </c>
      <c r="AA33" s="6" t="s">
        <v>12</v>
      </c>
      <c r="AB33" s="10">
        <f>'2020'!T42/'2020'!J42</f>
        <v>5.3254437869822487E-2</v>
      </c>
    </row>
    <row r="34" spans="1:28" x14ac:dyDescent="0.3">
      <c r="A34" s="31"/>
      <c r="B34" s="28"/>
      <c r="C34" s="4" t="s">
        <v>7</v>
      </c>
      <c r="D34" s="6" t="s">
        <v>12</v>
      </c>
      <c r="E34" s="6">
        <f>'2018'!N43/'2018'!E43</f>
        <v>0.22222222222222221</v>
      </c>
      <c r="F34" s="6">
        <f>'2018'!O43/'2018'!F43</f>
        <v>0.19402985074626866</v>
      </c>
      <c r="G34" s="6" t="s">
        <v>12</v>
      </c>
      <c r="H34" s="6" t="s">
        <v>12</v>
      </c>
      <c r="I34" s="6" t="s">
        <v>12</v>
      </c>
      <c r="J34" s="10">
        <f>'2018'!S43/'2018'!J43</f>
        <v>0.2</v>
      </c>
      <c r="K34" s="28"/>
      <c r="L34" s="4" t="s">
        <v>7</v>
      </c>
      <c r="M34" s="6" t="s">
        <v>12</v>
      </c>
      <c r="N34" s="6" t="s">
        <v>12</v>
      </c>
      <c r="O34" s="6">
        <f>'2019'!O43/'2019'!F43</f>
        <v>0.21311475409836064</v>
      </c>
      <c r="P34" s="6" t="s">
        <v>12</v>
      </c>
      <c r="Q34" s="6" t="s">
        <v>12</v>
      </c>
      <c r="R34" s="6" t="s">
        <v>12</v>
      </c>
      <c r="S34" s="10">
        <f>'2019'!S43/'2019'!J43</f>
        <v>0.21311475409836064</v>
      </c>
      <c r="T34" s="28"/>
      <c r="U34" s="4" t="s">
        <v>7</v>
      </c>
      <c r="V34" s="6" t="s">
        <v>12</v>
      </c>
      <c r="W34" s="6" t="s">
        <v>12</v>
      </c>
      <c r="X34" s="6">
        <f>'2020'!P43/'2020'!F43</f>
        <v>8.5106382978723402E-2</v>
      </c>
      <c r="Y34" s="6">
        <f>'2020'!Q43/'2020'!G43</f>
        <v>0.5714285714285714</v>
      </c>
      <c r="Z34" s="6" t="s">
        <v>12</v>
      </c>
      <c r="AA34" s="6" t="s">
        <v>12</v>
      </c>
      <c r="AB34" s="10">
        <f>'2020'!T43/'2020'!J43</f>
        <v>0.10256410256410256</v>
      </c>
    </row>
    <row r="35" spans="1:28" x14ac:dyDescent="0.3">
      <c r="A35" s="31" t="s">
        <v>37</v>
      </c>
      <c r="B35" s="28" t="s">
        <v>8</v>
      </c>
      <c r="C35" s="4" t="s">
        <v>6</v>
      </c>
      <c r="D35" s="6">
        <f>'2018'!M47/'2018'!D47</f>
        <v>2.1739130434782608E-2</v>
      </c>
      <c r="E35" s="6">
        <f>'2018'!N47/'2018'!E47</f>
        <v>0.15923566878980891</v>
      </c>
      <c r="F35" s="6">
        <f>'2018'!O47/'2018'!F47</f>
        <v>0.16115702479338842</v>
      </c>
      <c r="G35" s="6">
        <f>'2018'!P47/'2018'!G47</f>
        <v>0.13114754098360656</v>
      </c>
      <c r="H35" s="6">
        <f>'2018'!Q47/'2018'!H47</f>
        <v>0.12857142857142856</v>
      </c>
      <c r="I35" s="6">
        <f>'2018'!R47/'2018'!I47</f>
        <v>9.3567251461988299E-2</v>
      </c>
      <c r="J35" s="10">
        <f>'2018'!S47/'2018'!J47</f>
        <v>0.13084112149532709</v>
      </c>
      <c r="K35" s="28" t="s">
        <v>8</v>
      </c>
      <c r="L35" s="4" t="s">
        <v>6</v>
      </c>
      <c r="M35" s="6">
        <f>'2019'!M47/'2019'!D47</f>
        <v>9.6774193548387094E-2</v>
      </c>
      <c r="N35" s="6">
        <f>'2019'!N47/'2019'!E47</f>
        <v>0.17326732673267325</v>
      </c>
      <c r="O35" s="6">
        <f>'2019'!O47/'2019'!F47</f>
        <v>6.6945606694560664E-2</v>
      </c>
      <c r="P35" s="6">
        <f>'2019'!P47/'2019'!G47</f>
        <v>8.6642599277978335E-2</v>
      </c>
      <c r="Q35" s="6">
        <f>'2019'!Q47/'2019'!H47</f>
        <v>8.2051282051282051E-2</v>
      </c>
      <c r="R35" s="6">
        <f>'2019'!R47/'2019'!I47</f>
        <v>3.9106145251396648E-2</v>
      </c>
      <c r="S35" s="10">
        <f>'2019'!S47/'2019'!J47</f>
        <v>9.0121317157712308E-2</v>
      </c>
      <c r="T35" s="28" t="s">
        <v>8</v>
      </c>
      <c r="U35" s="4" t="s">
        <v>6</v>
      </c>
      <c r="V35" s="6">
        <f>'2020'!N47/'2020'!D47</f>
        <v>7.1428571428571425E-2</v>
      </c>
      <c r="W35" s="6">
        <f>'2020'!O47/'2020'!E47</f>
        <v>0.11442786069651742</v>
      </c>
      <c r="X35" s="6">
        <f>'2020'!P47/'2020'!F47</f>
        <v>0.1076923076923077</v>
      </c>
      <c r="Y35" s="6">
        <f>'2020'!Q47/'2020'!G47</f>
        <v>0.11764705882352941</v>
      </c>
      <c r="Z35" s="6">
        <f>'2020'!R47/'2020'!H47</f>
        <v>0.12429378531073447</v>
      </c>
      <c r="AA35" s="6">
        <f>'2020'!S47/'2020'!I47</f>
        <v>3.5714285714285712E-2</v>
      </c>
      <c r="AB35" s="10">
        <f>'2020'!T47/'2020'!J47</f>
        <v>0.10043668122270742</v>
      </c>
    </row>
    <row r="36" spans="1:28" x14ac:dyDescent="0.3">
      <c r="A36" s="31"/>
      <c r="B36" s="28"/>
      <c r="C36" s="4" t="s">
        <v>7</v>
      </c>
      <c r="D36" s="6">
        <f>'2018'!M48/'2018'!D48</f>
        <v>6.3829787234042548E-2</v>
      </c>
      <c r="E36" s="6">
        <f>'2018'!N48/'2018'!E48</f>
        <v>0.23115577889447236</v>
      </c>
      <c r="F36" s="6">
        <f>'2018'!O48/'2018'!F48</f>
        <v>0.2139917695473251</v>
      </c>
      <c r="G36" s="6">
        <f>'2018'!P48/'2018'!G48</f>
        <v>0.12323943661971831</v>
      </c>
      <c r="H36" s="6">
        <f>'2018'!Q48/'2018'!H48</f>
        <v>0.14814814814814814</v>
      </c>
      <c r="I36" s="6">
        <f>'2018'!R48/'2018'!I48</f>
        <v>0.11052631578947368</v>
      </c>
      <c r="J36" s="10">
        <f>'2018'!S48/'2018'!J48</f>
        <v>0.16030534351145037</v>
      </c>
      <c r="K36" s="28"/>
      <c r="L36" s="4" t="s">
        <v>7</v>
      </c>
      <c r="M36" s="6">
        <f>'2019'!M48/'2019'!D48</f>
        <v>5.9701492537313432E-2</v>
      </c>
      <c r="N36" s="6">
        <f>'2019'!N48/'2019'!E48</f>
        <v>0.18672199170124482</v>
      </c>
      <c r="O36" s="6">
        <f>'2019'!O48/'2019'!F48</f>
        <v>6.25E-2</v>
      </c>
      <c r="P36" s="6">
        <f>'2019'!P48/'2019'!G48</f>
        <v>8.9655172413793102E-2</v>
      </c>
      <c r="Q36" s="6">
        <f>'2019'!Q48/'2019'!H48</f>
        <v>9.1891891891891897E-2</v>
      </c>
      <c r="R36" s="6">
        <f>'2019'!R48/'2019'!I48</f>
        <v>7.2538860103626937E-2</v>
      </c>
      <c r="S36" s="10">
        <f>'2019'!S48/'2019'!J48</f>
        <v>9.9025974025974031E-2</v>
      </c>
      <c r="T36" s="28"/>
      <c r="U36" s="4" t="s">
        <v>7</v>
      </c>
      <c r="V36" s="6">
        <f>'2020'!N48/'2020'!D48</f>
        <v>0.15384615384615385</v>
      </c>
      <c r="W36" s="6">
        <f>'2020'!O48/'2020'!E48</f>
        <v>0.14666666666666667</v>
      </c>
      <c r="X36" s="6">
        <f>'2020'!P48/'2020'!F48</f>
        <v>0.1453900709219858</v>
      </c>
      <c r="Y36" s="6">
        <f>'2020'!Q48/'2020'!G48</f>
        <v>8.3333333333333329E-2</v>
      </c>
      <c r="Z36" s="6">
        <f>'2020'!R48/'2020'!H48</f>
        <v>0.18269230769230768</v>
      </c>
      <c r="AA36" s="6">
        <f>'2020'!S48/'2020'!I48</f>
        <v>7.5376884422110546E-2</v>
      </c>
      <c r="AB36" s="10">
        <f>'2020'!T48/'2020'!J48</f>
        <v>0.1262587141750581</v>
      </c>
    </row>
    <row r="37" spans="1:28" x14ac:dyDescent="0.3">
      <c r="A37" s="31"/>
      <c r="B37" s="28" t="s">
        <v>9</v>
      </c>
      <c r="C37" s="4" t="s">
        <v>6</v>
      </c>
      <c r="D37" s="6" t="s">
        <v>12</v>
      </c>
      <c r="E37" s="6" t="s">
        <v>12</v>
      </c>
      <c r="F37" s="6">
        <f>'2018'!O49/'2018'!F49</f>
        <v>0</v>
      </c>
      <c r="G37" s="6">
        <f>'2018'!P49/'2018'!G49</f>
        <v>0.8</v>
      </c>
      <c r="H37" s="6" t="s">
        <v>12</v>
      </c>
      <c r="I37" s="6" t="s">
        <v>12</v>
      </c>
      <c r="J37" s="10">
        <f>'2018'!S49/'2018'!J49</f>
        <v>0.33333333333333331</v>
      </c>
      <c r="K37" s="28" t="s">
        <v>9</v>
      </c>
      <c r="L37" s="4" t="s">
        <v>6</v>
      </c>
      <c r="M37" s="6" t="s">
        <v>12</v>
      </c>
      <c r="N37" s="6" t="s">
        <v>12</v>
      </c>
      <c r="O37" s="6">
        <f>'2019'!O49/'2019'!F49</f>
        <v>0</v>
      </c>
      <c r="P37" s="6">
        <f>'2019'!P49/'2019'!G49</f>
        <v>0</v>
      </c>
      <c r="Q37" s="6" t="s">
        <v>12</v>
      </c>
      <c r="R37" s="6">
        <f>'2019'!R49/'2019'!I49</f>
        <v>0</v>
      </c>
      <c r="S37" s="10">
        <f>'2019'!S49/'2019'!J49</f>
        <v>0</v>
      </c>
      <c r="T37" s="28" t="s">
        <v>9</v>
      </c>
      <c r="U37" s="4" t="s">
        <v>6</v>
      </c>
      <c r="V37" s="6" t="s">
        <v>12</v>
      </c>
      <c r="W37" s="6" t="s">
        <v>12</v>
      </c>
      <c r="X37" s="6">
        <f>'2020'!P49/'2020'!F49</f>
        <v>0</v>
      </c>
      <c r="Y37" s="6">
        <f>'2020'!Q49/'2020'!G49</f>
        <v>0.2857142857142857</v>
      </c>
      <c r="Z37" s="6" t="s">
        <v>12</v>
      </c>
      <c r="AA37" s="6">
        <f>'2020'!S49/'2020'!I49</f>
        <v>1</v>
      </c>
      <c r="AB37" s="10">
        <f>'2020'!T49/'2020'!J49</f>
        <v>0.2608695652173913</v>
      </c>
    </row>
    <row r="38" spans="1:28" x14ac:dyDescent="0.3">
      <c r="A38" s="31"/>
      <c r="B38" s="28"/>
      <c r="C38" s="4" t="s">
        <v>7</v>
      </c>
      <c r="D38" s="6" t="s">
        <v>12</v>
      </c>
      <c r="E38" s="6" t="s">
        <v>12</v>
      </c>
      <c r="F38" s="6">
        <f>'2018'!O50/'2018'!F50</f>
        <v>0</v>
      </c>
      <c r="G38" s="6">
        <f>'2018'!P50/'2018'!G50</f>
        <v>1</v>
      </c>
      <c r="H38" s="6" t="s">
        <v>12</v>
      </c>
      <c r="I38" s="6" t="s">
        <v>12</v>
      </c>
      <c r="J38" s="10">
        <f>'2018'!S50/'2018'!J50</f>
        <v>0.1111111111111111</v>
      </c>
      <c r="K38" s="28"/>
      <c r="L38" s="4" t="s">
        <v>7</v>
      </c>
      <c r="M38" s="6" t="s">
        <v>12</v>
      </c>
      <c r="N38" s="6" t="s">
        <v>12</v>
      </c>
      <c r="O38" s="6">
        <f>'2019'!O50/'2019'!F50</f>
        <v>0</v>
      </c>
      <c r="P38" s="6">
        <f>'2019'!P50/'2019'!G50</f>
        <v>0</v>
      </c>
      <c r="Q38" s="6" t="s">
        <v>12</v>
      </c>
      <c r="R38" s="6">
        <f>'2019'!R50/'2019'!I50</f>
        <v>0</v>
      </c>
      <c r="S38" s="10">
        <f>'2019'!S50/'2019'!J50</f>
        <v>0</v>
      </c>
      <c r="T38" s="28"/>
      <c r="U38" s="4" t="s">
        <v>7</v>
      </c>
      <c r="V38" s="6" t="s">
        <v>12</v>
      </c>
      <c r="W38" s="6" t="s">
        <v>12</v>
      </c>
      <c r="X38" s="6">
        <f>'2020'!P50/'2020'!F50</f>
        <v>7.1428571428571425E-2</v>
      </c>
      <c r="Y38" s="6">
        <f>'2020'!Q50/'2020'!G50</f>
        <v>0.125</v>
      </c>
      <c r="Z38" s="6" t="s">
        <v>12</v>
      </c>
      <c r="AA38" s="6">
        <f>'2020'!S50/'2020'!I50</f>
        <v>1</v>
      </c>
      <c r="AB38" s="10">
        <f>'2020'!T50/'2020'!J50</f>
        <v>0.2</v>
      </c>
    </row>
    <row r="39" spans="1:28" x14ac:dyDescent="0.3">
      <c r="A39" s="31"/>
      <c r="B39" s="28" t="s">
        <v>10</v>
      </c>
      <c r="C39" s="4" t="s">
        <v>6</v>
      </c>
      <c r="D39" s="6">
        <f>'2018'!M51/'2018'!D51</f>
        <v>9.4736842105263161E-2</v>
      </c>
      <c r="E39" s="6">
        <f>'2018'!N51/'2018'!E51</f>
        <v>0.18204488778054864</v>
      </c>
      <c r="F39" s="6">
        <f>'2018'!O51/'2018'!F51</f>
        <v>9.3704245973645683E-2</v>
      </c>
      <c r="G39" s="6">
        <f>'2018'!P51/'2018'!G51</f>
        <v>8.4282460136674259E-2</v>
      </c>
      <c r="H39" s="6">
        <f>'2018'!Q51/'2018'!H51</f>
        <v>0.17460317460317459</v>
      </c>
      <c r="I39" s="6">
        <f>'2018'!R51/'2018'!I51</f>
        <v>8.0310880829015538E-2</v>
      </c>
      <c r="J39" s="10">
        <f>'2018'!S51/'2018'!J51</f>
        <v>0.11436170212765957</v>
      </c>
      <c r="K39" s="28" t="s">
        <v>10</v>
      </c>
      <c r="L39" s="4" t="s">
        <v>6</v>
      </c>
      <c r="M39" s="6">
        <f>'2019'!M51/'2019'!D51</f>
        <v>0.1</v>
      </c>
      <c r="N39" s="6">
        <f>'2019'!N51/'2019'!E51</f>
        <v>9.6018735362997654E-2</v>
      </c>
      <c r="O39" s="6">
        <f>'2019'!O51/'2019'!F51</f>
        <v>6.7431850789096123E-2</v>
      </c>
      <c r="P39" s="6">
        <f>'2019'!P51/'2019'!G51</f>
        <v>7.9591836734693874E-2</v>
      </c>
      <c r="Q39" s="6">
        <f>'2019'!Q51/'2019'!H51</f>
        <v>0.1271186440677966</v>
      </c>
      <c r="R39" s="6">
        <f>'2019'!R51/'2019'!I51</f>
        <v>7.281553398058252E-2</v>
      </c>
      <c r="S39" s="10">
        <f>'2019'!S51/'2019'!J51</f>
        <v>8.347386172006746E-2</v>
      </c>
      <c r="T39" s="28" t="s">
        <v>10</v>
      </c>
      <c r="U39" s="4" t="s">
        <v>6</v>
      </c>
      <c r="V39" s="6">
        <f>'2020'!N51/'2020'!D51</f>
        <v>0.11304347826086956</v>
      </c>
      <c r="W39" s="6">
        <f>'2020'!O51/'2020'!E51</f>
        <v>0.12053571428571429</v>
      </c>
      <c r="X39" s="6">
        <f>'2020'!P51/'2020'!F51</f>
        <v>5.459387483355526E-2</v>
      </c>
      <c r="Y39" s="6">
        <f>'2020'!Q51/'2020'!G51</f>
        <v>7.7328646748681895E-2</v>
      </c>
      <c r="Z39" s="6">
        <f>'2020'!R51/'2020'!H51</f>
        <v>6.2256809338521402E-2</v>
      </c>
      <c r="AA39" s="6">
        <f>'2020'!S51/'2020'!I51</f>
        <v>4.1758241758241756E-2</v>
      </c>
      <c r="AB39" s="10">
        <f>'2020'!T51/'2020'!J51</f>
        <v>7.20616570327553E-2</v>
      </c>
    </row>
    <row r="40" spans="1:28" x14ac:dyDescent="0.3">
      <c r="A40" s="31"/>
      <c r="B40" s="28"/>
      <c r="C40" s="4" t="s">
        <v>7</v>
      </c>
      <c r="D40" s="6">
        <f>'2018'!M52/'2018'!D52</f>
        <v>0.1326530612244898</v>
      </c>
      <c r="E40" s="6">
        <f>'2018'!N52/'2018'!E52</f>
        <v>0.17173913043478262</v>
      </c>
      <c r="F40" s="6">
        <f>'2018'!O52/'2018'!F52</f>
        <v>0.13500000000000001</v>
      </c>
      <c r="G40" s="6">
        <f>'2018'!P52/'2018'!G52</f>
        <v>0.14285714285714285</v>
      </c>
      <c r="H40" s="6">
        <f>'2018'!Q52/'2018'!H52</f>
        <v>0.24727272727272728</v>
      </c>
      <c r="I40" s="6">
        <f>'2018'!R52/'2018'!I52</f>
        <v>0.10823529411764705</v>
      </c>
      <c r="J40" s="10">
        <f>'2018'!S52/'2018'!J52</f>
        <v>0.15077166600712308</v>
      </c>
      <c r="K40" s="28"/>
      <c r="L40" s="4" t="s">
        <v>7</v>
      </c>
      <c r="M40" s="6">
        <f>'2019'!M52/'2019'!D52</f>
        <v>0.13445378151260504</v>
      </c>
      <c r="N40" s="6">
        <f>'2019'!N52/'2019'!E52</f>
        <v>9.3023255813953487E-2</v>
      </c>
      <c r="O40" s="6">
        <f>'2019'!O52/'2019'!F52</f>
        <v>7.040417209908735E-2</v>
      </c>
      <c r="P40" s="6">
        <f>'2019'!P52/'2019'!G52</f>
        <v>8.9285714285714288E-2</v>
      </c>
      <c r="Q40" s="6">
        <f>'2019'!Q52/'2019'!H52</f>
        <v>0.12562814070351758</v>
      </c>
      <c r="R40" s="6">
        <f>'2019'!R52/'2019'!I52</f>
        <v>7.4235807860262015E-2</v>
      </c>
      <c r="S40" s="10">
        <f>'2019'!S52/'2019'!J52</f>
        <v>8.6674303169148537E-2</v>
      </c>
      <c r="T40" s="28"/>
      <c r="U40" s="4" t="s">
        <v>7</v>
      </c>
      <c r="V40" s="6">
        <f>'2020'!N52/'2020'!D52</f>
        <v>0.14414414414414414</v>
      </c>
      <c r="W40" s="6">
        <f>'2020'!O52/'2020'!E52</f>
        <v>0.12141652613827993</v>
      </c>
      <c r="X40" s="6">
        <f>'2020'!P52/'2020'!F52</f>
        <v>0.10695876288659793</v>
      </c>
      <c r="Y40" s="6">
        <f>'2020'!Q52/'2020'!G52</f>
        <v>9.7053726169844021E-2</v>
      </c>
      <c r="Z40" s="6">
        <f>'2020'!R52/'2020'!H52</f>
        <v>7.0921985815602842E-2</v>
      </c>
      <c r="AA40" s="6">
        <f>'2020'!S52/'2020'!I52</f>
        <v>4.6218487394957986E-2</v>
      </c>
      <c r="AB40" s="10">
        <f>'2020'!T52/'2020'!J52</f>
        <v>9.5559502664298399E-2</v>
      </c>
    </row>
    <row r="41" spans="1:28" x14ac:dyDescent="0.3">
      <c r="A41" s="31"/>
      <c r="B41" s="28" t="s">
        <v>11</v>
      </c>
      <c r="C41" s="4" t="s">
        <v>6</v>
      </c>
      <c r="D41" s="6" t="s">
        <v>12</v>
      </c>
      <c r="E41" s="6">
        <f>'2018'!N53/'2018'!E53</f>
        <v>0.4</v>
      </c>
      <c r="F41" s="6">
        <f>'2018'!O53/'2018'!F53</f>
        <v>0.16666666666666666</v>
      </c>
      <c r="G41" s="6" t="s">
        <v>12</v>
      </c>
      <c r="H41" s="6" t="s">
        <v>12</v>
      </c>
      <c r="I41" s="6" t="s">
        <v>12</v>
      </c>
      <c r="J41" s="10">
        <f>'2018'!S53/'2018'!J53</f>
        <v>0.22500000000000001</v>
      </c>
      <c r="K41" s="28" t="s">
        <v>11</v>
      </c>
      <c r="L41" s="4" t="s">
        <v>6</v>
      </c>
      <c r="M41" s="6" t="s">
        <v>12</v>
      </c>
      <c r="N41" s="6">
        <f>'2019'!N53/'2019'!E53</f>
        <v>0</v>
      </c>
      <c r="O41" s="6">
        <f>'2019'!O53/'2019'!F53</f>
        <v>0.22352941176470589</v>
      </c>
      <c r="P41" s="6" t="s">
        <v>12</v>
      </c>
      <c r="Q41" s="6" t="s">
        <v>12</v>
      </c>
      <c r="R41" s="6" t="s">
        <v>12</v>
      </c>
      <c r="S41" s="10">
        <f>'2019'!S53/'2019'!J53</f>
        <v>0.19587628865979381</v>
      </c>
      <c r="T41" s="28" t="s">
        <v>11</v>
      </c>
      <c r="U41" s="4" t="s">
        <v>6</v>
      </c>
      <c r="V41" s="6" t="s">
        <v>12</v>
      </c>
      <c r="W41" s="6" t="s">
        <v>12</v>
      </c>
      <c r="X41" s="6">
        <f>'2020'!P53/'2020'!F53</f>
        <v>8.0745341614906832E-2</v>
      </c>
      <c r="Y41" s="6">
        <f>'2020'!Q53/'2020'!G53</f>
        <v>1</v>
      </c>
      <c r="Z41" s="6" t="s">
        <v>12</v>
      </c>
      <c r="AA41" s="6" t="s">
        <v>12</v>
      </c>
      <c r="AB41" s="10">
        <f>'2020'!T53/'2020'!J53</f>
        <v>8.6419753086419748E-2</v>
      </c>
    </row>
    <row r="42" spans="1:28" x14ac:dyDescent="0.3">
      <c r="A42" s="31"/>
      <c r="B42" s="28"/>
      <c r="C42" s="4" t="s">
        <v>7</v>
      </c>
      <c r="D42" s="6" t="s">
        <v>12</v>
      </c>
      <c r="E42" s="6">
        <f>'2018'!N54/'2018'!E54</f>
        <v>0.2857142857142857</v>
      </c>
      <c r="F42" s="6">
        <f>'2018'!O54/'2018'!F54</f>
        <v>8.6206896551724144E-2</v>
      </c>
      <c r="G42" s="6" t="s">
        <v>12</v>
      </c>
      <c r="H42" s="6" t="s">
        <v>12</v>
      </c>
      <c r="I42" s="6" t="s">
        <v>12</v>
      </c>
      <c r="J42" s="10">
        <f>'2018'!S54/'2018'!J54</f>
        <v>0.13924050632911392</v>
      </c>
      <c r="K42" s="28"/>
      <c r="L42" s="4" t="s">
        <v>7</v>
      </c>
      <c r="M42" s="6" t="s">
        <v>12</v>
      </c>
      <c r="N42" s="6">
        <f>'2019'!N54/'2019'!E54</f>
        <v>0.23076923076923078</v>
      </c>
      <c r="O42" s="6">
        <f>'2019'!O54/'2019'!F54</f>
        <v>0.20754716981132076</v>
      </c>
      <c r="P42" s="6" t="s">
        <v>12</v>
      </c>
      <c r="Q42" s="6" t="s">
        <v>12</v>
      </c>
      <c r="R42" s="6" t="s">
        <v>12</v>
      </c>
      <c r="S42" s="10">
        <f>'2019'!S54/'2019'!J54</f>
        <v>0.21008403361344538</v>
      </c>
      <c r="T42" s="28"/>
      <c r="U42" s="4" t="s">
        <v>7</v>
      </c>
      <c r="V42" s="6" t="s">
        <v>12</v>
      </c>
      <c r="W42" s="6" t="s">
        <v>12</v>
      </c>
      <c r="X42" s="6">
        <f>'2020'!P54/'2020'!F54</f>
        <v>0.10975609756097561</v>
      </c>
      <c r="Y42" s="6">
        <f>'2020'!Q54/'2020'!G54</f>
        <v>1</v>
      </c>
      <c r="Z42" s="6" t="s">
        <v>12</v>
      </c>
      <c r="AA42" s="6" t="s">
        <v>12</v>
      </c>
      <c r="AB42" s="10">
        <f>'2020'!T54/'2020'!J54</f>
        <v>0.11515151515151516</v>
      </c>
    </row>
    <row r="43" spans="1:28" x14ac:dyDescent="0.3">
      <c r="A43" s="31" t="s">
        <v>38</v>
      </c>
      <c r="B43" s="28" t="s">
        <v>8</v>
      </c>
      <c r="C43" s="4" t="s">
        <v>6</v>
      </c>
      <c r="D43" s="6">
        <f>'2018'!M58/'2018'!D58</f>
        <v>0.5</v>
      </c>
      <c r="E43" s="6">
        <f>'2018'!N58/'2018'!E58</f>
        <v>0.59863945578231292</v>
      </c>
      <c r="F43" s="6">
        <f>'2018'!O58/'2018'!F58</f>
        <v>0.28627450980392155</v>
      </c>
      <c r="G43" s="6">
        <f>'2018'!P58/'2018'!G58</f>
        <v>0.34090909090909088</v>
      </c>
      <c r="H43" s="6">
        <f>'2018'!Q58/'2018'!H58</f>
        <v>0.53246753246753242</v>
      </c>
      <c r="I43" s="6">
        <f>'2018'!R58/'2018'!I58</f>
        <v>0.45454545454545453</v>
      </c>
      <c r="J43" s="10">
        <f>'2018'!S58/'2018'!J58</f>
        <v>0.42137718396711205</v>
      </c>
      <c r="K43" s="28" t="s">
        <v>8</v>
      </c>
      <c r="L43" s="4" t="s">
        <v>6</v>
      </c>
      <c r="M43" s="6">
        <f>'2019'!M58/'2019'!D58</f>
        <v>0.46808510638297873</v>
      </c>
      <c r="N43" s="6">
        <f>'2019'!N58/'2019'!E58</f>
        <v>0.50955414012738853</v>
      </c>
      <c r="O43" s="6">
        <f>'2019'!O58/'2019'!F58</f>
        <v>0.19913419913419914</v>
      </c>
      <c r="P43" s="6">
        <f>'2019'!P58/'2019'!G58</f>
        <v>0.29914529914529914</v>
      </c>
      <c r="Q43" s="6">
        <f>'2019'!Q58/'2019'!H58</f>
        <v>0.29559748427672955</v>
      </c>
      <c r="R43" s="6">
        <f>'2019'!R58/'2019'!I58</f>
        <v>0.2484472049689441</v>
      </c>
      <c r="S43" s="10">
        <f>'2019'!S58/'2019'!J58</f>
        <v>0.30839231547017187</v>
      </c>
      <c r="T43" s="28" t="s">
        <v>8</v>
      </c>
      <c r="U43" s="4" t="s">
        <v>6</v>
      </c>
      <c r="V43" s="6">
        <f>'2020'!N58/'2020'!D58</f>
        <v>0.25490196078431371</v>
      </c>
      <c r="W43" s="6">
        <f>'2020'!O58/'2020'!E58</f>
        <v>0.37951807228915663</v>
      </c>
      <c r="X43" s="6">
        <f>'2020'!P58/'2020'!F58</f>
        <v>0.12658227848101267</v>
      </c>
      <c r="Y43" s="6">
        <f>'2020'!Q58/'2020'!G58</f>
        <v>0.18656716417910449</v>
      </c>
      <c r="Z43" s="6">
        <f>'2020'!R58/'2020'!H58</f>
        <v>0.30978260869565216</v>
      </c>
      <c r="AA43" s="6">
        <f>'2020'!S58/'2020'!I58</f>
        <v>0.15294117647058825</v>
      </c>
      <c r="AB43" s="10">
        <f>'2020'!T58/'2020'!J58</f>
        <v>0.22211895910780668</v>
      </c>
    </row>
    <row r="44" spans="1:28" x14ac:dyDescent="0.3">
      <c r="A44" s="31"/>
      <c r="B44" s="28"/>
      <c r="C44" s="4" t="s">
        <v>7</v>
      </c>
      <c r="D44" s="6">
        <f>'2018'!M59/'2018'!D59</f>
        <v>0.61643835616438358</v>
      </c>
      <c r="E44" s="6">
        <f>'2018'!N59/'2018'!E59</f>
        <v>0.60693641618497107</v>
      </c>
      <c r="F44" s="6">
        <f>'2018'!O59/'2018'!F59</f>
        <v>0.34741784037558687</v>
      </c>
      <c r="G44" s="6">
        <f>'2018'!P59/'2018'!G59</f>
        <v>0.35294117647058826</v>
      </c>
      <c r="H44" s="6">
        <f>'2018'!Q59/'2018'!H59</f>
        <v>0.5</v>
      </c>
      <c r="I44" s="6">
        <f>'2018'!R59/'2018'!I59</f>
        <v>0.61046511627906974</v>
      </c>
      <c r="J44" s="10">
        <f>'2018'!S59/'2018'!J59</f>
        <v>0.48361469712015887</v>
      </c>
      <c r="K44" s="28"/>
      <c r="L44" s="4" t="s">
        <v>7</v>
      </c>
      <c r="M44" s="6">
        <f>'2019'!M59/'2019'!D59</f>
        <v>0.44680851063829785</v>
      </c>
      <c r="N44" s="6">
        <f>'2019'!N59/'2019'!E59</f>
        <v>0.48554913294797686</v>
      </c>
      <c r="O44" s="6">
        <f>'2019'!O59/'2019'!F59</f>
        <v>0.22935779816513763</v>
      </c>
      <c r="P44" s="6">
        <f>'2019'!P59/'2019'!G59</f>
        <v>0.3007518796992481</v>
      </c>
      <c r="Q44" s="6">
        <f>'2019'!Q59/'2019'!H59</f>
        <v>0.38596491228070173</v>
      </c>
      <c r="R44" s="6">
        <f>'2019'!R59/'2019'!I59</f>
        <v>0.31791907514450868</v>
      </c>
      <c r="S44" s="10">
        <f>'2019'!S59/'2019'!J59</f>
        <v>0.33969465648854963</v>
      </c>
      <c r="T44" s="28"/>
      <c r="U44" s="4" t="s">
        <v>7</v>
      </c>
      <c r="V44" s="6">
        <f>'2020'!N59/'2020'!D59</f>
        <v>0.37037037037037035</v>
      </c>
      <c r="W44" s="6">
        <f>'2020'!O59/'2020'!E59</f>
        <v>0.43564356435643564</v>
      </c>
      <c r="X44" s="6">
        <f>'2020'!P59/'2020'!F59</f>
        <v>0.1811320754716981</v>
      </c>
      <c r="Y44" s="6">
        <f>'2020'!Q59/'2020'!G59</f>
        <v>0.20075757575757575</v>
      </c>
      <c r="Z44" s="6">
        <f>'2020'!R59/'2020'!H59</f>
        <v>0.24705882352941178</v>
      </c>
      <c r="AA44" s="6">
        <f>'2020'!S59/'2020'!I59</f>
        <v>0.27976190476190477</v>
      </c>
      <c r="AB44" s="10">
        <f>'2020'!T59/'2020'!J59</f>
        <v>0.26536064113980412</v>
      </c>
    </row>
    <row r="45" spans="1:28" x14ac:dyDescent="0.3">
      <c r="A45" s="31"/>
      <c r="B45" s="28" t="s">
        <v>9</v>
      </c>
      <c r="C45" s="4" t="s">
        <v>6</v>
      </c>
      <c r="D45" s="6" t="s">
        <v>12</v>
      </c>
      <c r="E45" s="6" t="s">
        <v>12</v>
      </c>
      <c r="F45" s="6">
        <f>'2018'!O60/'2018'!F60</f>
        <v>0</v>
      </c>
      <c r="G45" s="6" t="s">
        <v>12</v>
      </c>
      <c r="H45" s="6" t="s">
        <v>12</v>
      </c>
      <c r="I45" s="6" t="s">
        <v>12</v>
      </c>
      <c r="J45" s="10">
        <f>'2018'!S60/'2018'!J60</f>
        <v>0</v>
      </c>
      <c r="K45" s="28" t="s">
        <v>9</v>
      </c>
      <c r="L45" s="4" t="s">
        <v>6</v>
      </c>
      <c r="M45" s="6" t="s">
        <v>12</v>
      </c>
      <c r="N45" s="6" t="s">
        <v>12</v>
      </c>
      <c r="O45" s="6">
        <f>'2019'!O60/'2019'!F60</f>
        <v>0.14285714285714285</v>
      </c>
      <c r="P45" s="6">
        <f>'2019'!P60/'2019'!G60</f>
        <v>1</v>
      </c>
      <c r="Q45" s="6" t="s">
        <v>12</v>
      </c>
      <c r="R45" s="6">
        <f>'2019'!R60/'2019'!I60</f>
        <v>0</v>
      </c>
      <c r="S45" s="10">
        <f>'2019'!S60/'2019'!J60</f>
        <v>0.3125</v>
      </c>
      <c r="T45" s="28" t="s">
        <v>9</v>
      </c>
      <c r="U45" s="4" t="s">
        <v>6</v>
      </c>
      <c r="V45" s="6" t="s">
        <v>12</v>
      </c>
      <c r="W45" s="6" t="s">
        <v>12</v>
      </c>
      <c r="X45" s="6">
        <f>'2020'!P60/'2020'!F60</f>
        <v>0.16666666666666666</v>
      </c>
      <c r="Y45" s="6">
        <f>'2020'!Q60/'2020'!G60</f>
        <v>1</v>
      </c>
      <c r="Z45" s="6" t="s">
        <v>12</v>
      </c>
      <c r="AA45" s="6">
        <f>'2020'!S60/'2020'!I60</f>
        <v>1</v>
      </c>
      <c r="AB45" s="10">
        <f>'2020'!T60/'2020'!J60</f>
        <v>0.54545454545454541</v>
      </c>
    </row>
    <row r="46" spans="1:28" x14ac:dyDescent="0.3">
      <c r="A46" s="31"/>
      <c r="B46" s="28"/>
      <c r="C46" s="4" t="s">
        <v>7</v>
      </c>
      <c r="D46" s="6" t="s">
        <v>12</v>
      </c>
      <c r="E46" s="6" t="s">
        <v>12</v>
      </c>
      <c r="F46" s="6">
        <f>'2018'!O61/'2018'!F61</f>
        <v>0</v>
      </c>
      <c r="G46" s="6">
        <f>'2018'!P61/'2018'!G61</f>
        <v>1</v>
      </c>
      <c r="H46" s="6" t="s">
        <v>12</v>
      </c>
      <c r="I46" s="6" t="s">
        <v>12</v>
      </c>
      <c r="J46" s="10">
        <f>'2018'!S61/'2018'!J61</f>
        <v>0.30769230769230771</v>
      </c>
      <c r="K46" s="28"/>
      <c r="L46" s="4" t="s">
        <v>7</v>
      </c>
      <c r="M46" s="6" t="s">
        <v>12</v>
      </c>
      <c r="N46" s="6" t="s">
        <v>12</v>
      </c>
      <c r="O46" s="6">
        <f>'2019'!O61/'2019'!F61</f>
        <v>0.33333333333333331</v>
      </c>
      <c r="P46" s="6">
        <f>'2019'!P61/'2019'!G61</f>
        <v>0.6</v>
      </c>
      <c r="Q46" s="6" t="s">
        <v>12</v>
      </c>
      <c r="R46" s="6">
        <f>'2019'!R61/'2019'!I61</f>
        <v>0</v>
      </c>
      <c r="S46" s="10">
        <f>'2019'!S61/'2019'!J61</f>
        <v>0.30434782608695654</v>
      </c>
      <c r="T46" s="28"/>
      <c r="U46" s="4" t="s">
        <v>7</v>
      </c>
      <c r="V46" s="6" t="s">
        <v>12</v>
      </c>
      <c r="W46" s="6" t="s">
        <v>12</v>
      </c>
      <c r="X46" s="6">
        <f>'2020'!P61/'2020'!F61</f>
        <v>0.23076923076923078</v>
      </c>
      <c r="Y46" s="6">
        <f>'2020'!Q61/'2020'!G61</f>
        <v>0.875</v>
      </c>
      <c r="Z46" s="6" t="s">
        <v>12</v>
      </c>
      <c r="AA46" s="6">
        <f>'2020'!S61/'2020'!I61</f>
        <v>0.66666666666666663</v>
      </c>
      <c r="AB46" s="10">
        <f>'2020'!T61/'2020'!J61</f>
        <v>0.51851851851851849</v>
      </c>
    </row>
    <row r="47" spans="1:28" x14ac:dyDescent="0.3">
      <c r="A47" s="31"/>
      <c r="B47" s="28" t="s">
        <v>10</v>
      </c>
      <c r="C47" s="4" t="s">
        <v>6</v>
      </c>
      <c r="D47" s="6">
        <f>'2018'!M62/'2018'!D62</f>
        <v>0.63529411764705879</v>
      </c>
      <c r="E47" s="6">
        <f>'2018'!N62/'2018'!E62</f>
        <v>0.44508670520231214</v>
      </c>
      <c r="F47" s="6">
        <f>'2018'!O62/'2018'!F62</f>
        <v>0.24012638230647709</v>
      </c>
      <c r="G47" s="6">
        <f>'2018'!P62/'2018'!G62</f>
        <v>0.2386634844868735</v>
      </c>
      <c r="H47" s="6">
        <f>'2018'!Q62/'2018'!H62</f>
        <v>0.38914027149321267</v>
      </c>
      <c r="I47" s="6">
        <f>'2018'!R62/'2018'!I62</f>
        <v>0.52394366197183095</v>
      </c>
      <c r="J47" s="10">
        <f>'2018'!S62/'2018'!J62</f>
        <v>0.35551238465274404</v>
      </c>
      <c r="K47" s="28" t="s">
        <v>10</v>
      </c>
      <c r="L47" s="4" t="s">
        <v>6</v>
      </c>
      <c r="M47" s="6">
        <f>'2019'!M62/'2019'!D62</f>
        <v>0.45652173913043476</v>
      </c>
      <c r="N47" s="6">
        <f>'2019'!N62/'2019'!E62</f>
        <v>0.3</v>
      </c>
      <c r="O47" s="6">
        <f>'2019'!O62/'2019'!F62</f>
        <v>0.13834586466165413</v>
      </c>
      <c r="P47" s="6">
        <f>'2019'!P62/'2019'!G62</f>
        <v>0.16424116424116425</v>
      </c>
      <c r="Q47" s="6">
        <f>'2019'!Q62/'2019'!H62</f>
        <v>0.31521739130434784</v>
      </c>
      <c r="R47" s="6">
        <f>'2019'!R62/'2019'!I62</f>
        <v>0.2700534759358289</v>
      </c>
      <c r="S47" s="10">
        <f>'2019'!S62/'2019'!J62</f>
        <v>0.22263450834879406</v>
      </c>
      <c r="T47" s="28" t="s">
        <v>10</v>
      </c>
      <c r="U47" s="4" t="s">
        <v>6</v>
      </c>
      <c r="V47" s="6">
        <f>'2020'!N62/'2020'!D62</f>
        <v>0.38461538461538464</v>
      </c>
      <c r="W47" s="6">
        <f>'2020'!O62/'2020'!E62</f>
        <v>0.27941176470588236</v>
      </c>
      <c r="X47" s="6">
        <f>'2020'!P62/'2020'!F62</f>
        <v>0.16740740740740739</v>
      </c>
      <c r="Y47" s="6">
        <f>'2020'!Q62/'2020'!G62</f>
        <v>0.17094017094017094</v>
      </c>
      <c r="Z47" s="6">
        <f>'2020'!R62/'2020'!H62</f>
        <v>0.19383259911894274</v>
      </c>
      <c r="AA47" s="6">
        <f>'2020'!S62/'2020'!I62</f>
        <v>0.24128686327077747</v>
      </c>
      <c r="AB47" s="10">
        <f>'2020'!T62/'2020'!J62</f>
        <v>0.21330376940133039</v>
      </c>
    </row>
    <row r="48" spans="1:28" x14ac:dyDescent="0.3">
      <c r="A48" s="31"/>
      <c r="B48" s="28"/>
      <c r="C48" s="4" t="s">
        <v>7</v>
      </c>
      <c r="D48" s="6">
        <f>'2018'!M63/'2018'!D63</f>
        <v>0.74647887323943662</v>
      </c>
      <c r="E48" s="6">
        <f>'2018'!N63/'2018'!E63</f>
        <v>0.48067632850241548</v>
      </c>
      <c r="F48" s="6">
        <f>'2018'!O63/'2018'!F63</f>
        <v>0.25033829499323412</v>
      </c>
      <c r="G48" s="6">
        <f>'2018'!P63/'2018'!G63</f>
        <v>0.24288840262582057</v>
      </c>
      <c r="H48" s="6">
        <f>'2018'!Q63/'2018'!H63</f>
        <v>0.4251012145748988</v>
      </c>
      <c r="I48" s="6">
        <f>'2018'!R63/'2018'!I63</f>
        <v>0.55497382198952883</v>
      </c>
      <c r="J48" s="10">
        <f>'2018'!S63/'2018'!J63</f>
        <v>0.37445887445887444</v>
      </c>
      <c r="K48" s="28"/>
      <c r="L48" s="4" t="s">
        <v>7</v>
      </c>
      <c r="M48" s="6">
        <f>'2019'!M63/'2019'!D63</f>
        <v>0.43209876543209874</v>
      </c>
      <c r="N48" s="6">
        <f>'2019'!N63/'2019'!E63</f>
        <v>0.42791762013729978</v>
      </c>
      <c r="O48" s="6">
        <f>'2019'!O63/'2019'!F63</f>
        <v>0.20320855614973263</v>
      </c>
      <c r="P48" s="6">
        <f>'2019'!P63/'2019'!G63</f>
        <v>0.20454545454545456</v>
      </c>
      <c r="Q48" s="6">
        <f>'2019'!Q63/'2019'!H63</f>
        <v>0.27941176470588236</v>
      </c>
      <c r="R48" s="6">
        <f>'2019'!R63/'2019'!I63</f>
        <v>0.34042553191489361</v>
      </c>
      <c r="S48" s="10">
        <f>'2019'!S63/'2019'!J63</f>
        <v>0.28355069415229278</v>
      </c>
      <c r="T48" s="28"/>
      <c r="U48" s="4" t="s">
        <v>7</v>
      </c>
      <c r="V48" s="6">
        <f>'2020'!N63/'2020'!D63</f>
        <v>0.3669724770642202</v>
      </c>
      <c r="W48" s="6">
        <f>'2020'!O63/'2020'!E63</f>
        <v>0.2977867203219316</v>
      </c>
      <c r="X48" s="6">
        <f>'2020'!P63/'2020'!F63</f>
        <v>0.19350473612990526</v>
      </c>
      <c r="Y48" s="6">
        <f>'2020'!Q63/'2020'!G63</f>
        <v>0.18582375478927204</v>
      </c>
      <c r="Z48" s="6">
        <f>'2020'!R63/'2020'!H63</f>
        <v>0.22666666666666666</v>
      </c>
      <c r="AA48" s="6">
        <f>'2020'!S63/'2020'!I63</f>
        <v>0.330188679245283</v>
      </c>
      <c r="AB48" s="10">
        <f>'2020'!T63/'2020'!J63</f>
        <v>0.24602543720190778</v>
      </c>
    </row>
    <row r="49" spans="1:28" x14ac:dyDescent="0.3">
      <c r="A49" s="31"/>
      <c r="B49" s="28" t="s">
        <v>11</v>
      </c>
      <c r="C49" s="4" t="s">
        <v>6</v>
      </c>
      <c r="D49" s="6" t="s">
        <v>12</v>
      </c>
      <c r="E49" s="6">
        <f>'2018'!N64/'2018'!E64</f>
        <v>0.80769230769230771</v>
      </c>
      <c r="F49" s="6">
        <f>'2018'!O64/'2018'!F64</f>
        <v>0.18181818181818182</v>
      </c>
      <c r="G49" s="6" t="s">
        <v>12</v>
      </c>
      <c r="H49" s="6" t="s">
        <v>12</v>
      </c>
      <c r="I49" s="6" t="s">
        <v>12</v>
      </c>
      <c r="J49" s="10">
        <f>'2018'!S64/'2018'!J64</f>
        <v>0.38271604938271603</v>
      </c>
      <c r="K49" s="28" t="s">
        <v>11</v>
      </c>
      <c r="L49" s="4" t="s">
        <v>6</v>
      </c>
      <c r="M49" s="6" t="s">
        <v>12</v>
      </c>
      <c r="N49" s="6">
        <f>'2019'!N64/'2019'!E64</f>
        <v>0</v>
      </c>
      <c r="O49" s="6">
        <f>'2019'!O64/'2019'!F64</f>
        <v>0.22680412371134021</v>
      </c>
      <c r="P49" s="6" t="s">
        <v>12</v>
      </c>
      <c r="Q49" s="6" t="s">
        <v>12</v>
      </c>
      <c r="R49" s="6" t="s">
        <v>12</v>
      </c>
      <c r="S49" s="10">
        <f>'2019'!S64/'2019'!J64</f>
        <v>0.20370370370370369</v>
      </c>
      <c r="T49" s="28" t="s">
        <v>11</v>
      </c>
      <c r="U49" s="4" t="s">
        <v>6</v>
      </c>
      <c r="V49" s="6" t="s">
        <v>12</v>
      </c>
      <c r="W49" s="6">
        <f>'2020'!O64/'2020'!E64</f>
        <v>0.5</v>
      </c>
      <c r="X49" s="6">
        <f>'2020'!P64/'2020'!F64</f>
        <v>0.16806722689075632</v>
      </c>
      <c r="Y49" s="6">
        <f>'2020'!Q64/'2020'!G64</f>
        <v>0.66666666666666663</v>
      </c>
      <c r="Z49" s="6" t="s">
        <v>12</v>
      </c>
      <c r="AA49" s="6" t="s">
        <v>12</v>
      </c>
      <c r="AB49" s="10">
        <f>'2020'!T64/'2020'!J64</f>
        <v>0.20895522388059701</v>
      </c>
    </row>
    <row r="50" spans="1:28" x14ac:dyDescent="0.3">
      <c r="A50" s="31"/>
      <c r="B50" s="28"/>
      <c r="C50" s="4" t="s">
        <v>7</v>
      </c>
      <c r="D50" s="6" t="s">
        <v>12</v>
      </c>
      <c r="E50" s="6">
        <f>'2018'!N65/'2018'!E65</f>
        <v>0.73529411764705888</v>
      </c>
      <c r="F50" s="6">
        <f>'2018'!O65/'2018'!F65</f>
        <v>6.25E-2</v>
      </c>
      <c r="G50" s="6">
        <f>'2018'!P65/'2018'!G65</f>
        <v>0</v>
      </c>
      <c r="H50" s="6" t="s">
        <v>12</v>
      </c>
      <c r="I50" s="6" t="s">
        <v>12</v>
      </c>
      <c r="J50" s="10">
        <f>'2018'!S65/'2018'!J65</f>
        <v>0.33734939759036142</v>
      </c>
      <c r="K50" s="28"/>
      <c r="L50" s="4" t="s">
        <v>7</v>
      </c>
      <c r="M50" s="6" t="s">
        <v>12</v>
      </c>
      <c r="N50" s="6">
        <f>'2019'!N65/'2019'!E65</f>
        <v>0</v>
      </c>
      <c r="O50" s="6">
        <f>'2019'!O65/'2019'!F65</f>
        <v>0.17708333333333334</v>
      </c>
      <c r="P50" s="6" t="s">
        <v>12</v>
      </c>
      <c r="Q50" s="6" t="s">
        <v>12</v>
      </c>
      <c r="R50" s="6" t="s">
        <v>12</v>
      </c>
      <c r="S50" s="10">
        <f>'2019'!S65/'2019'!J65</f>
        <v>0.15454545454545454</v>
      </c>
      <c r="T50" s="28"/>
      <c r="U50" s="4" t="s">
        <v>7</v>
      </c>
      <c r="V50" s="6" t="s">
        <v>12</v>
      </c>
      <c r="W50" s="6">
        <f>'2020'!O65/'2020'!E65</f>
        <v>0.5</v>
      </c>
      <c r="X50" s="6">
        <f>'2020'!P65/'2020'!F65</f>
        <v>0.26</v>
      </c>
      <c r="Y50" s="6">
        <f>'2020'!Q65/'2020'!G65</f>
        <v>1</v>
      </c>
      <c r="Z50" s="6" t="s">
        <v>12</v>
      </c>
      <c r="AA50" s="6" t="s">
        <v>12</v>
      </c>
      <c r="AB50" s="10">
        <f>'2020'!T65/'2020'!J65</f>
        <v>0.27950310559006208</v>
      </c>
    </row>
  </sheetData>
  <mergeCells count="78">
    <mergeCell ref="T41:T42"/>
    <mergeCell ref="T43:T44"/>
    <mergeCell ref="T45:T46"/>
    <mergeCell ref="T47:T48"/>
    <mergeCell ref="T49:T50"/>
    <mergeCell ref="T39:T40"/>
    <mergeCell ref="T17:T18"/>
    <mergeCell ref="T19:T20"/>
    <mergeCell ref="T21:T22"/>
    <mergeCell ref="T23:T24"/>
    <mergeCell ref="T25:T26"/>
    <mergeCell ref="T27:T28"/>
    <mergeCell ref="T29:T30"/>
    <mergeCell ref="T31:T32"/>
    <mergeCell ref="T33:T34"/>
    <mergeCell ref="T35:T36"/>
    <mergeCell ref="T37:T38"/>
    <mergeCell ref="K45:K46"/>
    <mergeCell ref="K47:K48"/>
    <mergeCell ref="K49:K50"/>
    <mergeCell ref="T3:T4"/>
    <mergeCell ref="T5:T6"/>
    <mergeCell ref="T7:T8"/>
    <mergeCell ref="T9:T10"/>
    <mergeCell ref="T11:T12"/>
    <mergeCell ref="T13:T14"/>
    <mergeCell ref="T15:T16"/>
    <mergeCell ref="K33:K34"/>
    <mergeCell ref="K35:K36"/>
    <mergeCell ref="K37:K38"/>
    <mergeCell ref="K39:K40"/>
    <mergeCell ref="K41:K42"/>
    <mergeCell ref="K43:K44"/>
    <mergeCell ref="K21:K22"/>
    <mergeCell ref="K23:K24"/>
    <mergeCell ref="K25:K26"/>
    <mergeCell ref="K27:K28"/>
    <mergeCell ref="K29:K30"/>
    <mergeCell ref="K31:K32"/>
    <mergeCell ref="B49:B50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B37:B38"/>
    <mergeCell ref="B39:B40"/>
    <mergeCell ref="B41:B42"/>
    <mergeCell ref="B43:B44"/>
    <mergeCell ref="B45:B46"/>
    <mergeCell ref="B47:B48"/>
    <mergeCell ref="B25:B26"/>
    <mergeCell ref="B27:B28"/>
    <mergeCell ref="B29:B30"/>
    <mergeCell ref="B31:B32"/>
    <mergeCell ref="B33:B34"/>
    <mergeCell ref="B35:B36"/>
    <mergeCell ref="B23:B2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43:A50"/>
    <mergeCell ref="A3:A10"/>
    <mergeCell ref="A11:A18"/>
    <mergeCell ref="A19:A26"/>
    <mergeCell ref="A27:A34"/>
    <mergeCell ref="A35:A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6CC9-CE0C-43BC-9446-65CC01873E3A}">
  <dimension ref="B1:AI73"/>
  <sheetViews>
    <sheetView topLeftCell="N38" zoomScale="85" zoomScaleNormal="85" workbookViewId="0">
      <selection activeCell="AI68" activeCellId="1" sqref="AB68 AI68"/>
    </sheetView>
  </sheetViews>
  <sheetFormatPr defaultRowHeight="14.4" x14ac:dyDescent="0.3"/>
  <cols>
    <col min="4" max="4" width="19.109375" bestFit="1" customWidth="1"/>
    <col min="33" max="33" width="10" bestFit="1" customWidth="1"/>
  </cols>
  <sheetData>
    <row r="1" spans="2:35" ht="15" thickBot="1" x14ac:dyDescent="0.35">
      <c r="B1" t="s">
        <v>39</v>
      </c>
      <c r="C1" t="s">
        <v>41</v>
      </c>
      <c r="D1" t="s">
        <v>42</v>
      </c>
      <c r="E1" t="s">
        <v>43</v>
      </c>
      <c r="F1">
        <v>2018</v>
      </c>
      <c r="H1" t="s">
        <v>42</v>
      </c>
      <c r="I1" t="s">
        <v>43</v>
      </c>
      <c r="J1">
        <v>2019</v>
      </c>
      <c r="L1" t="s">
        <v>42</v>
      </c>
      <c r="M1" t="s">
        <v>43</v>
      </c>
      <c r="N1">
        <v>2020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>
        <v>2018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>
        <v>2019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>
        <v>2020</v>
      </c>
    </row>
    <row r="2" spans="2:35" ht="15" thickTop="1" x14ac:dyDescent="0.3">
      <c r="B2">
        <v>1</v>
      </c>
      <c r="C2" t="s">
        <v>6</v>
      </c>
      <c r="D2" s="13">
        <v>5191</v>
      </c>
      <c r="E2">
        <v>576</v>
      </c>
      <c r="F2" s="10">
        <f>E2/D2</f>
        <v>0.11096127913696784</v>
      </c>
      <c r="H2" s="13">
        <v>4801</v>
      </c>
      <c r="I2" s="13">
        <v>421</v>
      </c>
      <c r="J2" s="10">
        <f t="shared" ref="J2:J13" si="0">I2/H2</f>
        <v>8.7690064569881279E-2</v>
      </c>
      <c r="L2" s="13">
        <v>4970</v>
      </c>
      <c r="M2">
        <v>361</v>
      </c>
      <c r="N2" s="10">
        <f t="shared" ref="N2:N13" si="1">M2/L2</f>
        <v>7.2635814889336014E-2</v>
      </c>
      <c r="P2">
        <v>1</v>
      </c>
      <c r="Q2" t="s">
        <v>0</v>
      </c>
      <c r="R2" t="s">
        <v>6</v>
      </c>
      <c r="S2">
        <v>791</v>
      </c>
      <c r="T2" s="13">
        <v>42</v>
      </c>
      <c r="U2" s="16">
        <f t="shared" ref="U2:U65" si="2">T2/S2</f>
        <v>5.3097345132743362E-2</v>
      </c>
      <c r="W2">
        <v>1</v>
      </c>
      <c r="X2" t="s">
        <v>0</v>
      </c>
      <c r="Y2" t="s">
        <v>6</v>
      </c>
      <c r="Z2" s="13">
        <v>701</v>
      </c>
      <c r="AA2">
        <v>39</v>
      </c>
      <c r="AB2" s="10">
        <f t="shared" ref="AB2:AB65" si="3">AA2/Z2</f>
        <v>5.5634807417974323E-2</v>
      </c>
      <c r="AD2">
        <v>1</v>
      </c>
      <c r="AE2" t="s">
        <v>0</v>
      </c>
      <c r="AF2" t="s">
        <v>6</v>
      </c>
      <c r="AG2">
        <v>744</v>
      </c>
      <c r="AH2">
        <v>35</v>
      </c>
      <c r="AI2" s="16">
        <f t="shared" ref="AI2:AI65" si="4">AH2/AG2</f>
        <v>4.7043010752688172E-2</v>
      </c>
    </row>
    <row r="3" spans="2:35" x14ac:dyDescent="0.3">
      <c r="C3" t="s">
        <v>7</v>
      </c>
      <c r="D3" s="14">
        <v>5914</v>
      </c>
      <c r="E3">
        <v>720</v>
      </c>
      <c r="F3" s="10">
        <f t="shared" ref="F3:F13" si="5">E3/D3</f>
        <v>0.1217450118363206</v>
      </c>
      <c r="H3" s="14">
        <v>5404</v>
      </c>
      <c r="I3" s="14">
        <v>520</v>
      </c>
      <c r="J3" s="10">
        <f t="shared" si="0"/>
        <v>9.6225018504811258E-2</v>
      </c>
      <c r="L3" s="14">
        <v>5247</v>
      </c>
      <c r="M3">
        <v>377</v>
      </c>
      <c r="N3" s="10">
        <f t="shared" si="1"/>
        <v>7.1850581284543552E-2</v>
      </c>
      <c r="R3" t="s">
        <v>7</v>
      </c>
      <c r="S3">
        <v>907</v>
      </c>
      <c r="T3" s="14">
        <v>68</v>
      </c>
      <c r="U3" s="10">
        <f t="shared" si="2"/>
        <v>7.4972436604189632E-2</v>
      </c>
      <c r="Y3" t="s">
        <v>7</v>
      </c>
      <c r="Z3" s="14">
        <v>791</v>
      </c>
      <c r="AA3">
        <v>45</v>
      </c>
      <c r="AB3" s="10">
        <f t="shared" si="3"/>
        <v>5.6890012642225034E-2</v>
      </c>
      <c r="AF3" t="s">
        <v>7</v>
      </c>
      <c r="AG3">
        <v>809</v>
      </c>
      <c r="AH3">
        <v>23</v>
      </c>
      <c r="AI3" s="10">
        <f t="shared" si="4"/>
        <v>2.843016069221261E-2</v>
      </c>
    </row>
    <row r="4" spans="2:35" x14ac:dyDescent="0.3">
      <c r="B4">
        <v>2</v>
      </c>
      <c r="C4" t="s">
        <v>6</v>
      </c>
      <c r="D4" s="14">
        <v>4748</v>
      </c>
      <c r="E4">
        <v>491</v>
      </c>
      <c r="F4" s="10">
        <f t="shared" si="5"/>
        <v>0.10341196293176075</v>
      </c>
      <c r="H4" s="14">
        <v>4943</v>
      </c>
      <c r="I4" s="14">
        <v>340</v>
      </c>
      <c r="J4" s="16">
        <f t="shared" si="0"/>
        <v>6.878413918672871E-2</v>
      </c>
      <c r="L4" s="14">
        <v>4652</v>
      </c>
      <c r="M4">
        <v>315</v>
      </c>
      <c r="N4" s="16">
        <f t="shared" si="1"/>
        <v>6.7712811693895106E-2</v>
      </c>
      <c r="Q4" t="s">
        <v>1</v>
      </c>
      <c r="R4" t="s">
        <v>6</v>
      </c>
      <c r="S4">
        <v>742</v>
      </c>
      <c r="T4" s="14">
        <v>115</v>
      </c>
      <c r="U4" s="10">
        <f t="shared" si="2"/>
        <v>0.15498652291105122</v>
      </c>
      <c r="X4" t="s">
        <v>1</v>
      </c>
      <c r="Y4" t="s">
        <v>6</v>
      </c>
      <c r="Z4" s="14">
        <v>569</v>
      </c>
      <c r="AA4">
        <v>65</v>
      </c>
      <c r="AB4" s="10">
        <f t="shared" si="3"/>
        <v>0.11423550087873462</v>
      </c>
      <c r="AE4" t="s">
        <v>1</v>
      </c>
      <c r="AF4" t="s">
        <v>6</v>
      </c>
      <c r="AG4">
        <v>611</v>
      </c>
      <c r="AH4">
        <v>19</v>
      </c>
      <c r="AI4" s="10">
        <f t="shared" si="4"/>
        <v>3.1096563011456628E-2</v>
      </c>
    </row>
    <row r="5" spans="2:35" x14ac:dyDescent="0.3">
      <c r="C5" t="s">
        <v>7</v>
      </c>
      <c r="D5" s="14">
        <v>5527</v>
      </c>
      <c r="E5">
        <v>651</v>
      </c>
      <c r="F5" s="10">
        <f t="shared" si="5"/>
        <v>0.11778541704360412</v>
      </c>
      <c r="H5" s="14">
        <v>5572</v>
      </c>
      <c r="I5" s="14">
        <v>418</v>
      </c>
      <c r="J5" s="16">
        <f t="shared" si="0"/>
        <v>7.5017946877243363E-2</v>
      </c>
      <c r="L5" s="14">
        <v>5192</v>
      </c>
      <c r="M5">
        <v>414</v>
      </c>
      <c r="N5" s="16">
        <f t="shared" si="1"/>
        <v>7.9738058551617877E-2</v>
      </c>
      <c r="R5" t="s">
        <v>7</v>
      </c>
      <c r="S5">
        <v>795</v>
      </c>
      <c r="T5" s="14">
        <v>124</v>
      </c>
      <c r="U5" s="10">
        <f t="shared" si="2"/>
        <v>0.15597484276729559</v>
      </c>
      <c r="Y5" t="s">
        <v>7</v>
      </c>
      <c r="Z5" s="14">
        <v>687</v>
      </c>
      <c r="AA5">
        <v>81</v>
      </c>
      <c r="AB5" s="10">
        <f t="shared" si="3"/>
        <v>0.11790393013100436</v>
      </c>
      <c r="AF5" t="s">
        <v>7</v>
      </c>
      <c r="AG5">
        <v>664</v>
      </c>
      <c r="AH5">
        <v>30</v>
      </c>
      <c r="AI5" s="10">
        <f t="shared" si="4"/>
        <v>4.5180722891566265E-2</v>
      </c>
    </row>
    <row r="6" spans="2:35" x14ac:dyDescent="0.3">
      <c r="B6">
        <v>3</v>
      </c>
      <c r="C6" t="s">
        <v>6</v>
      </c>
      <c r="D6" s="14">
        <v>4126</v>
      </c>
      <c r="E6">
        <v>454</v>
      </c>
      <c r="F6" s="10">
        <f t="shared" si="5"/>
        <v>0.11003393116820165</v>
      </c>
      <c r="H6" s="14">
        <v>4849</v>
      </c>
      <c r="I6" s="14">
        <v>337</v>
      </c>
      <c r="J6" s="10">
        <f t="shared" si="0"/>
        <v>6.9498865745514546E-2</v>
      </c>
      <c r="L6" s="14">
        <v>5016</v>
      </c>
      <c r="M6">
        <v>404</v>
      </c>
      <c r="N6" s="10">
        <f t="shared" si="1"/>
        <v>8.0542264752791068E-2</v>
      </c>
      <c r="Q6" t="s">
        <v>2</v>
      </c>
      <c r="R6" t="s">
        <v>6</v>
      </c>
      <c r="S6">
        <v>1203</v>
      </c>
      <c r="T6" s="14">
        <v>119</v>
      </c>
      <c r="U6" s="10">
        <f t="shared" si="2"/>
        <v>9.8919368246051534E-2</v>
      </c>
      <c r="X6" t="s">
        <v>2</v>
      </c>
      <c r="Y6" t="s">
        <v>6</v>
      </c>
      <c r="Z6" s="14">
        <v>1028</v>
      </c>
      <c r="AA6">
        <v>89</v>
      </c>
      <c r="AB6" s="16">
        <f t="shared" si="3"/>
        <v>8.6575875486381321E-2</v>
      </c>
      <c r="AE6" t="s">
        <v>2</v>
      </c>
      <c r="AF6" t="s">
        <v>6</v>
      </c>
      <c r="AG6">
        <v>1068</v>
      </c>
      <c r="AH6">
        <v>95</v>
      </c>
      <c r="AI6" s="16">
        <f t="shared" si="4"/>
        <v>8.8951310861423216E-2</v>
      </c>
    </row>
    <row r="7" spans="2:35" x14ac:dyDescent="0.3">
      <c r="C7" t="s">
        <v>7</v>
      </c>
      <c r="D7" s="14">
        <v>4723</v>
      </c>
      <c r="E7">
        <v>637</v>
      </c>
      <c r="F7" s="10">
        <f t="shared" si="5"/>
        <v>0.13487190345119626</v>
      </c>
      <c r="H7" s="14">
        <v>5498</v>
      </c>
      <c r="I7" s="14">
        <v>397</v>
      </c>
      <c r="J7" s="10">
        <f t="shared" si="0"/>
        <v>7.2208075663877769E-2</v>
      </c>
      <c r="L7" s="14">
        <v>5609</v>
      </c>
      <c r="M7">
        <v>503</v>
      </c>
      <c r="N7" s="10">
        <f t="shared" si="1"/>
        <v>8.9677304332323057E-2</v>
      </c>
      <c r="R7" t="s">
        <v>7</v>
      </c>
      <c r="S7">
        <v>1391</v>
      </c>
      <c r="T7" s="14">
        <v>171</v>
      </c>
      <c r="U7" s="10">
        <f t="shared" si="2"/>
        <v>0.12293314162473042</v>
      </c>
      <c r="Y7" t="s">
        <v>7</v>
      </c>
      <c r="Z7" s="14">
        <v>1168</v>
      </c>
      <c r="AA7">
        <v>105</v>
      </c>
      <c r="AB7" s="16">
        <f t="shared" si="3"/>
        <v>8.9897260273972601E-2</v>
      </c>
      <c r="AF7" t="s">
        <v>7</v>
      </c>
      <c r="AG7">
        <v>1075</v>
      </c>
      <c r="AH7">
        <v>102</v>
      </c>
      <c r="AI7" s="16">
        <f t="shared" si="4"/>
        <v>9.4883720930232562E-2</v>
      </c>
    </row>
    <row r="8" spans="2:35" x14ac:dyDescent="0.3">
      <c r="B8">
        <v>4</v>
      </c>
      <c r="C8" t="s">
        <v>6</v>
      </c>
      <c r="D8" s="14">
        <v>3800</v>
      </c>
      <c r="E8">
        <v>400</v>
      </c>
      <c r="F8" s="10">
        <f t="shared" si="5"/>
        <v>0.10526315789473684</v>
      </c>
      <c r="H8" s="14">
        <v>4026</v>
      </c>
      <c r="I8" s="14">
        <v>298</v>
      </c>
      <c r="J8" s="16">
        <f t="shared" si="0"/>
        <v>7.4018877297565816E-2</v>
      </c>
      <c r="L8" s="14">
        <v>4733</v>
      </c>
      <c r="M8">
        <v>345</v>
      </c>
      <c r="N8" s="16">
        <f t="shared" si="1"/>
        <v>7.2892457215296858E-2</v>
      </c>
      <c r="Q8" t="s">
        <v>3</v>
      </c>
      <c r="R8" t="s">
        <v>6</v>
      </c>
      <c r="S8">
        <v>1284</v>
      </c>
      <c r="T8" s="14">
        <v>116</v>
      </c>
      <c r="U8" s="10">
        <f t="shared" si="2"/>
        <v>9.0342679127725853E-2</v>
      </c>
      <c r="X8" t="s">
        <v>3</v>
      </c>
      <c r="Y8" t="s">
        <v>6</v>
      </c>
      <c r="Z8" s="14">
        <v>1319</v>
      </c>
      <c r="AA8">
        <v>104</v>
      </c>
      <c r="AB8" s="10">
        <f t="shared" si="3"/>
        <v>7.884761182714177E-2</v>
      </c>
      <c r="AE8" t="s">
        <v>3</v>
      </c>
      <c r="AF8" t="s">
        <v>6</v>
      </c>
      <c r="AG8">
        <v>1440</v>
      </c>
      <c r="AH8">
        <v>104</v>
      </c>
      <c r="AI8" s="10">
        <f t="shared" si="4"/>
        <v>7.2222222222222215E-2</v>
      </c>
    </row>
    <row r="9" spans="2:35" x14ac:dyDescent="0.3">
      <c r="C9" t="s">
        <v>7</v>
      </c>
      <c r="D9" s="14">
        <v>4296</v>
      </c>
      <c r="E9">
        <v>521</v>
      </c>
      <c r="F9" s="10">
        <f t="shared" si="5"/>
        <v>0.1212756052141527</v>
      </c>
      <c r="H9" s="14">
        <v>4548</v>
      </c>
      <c r="I9" s="14">
        <v>391</v>
      </c>
      <c r="J9" s="16">
        <f t="shared" si="0"/>
        <v>8.5971855760773971E-2</v>
      </c>
      <c r="L9" s="14">
        <v>5314</v>
      </c>
      <c r="M9">
        <v>477</v>
      </c>
      <c r="N9" s="16">
        <f t="shared" si="1"/>
        <v>8.9762890477982693E-2</v>
      </c>
      <c r="R9" t="s">
        <v>7</v>
      </c>
      <c r="S9">
        <v>1458</v>
      </c>
      <c r="T9" s="14">
        <v>146</v>
      </c>
      <c r="U9" s="10">
        <f t="shared" si="2"/>
        <v>0.10013717421124829</v>
      </c>
      <c r="Y9" t="s">
        <v>7</v>
      </c>
      <c r="Z9" s="14">
        <v>1488</v>
      </c>
      <c r="AA9">
        <v>140</v>
      </c>
      <c r="AB9" s="10">
        <f t="shared" si="3"/>
        <v>9.4086021505376344E-2</v>
      </c>
      <c r="AF9" t="s">
        <v>7</v>
      </c>
      <c r="AG9">
        <v>1547</v>
      </c>
      <c r="AH9">
        <v>99</v>
      </c>
      <c r="AI9" s="10">
        <f t="shared" si="4"/>
        <v>6.3994828700711048E-2</v>
      </c>
    </row>
    <row r="10" spans="2:35" x14ac:dyDescent="0.3">
      <c r="B10">
        <v>5</v>
      </c>
      <c r="C10" t="s">
        <v>6</v>
      </c>
      <c r="D10" s="14">
        <v>3418</v>
      </c>
      <c r="E10">
        <v>419</v>
      </c>
      <c r="F10" s="10">
        <f t="shared" si="5"/>
        <v>0.12258630778232885</v>
      </c>
      <c r="H10" s="14">
        <v>3639</v>
      </c>
      <c r="I10" s="14">
        <v>321</v>
      </c>
      <c r="J10" s="10">
        <f t="shared" si="0"/>
        <v>8.8211046990931574E-2</v>
      </c>
      <c r="L10" s="14">
        <v>3925</v>
      </c>
      <c r="M10">
        <v>322</v>
      </c>
      <c r="N10" s="10">
        <f t="shared" si="1"/>
        <v>8.2038216560509553E-2</v>
      </c>
      <c r="Q10" t="s">
        <v>4</v>
      </c>
      <c r="R10" t="s">
        <v>6</v>
      </c>
      <c r="S10">
        <v>998</v>
      </c>
      <c r="T10" s="14">
        <v>176</v>
      </c>
      <c r="U10" s="10">
        <f t="shared" si="2"/>
        <v>0.17635270541082165</v>
      </c>
      <c r="X10" t="s">
        <v>4</v>
      </c>
      <c r="Y10" t="s">
        <v>6</v>
      </c>
      <c r="Z10" s="14">
        <v>1004</v>
      </c>
      <c r="AA10">
        <v>110</v>
      </c>
      <c r="AB10" s="10">
        <f t="shared" si="3"/>
        <v>0.10956175298804781</v>
      </c>
      <c r="AE10" t="s">
        <v>4</v>
      </c>
      <c r="AF10" t="s">
        <v>6</v>
      </c>
      <c r="AG10">
        <v>953</v>
      </c>
      <c r="AH10">
        <v>85</v>
      </c>
      <c r="AI10" s="10">
        <f t="shared" si="4"/>
        <v>8.9192025183630647E-2</v>
      </c>
    </row>
    <row r="11" spans="2:35" x14ac:dyDescent="0.3">
      <c r="C11" t="s">
        <v>7</v>
      </c>
      <c r="D11" s="14">
        <v>3794</v>
      </c>
      <c r="E11">
        <v>582</v>
      </c>
      <c r="F11" s="10">
        <f t="shared" si="5"/>
        <v>0.15340010542962573</v>
      </c>
      <c r="H11" s="14">
        <v>3994</v>
      </c>
      <c r="I11" s="14">
        <v>374</v>
      </c>
      <c r="J11" s="10">
        <f t="shared" si="0"/>
        <v>9.3640460691036556E-2</v>
      </c>
      <c r="L11" s="14">
        <v>4296</v>
      </c>
      <c r="M11">
        <v>456</v>
      </c>
      <c r="N11" s="10">
        <f t="shared" si="1"/>
        <v>0.10614525139664804</v>
      </c>
      <c r="R11" t="s">
        <v>7</v>
      </c>
      <c r="S11">
        <v>1231</v>
      </c>
      <c r="T11" s="14">
        <v>197</v>
      </c>
      <c r="U11" s="10">
        <f t="shared" si="2"/>
        <v>0.16003249390739235</v>
      </c>
      <c r="Y11" t="s">
        <v>7</v>
      </c>
      <c r="Z11" s="14">
        <v>1094</v>
      </c>
      <c r="AA11">
        <v>143</v>
      </c>
      <c r="AB11" s="10">
        <f t="shared" si="3"/>
        <v>0.13071297989031078</v>
      </c>
      <c r="AF11" t="s">
        <v>7</v>
      </c>
      <c r="AG11">
        <v>990</v>
      </c>
      <c r="AH11">
        <v>105</v>
      </c>
      <c r="AI11" s="10">
        <f t="shared" si="4"/>
        <v>0.10606060606060606</v>
      </c>
    </row>
    <row r="12" spans="2:35" x14ac:dyDescent="0.3">
      <c r="B12">
        <v>6</v>
      </c>
      <c r="C12" t="s">
        <v>6</v>
      </c>
      <c r="D12" s="14">
        <v>3120</v>
      </c>
      <c r="E12">
        <v>1173</v>
      </c>
      <c r="F12" s="10">
        <f t="shared" si="5"/>
        <v>0.37596153846153846</v>
      </c>
      <c r="H12" s="14">
        <v>3269</v>
      </c>
      <c r="I12" s="14">
        <v>812</v>
      </c>
      <c r="J12" s="10">
        <f t="shared" si="0"/>
        <v>0.24839400428265523</v>
      </c>
      <c r="L12" s="14">
        <v>3487</v>
      </c>
      <c r="M12">
        <v>760</v>
      </c>
      <c r="N12" s="10">
        <f t="shared" si="1"/>
        <v>0.21795239460854604</v>
      </c>
      <c r="Q12" t="s">
        <v>5</v>
      </c>
      <c r="R12" t="s">
        <v>6</v>
      </c>
      <c r="S12">
        <v>173</v>
      </c>
      <c r="T12" s="14">
        <v>8</v>
      </c>
      <c r="U12" s="10">
        <f t="shared" si="2"/>
        <v>4.6242774566473986E-2</v>
      </c>
      <c r="X12" t="s">
        <v>5</v>
      </c>
      <c r="Y12" t="s">
        <v>6</v>
      </c>
      <c r="Z12" s="14">
        <v>180</v>
      </c>
      <c r="AA12">
        <v>14</v>
      </c>
      <c r="AB12" s="10">
        <f t="shared" si="3"/>
        <v>7.7777777777777779E-2</v>
      </c>
      <c r="AE12" t="s">
        <v>5</v>
      </c>
      <c r="AF12" t="s">
        <v>6</v>
      </c>
      <c r="AG12">
        <v>154</v>
      </c>
      <c r="AH12">
        <v>23</v>
      </c>
      <c r="AI12" s="10">
        <f t="shared" si="4"/>
        <v>0.14935064935064934</v>
      </c>
    </row>
    <row r="13" spans="2:35" x14ac:dyDescent="0.3">
      <c r="C13" t="s">
        <v>7</v>
      </c>
      <c r="D13" s="14">
        <v>3413</v>
      </c>
      <c r="E13">
        <v>1384</v>
      </c>
      <c r="F13" s="10">
        <f t="shared" si="5"/>
        <v>0.40550835042484618</v>
      </c>
      <c r="H13" s="14">
        <v>3558</v>
      </c>
      <c r="I13" s="14">
        <v>1054</v>
      </c>
      <c r="J13" s="10">
        <f t="shared" si="0"/>
        <v>0.2962338392355256</v>
      </c>
      <c r="L13" s="14">
        <v>3827</v>
      </c>
      <c r="M13">
        <v>976</v>
      </c>
      <c r="N13" s="10">
        <f t="shared" si="1"/>
        <v>0.2550300496472433</v>
      </c>
      <c r="R13" t="s">
        <v>7</v>
      </c>
      <c r="S13">
        <v>132</v>
      </c>
      <c r="T13" s="14">
        <v>14</v>
      </c>
      <c r="U13" s="16">
        <f t="shared" si="2"/>
        <v>0.10606060606060606</v>
      </c>
      <c r="Y13" t="s">
        <v>7</v>
      </c>
      <c r="Z13" s="14">
        <v>176</v>
      </c>
      <c r="AA13">
        <v>6</v>
      </c>
      <c r="AB13" s="10">
        <f t="shared" si="3"/>
        <v>3.4090909090909088E-2</v>
      </c>
      <c r="AF13" t="s">
        <v>7</v>
      </c>
      <c r="AG13">
        <v>162</v>
      </c>
      <c r="AH13">
        <v>18</v>
      </c>
      <c r="AI13" s="16">
        <f t="shared" si="4"/>
        <v>0.1111111111111111</v>
      </c>
    </row>
    <row r="14" spans="2:35" x14ac:dyDescent="0.3">
      <c r="P14">
        <v>2</v>
      </c>
      <c r="Q14" t="s">
        <v>0</v>
      </c>
      <c r="R14" t="s">
        <v>6</v>
      </c>
      <c r="S14">
        <v>751</v>
      </c>
      <c r="T14" s="14">
        <v>41</v>
      </c>
      <c r="U14" s="16">
        <f t="shared" si="2"/>
        <v>5.459387483355526E-2</v>
      </c>
      <c r="W14">
        <v>2</v>
      </c>
      <c r="X14" t="s">
        <v>0</v>
      </c>
      <c r="Y14" t="s">
        <v>6</v>
      </c>
      <c r="Z14" s="14">
        <v>745</v>
      </c>
      <c r="AA14">
        <v>31</v>
      </c>
      <c r="AB14" s="10">
        <f t="shared" si="3"/>
        <v>4.1610738255033558E-2</v>
      </c>
      <c r="AD14">
        <v>2</v>
      </c>
      <c r="AE14" t="s">
        <v>0</v>
      </c>
      <c r="AF14" t="s">
        <v>6</v>
      </c>
      <c r="AG14">
        <v>660</v>
      </c>
      <c r="AH14">
        <v>32</v>
      </c>
      <c r="AI14" s="16">
        <f t="shared" si="4"/>
        <v>4.8484848484848485E-2</v>
      </c>
    </row>
    <row r="15" spans="2:35" x14ac:dyDescent="0.3">
      <c r="R15" t="s">
        <v>7</v>
      </c>
      <c r="S15">
        <v>873</v>
      </c>
      <c r="T15" s="14">
        <v>54</v>
      </c>
      <c r="U15" s="10">
        <f t="shared" si="2"/>
        <v>6.1855670103092786E-2</v>
      </c>
      <c r="Y15" t="s">
        <v>7</v>
      </c>
      <c r="Z15" s="14">
        <v>841</v>
      </c>
      <c r="AA15">
        <v>33</v>
      </c>
      <c r="AB15" s="10">
        <f t="shared" si="3"/>
        <v>3.9239001189060645E-2</v>
      </c>
      <c r="AF15" t="s">
        <v>7</v>
      </c>
      <c r="AG15">
        <v>740</v>
      </c>
      <c r="AH15">
        <v>34</v>
      </c>
      <c r="AI15" s="10">
        <f t="shared" si="4"/>
        <v>4.5945945945945948E-2</v>
      </c>
    </row>
    <row r="16" spans="2:35" x14ac:dyDescent="0.3">
      <c r="Q16" t="s">
        <v>1</v>
      </c>
      <c r="R16" t="s">
        <v>6</v>
      </c>
      <c r="S16">
        <v>608</v>
      </c>
      <c r="T16" s="14">
        <v>97</v>
      </c>
      <c r="U16" s="10">
        <f t="shared" si="2"/>
        <v>0.15953947368421054</v>
      </c>
      <c r="X16" t="s">
        <v>1</v>
      </c>
      <c r="Y16" t="s">
        <v>6</v>
      </c>
      <c r="Z16" s="14">
        <v>550</v>
      </c>
      <c r="AA16">
        <v>42</v>
      </c>
      <c r="AB16" s="10">
        <f t="shared" si="3"/>
        <v>7.636363636363637E-2</v>
      </c>
      <c r="AE16" t="s">
        <v>1</v>
      </c>
      <c r="AF16" t="s">
        <v>6</v>
      </c>
      <c r="AG16">
        <v>498</v>
      </c>
      <c r="AH16">
        <v>27</v>
      </c>
      <c r="AI16" s="10">
        <f t="shared" si="4"/>
        <v>5.4216867469879519E-2</v>
      </c>
    </row>
    <row r="17" spans="16:35" x14ac:dyDescent="0.3">
      <c r="R17" t="s">
        <v>7</v>
      </c>
      <c r="S17">
        <v>684</v>
      </c>
      <c r="T17" s="14">
        <v>121</v>
      </c>
      <c r="U17" s="10">
        <f t="shared" si="2"/>
        <v>0.17690058479532164</v>
      </c>
      <c r="Y17" t="s">
        <v>7</v>
      </c>
      <c r="Z17" s="14">
        <v>538</v>
      </c>
      <c r="AA17">
        <v>36</v>
      </c>
      <c r="AB17" s="10">
        <f t="shared" si="3"/>
        <v>6.6914498141263934E-2</v>
      </c>
      <c r="AF17" t="s">
        <v>7</v>
      </c>
      <c r="AG17">
        <v>614</v>
      </c>
      <c r="AH17">
        <v>33</v>
      </c>
      <c r="AI17" s="10">
        <f t="shared" si="4"/>
        <v>5.3745928338762218E-2</v>
      </c>
    </row>
    <row r="18" spans="16:35" x14ac:dyDescent="0.3">
      <c r="Q18" t="s">
        <v>2</v>
      </c>
      <c r="R18" t="s">
        <v>6</v>
      </c>
      <c r="S18">
        <v>1038</v>
      </c>
      <c r="T18" s="14">
        <v>93</v>
      </c>
      <c r="U18" s="10">
        <f t="shared" si="2"/>
        <v>8.9595375722543349E-2</v>
      </c>
      <c r="X18" t="s">
        <v>2</v>
      </c>
      <c r="Y18" t="s">
        <v>6</v>
      </c>
      <c r="Z18" s="14">
        <v>1249</v>
      </c>
      <c r="AA18">
        <v>101</v>
      </c>
      <c r="AB18" s="21">
        <f t="shared" si="3"/>
        <v>8.0864691753402718E-2</v>
      </c>
      <c r="AE18" t="s">
        <v>2</v>
      </c>
      <c r="AF18" t="s">
        <v>6</v>
      </c>
      <c r="AG18">
        <v>997</v>
      </c>
      <c r="AH18">
        <v>81</v>
      </c>
      <c r="AI18" s="21">
        <f t="shared" si="4"/>
        <v>8.1243731193580748E-2</v>
      </c>
    </row>
    <row r="19" spans="16:35" x14ac:dyDescent="0.3">
      <c r="R19" t="s">
        <v>7</v>
      </c>
      <c r="S19">
        <v>1221</v>
      </c>
      <c r="T19" s="14">
        <v>111</v>
      </c>
      <c r="U19" s="16">
        <f t="shared" si="2"/>
        <v>9.0909090909090912E-2</v>
      </c>
      <c r="Y19" t="s">
        <v>7</v>
      </c>
      <c r="Z19" s="14">
        <v>1427</v>
      </c>
      <c r="AA19">
        <v>141</v>
      </c>
      <c r="AB19" s="10">
        <f t="shared" si="3"/>
        <v>9.8808689558514365E-2</v>
      </c>
      <c r="AF19" t="s">
        <v>7</v>
      </c>
      <c r="AG19">
        <v>1122</v>
      </c>
      <c r="AH19">
        <v>99</v>
      </c>
      <c r="AI19" s="16">
        <f t="shared" si="4"/>
        <v>8.8235294117647065E-2</v>
      </c>
    </row>
    <row r="20" spans="16:35" x14ac:dyDescent="0.3">
      <c r="Q20" t="s">
        <v>3</v>
      </c>
      <c r="R20" t="s">
        <v>6</v>
      </c>
      <c r="S20">
        <v>1214</v>
      </c>
      <c r="T20" s="14">
        <v>104</v>
      </c>
      <c r="U20" s="10">
        <f t="shared" si="2"/>
        <v>8.5667215815486003E-2</v>
      </c>
      <c r="X20" t="s">
        <v>3</v>
      </c>
      <c r="Y20" t="s">
        <v>6</v>
      </c>
      <c r="Z20" s="14">
        <v>1284</v>
      </c>
      <c r="AA20">
        <v>72</v>
      </c>
      <c r="AB20" s="10">
        <f t="shared" si="3"/>
        <v>5.6074766355140186E-2</v>
      </c>
      <c r="AE20" t="s">
        <v>3</v>
      </c>
      <c r="AF20" t="s">
        <v>6</v>
      </c>
      <c r="AG20">
        <v>1390</v>
      </c>
      <c r="AH20">
        <v>101</v>
      </c>
      <c r="AI20" s="10">
        <f t="shared" si="4"/>
        <v>7.2661870503597126E-2</v>
      </c>
    </row>
    <row r="21" spans="16:35" x14ac:dyDescent="0.3">
      <c r="R21" t="s">
        <v>7</v>
      </c>
      <c r="S21">
        <v>1409</v>
      </c>
      <c r="T21" s="14">
        <v>159</v>
      </c>
      <c r="U21" s="10">
        <f t="shared" si="2"/>
        <v>0.11284599006387509</v>
      </c>
      <c r="Y21" t="s">
        <v>7</v>
      </c>
      <c r="Z21" s="14">
        <v>1467</v>
      </c>
      <c r="AA21">
        <v>110</v>
      </c>
      <c r="AB21" s="10">
        <f t="shared" si="3"/>
        <v>7.4982958418541246E-2</v>
      </c>
      <c r="AF21" t="s">
        <v>7</v>
      </c>
      <c r="AG21">
        <v>1552</v>
      </c>
      <c r="AH21">
        <v>128</v>
      </c>
      <c r="AI21" s="10">
        <f t="shared" si="4"/>
        <v>8.247422680412371E-2</v>
      </c>
    </row>
    <row r="22" spans="16:35" x14ac:dyDescent="0.3">
      <c r="Q22" t="s">
        <v>4</v>
      </c>
      <c r="R22" t="s">
        <v>6</v>
      </c>
      <c r="S22">
        <v>982</v>
      </c>
      <c r="T22" s="14">
        <v>146</v>
      </c>
      <c r="U22" s="10">
        <f t="shared" si="2"/>
        <v>0.14867617107942974</v>
      </c>
      <c r="X22" t="s">
        <v>4</v>
      </c>
      <c r="Y22" t="s">
        <v>6</v>
      </c>
      <c r="Z22" s="14">
        <v>930</v>
      </c>
      <c r="AA22">
        <v>81</v>
      </c>
      <c r="AB22" s="10">
        <f t="shared" si="3"/>
        <v>8.7096774193548387E-2</v>
      </c>
      <c r="AE22" t="s">
        <v>4</v>
      </c>
      <c r="AF22" t="s">
        <v>6</v>
      </c>
      <c r="AG22">
        <v>934</v>
      </c>
      <c r="AH22">
        <v>59</v>
      </c>
      <c r="AI22" s="10">
        <f t="shared" si="4"/>
        <v>6.3169164882226986E-2</v>
      </c>
    </row>
    <row r="23" spans="16:35" x14ac:dyDescent="0.3">
      <c r="R23" t="s">
        <v>7</v>
      </c>
      <c r="S23">
        <v>1168</v>
      </c>
      <c r="T23" s="14">
        <v>188</v>
      </c>
      <c r="U23" s="10">
        <f t="shared" si="2"/>
        <v>0.16095890410958905</v>
      </c>
      <c r="Y23" t="s">
        <v>7</v>
      </c>
      <c r="Z23" s="14">
        <v>1163</v>
      </c>
      <c r="AA23">
        <v>88</v>
      </c>
      <c r="AB23" s="10">
        <f t="shared" si="3"/>
        <v>7.5666380051590709E-2</v>
      </c>
      <c r="AF23" t="s">
        <v>7</v>
      </c>
      <c r="AG23">
        <v>995</v>
      </c>
      <c r="AH23">
        <v>102</v>
      </c>
      <c r="AI23" s="10">
        <f t="shared" si="4"/>
        <v>0.10251256281407035</v>
      </c>
    </row>
    <row r="24" spans="16:35" x14ac:dyDescent="0.3">
      <c r="Q24" t="s">
        <v>5</v>
      </c>
      <c r="R24" t="s">
        <v>6</v>
      </c>
      <c r="S24">
        <v>155</v>
      </c>
      <c r="T24" s="14">
        <v>10</v>
      </c>
      <c r="U24" s="10">
        <f t="shared" si="2"/>
        <v>6.4516129032258063E-2</v>
      </c>
      <c r="X24" t="s">
        <v>5</v>
      </c>
      <c r="Y24" t="s">
        <v>6</v>
      </c>
      <c r="Z24" s="14">
        <v>185</v>
      </c>
      <c r="AA24">
        <v>13</v>
      </c>
      <c r="AB24" s="10">
        <f t="shared" si="3"/>
        <v>7.0270270270270274E-2</v>
      </c>
      <c r="AE24" t="s">
        <v>5</v>
      </c>
      <c r="AF24" t="s">
        <v>6</v>
      </c>
      <c r="AG24">
        <v>173</v>
      </c>
      <c r="AH24">
        <v>15</v>
      </c>
      <c r="AI24" s="10">
        <f t="shared" si="4"/>
        <v>8.6705202312138727E-2</v>
      </c>
    </row>
    <row r="25" spans="16:35" x14ac:dyDescent="0.3">
      <c r="R25" t="s">
        <v>7</v>
      </c>
      <c r="S25">
        <v>172</v>
      </c>
      <c r="T25" s="14">
        <v>18</v>
      </c>
      <c r="U25" s="10">
        <f t="shared" si="2"/>
        <v>0.10465116279069768</v>
      </c>
      <c r="Y25" t="s">
        <v>7</v>
      </c>
      <c r="Z25" s="14">
        <v>136</v>
      </c>
      <c r="AA25">
        <v>10</v>
      </c>
      <c r="AB25" s="10">
        <f t="shared" si="3"/>
        <v>7.3529411764705885E-2</v>
      </c>
      <c r="AF25" t="s">
        <v>7</v>
      </c>
      <c r="AG25">
        <v>169</v>
      </c>
      <c r="AH25">
        <v>18</v>
      </c>
      <c r="AI25" s="10">
        <f t="shared" si="4"/>
        <v>0.10650887573964497</v>
      </c>
    </row>
    <row r="26" spans="16:35" x14ac:dyDescent="0.3">
      <c r="P26">
        <v>3</v>
      </c>
      <c r="Q26" t="s">
        <v>0</v>
      </c>
      <c r="R26" t="s">
        <v>6</v>
      </c>
      <c r="S26">
        <v>670</v>
      </c>
      <c r="T26" s="14">
        <v>51</v>
      </c>
      <c r="U26" s="10">
        <f t="shared" si="2"/>
        <v>7.6119402985074622E-2</v>
      </c>
      <c r="W26">
        <v>3</v>
      </c>
      <c r="X26" t="s">
        <v>0</v>
      </c>
      <c r="Y26" t="s">
        <v>6</v>
      </c>
      <c r="Z26" s="14">
        <v>783</v>
      </c>
      <c r="AA26">
        <v>35</v>
      </c>
      <c r="AB26" s="10">
        <f t="shared" si="3"/>
        <v>4.4699872286079183E-2</v>
      </c>
      <c r="AD26">
        <v>3</v>
      </c>
      <c r="AE26" t="s">
        <v>0</v>
      </c>
      <c r="AF26" t="s">
        <v>6</v>
      </c>
      <c r="AG26">
        <v>734</v>
      </c>
      <c r="AH26">
        <v>35</v>
      </c>
      <c r="AI26" s="10">
        <f t="shared" si="4"/>
        <v>4.7683923705722074E-2</v>
      </c>
    </row>
    <row r="27" spans="16:35" x14ac:dyDescent="0.3">
      <c r="R27" t="s">
        <v>7</v>
      </c>
      <c r="S27">
        <v>735</v>
      </c>
      <c r="T27" s="14">
        <v>79</v>
      </c>
      <c r="U27" s="10">
        <f t="shared" si="2"/>
        <v>0.10748299319727891</v>
      </c>
      <c r="Y27" t="s">
        <v>7</v>
      </c>
      <c r="Z27" s="14">
        <v>871</v>
      </c>
      <c r="AA27">
        <v>30</v>
      </c>
      <c r="AB27" s="10">
        <f t="shared" si="3"/>
        <v>3.4443168771526977E-2</v>
      </c>
      <c r="AF27" t="s">
        <v>7</v>
      </c>
      <c r="AG27">
        <v>837</v>
      </c>
      <c r="AH27">
        <v>49</v>
      </c>
      <c r="AI27" s="10">
        <f t="shared" si="4"/>
        <v>5.8542413381123058E-2</v>
      </c>
    </row>
    <row r="28" spans="16:35" x14ac:dyDescent="0.3">
      <c r="Q28" t="s">
        <v>1</v>
      </c>
      <c r="R28" t="s">
        <v>6</v>
      </c>
      <c r="S28">
        <v>547</v>
      </c>
      <c r="T28" s="14">
        <v>104</v>
      </c>
      <c r="U28" s="10">
        <f t="shared" si="2"/>
        <v>0.19012797074954296</v>
      </c>
      <c r="X28" t="s">
        <v>1</v>
      </c>
      <c r="Y28" t="s">
        <v>6</v>
      </c>
      <c r="Z28" s="14">
        <v>513</v>
      </c>
      <c r="AA28">
        <v>34</v>
      </c>
      <c r="AB28" s="10">
        <f t="shared" si="3"/>
        <v>6.6276803118908378E-2</v>
      </c>
      <c r="AE28" t="s">
        <v>1</v>
      </c>
      <c r="AF28" t="s">
        <v>6</v>
      </c>
      <c r="AG28">
        <v>578</v>
      </c>
      <c r="AH28">
        <v>27</v>
      </c>
      <c r="AI28" s="10">
        <f t="shared" si="4"/>
        <v>4.6712802768166091E-2</v>
      </c>
    </row>
    <row r="29" spans="16:35" x14ac:dyDescent="0.3">
      <c r="R29" t="s">
        <v>7</v>
      </c>
      <c r="S29">
        <v>694</v>
      </c>
      <c r="T29" s="14">
        <v>117</v>
      </c>
      <c r="U29" s="10">
        <f t="shared" si="2"/>
        <v>0.16858789625360229</v>
      </c>
      <c r="Y29" t="s">
        <v>7</v>
      </c>
      <c r="Z29" s="14">
        <v>588</v>
      </c>
      <c r="AA29">
        <v>55</v>
      </c>
      <c r="AB29" s="10">
        <f t="shared" si="3"/>
        <v>9.3537414965986401E-2</v>
      </c>
      <c r="AF29" t="s">
        <v>7</v>
      </c>
      <c r="AG29">
        <v>586</v>
      </c>
      <c r="AH29">
        <v>26</v>
      </c>
      <c r="AI29" s="10">
        <f t="shared" si="4"/>
        <v>4.4368600682593858E-2</v>
      </c>
    </row>
    <row r="30" spans="16:35" x14ac:dyDescent="0.3">
      <c r="Q30" t="s">
        <v>2</v>
      </c>
      <c r="R30" t="s">
        <v>6</v>
      </c>
      <c r="S30">
        <v>832</v>
      </c>
      <c r="T30" s="14">
        <v>69</v>
      </c>
      <c r="U30" s="10">
        <f t="shared" si="2"/>
        <v>8.2932692307692304E-2</v>
      </c>
      <c r="X30" t="s">
        <v>2</v>
      </c>
      <c r="Y30" t="s">
        <v>6</v>
      </c>
      <c r="Z30" s="14">
        <v>1106</v>
      </c>
      <c r="AA30">
        <v>75</v>
      </c>
      <c r="AB30" s="16">
        <f t="shared" si="3"/>
        <v>6.7811934900542492E-2</v>
      </c>
      <c r="AE30" t="s">
        <v>2</v>
      </c>
      <c r="AF30" t="s">
        <v>6</v>
      </c>
      <c r="AG30">
        <v>1196</v>
      </c>
      <c r="AH30">
        <v>80</v>
      </c>
      <c r="AI30" s="16">
        <f t="shared" si="4"/>
        <v>6.6889632107023408E-2</v>
      </c>
    </row>
    <row r="31" spans="16:35" x14ac:dyDescent="0.3">
      <c r="R31" t="s">
        <v>7</v>
      </c>
      <c r="S31">
        <v>896</v>
      </c>
      <c r="T31" s="14">
        <v>106</v>
      </c>
      <c r="U31" s="10">
        <f t="shared" si="2"/>
        <v>0.11830357142857142</v>
      </c>
      <c r="Y31" t="s">
        <v>7</v>
      </c>
      <c r="Z31" s="14">
        <v>1258</v>
      </c>
      <c r="AA31">
        <v>110</v>
      </c>
      <c r="AB31" s="10">
        <f t="shared" si="3"/>
        <v>8.7440381558028621E-2</v>
      </c>
      <c r="AF31" t="s">
        <v>7</v>
      </c>
      <c r="AG31">
        <v>1330</v>
      </c>
      <c r="AH31">
        <v>127</v>
      </c>
      <c r="AI31" s="10">
        <f t="shared" si="4"/>
        <v>9.5488721804511276E-2</v>
      </c>
    </row>
    <row r="32" spans="16:35" x14ac:dyDescent="0.3">
      <c r="Q32" t="s">
        <v>3</v>
      </c>
      <c r="R32" t="s">
        <v>6</v>
      </c>
      <c r="S32">
        <v>1100</v>
      </c>
      <c r="T32" s="14">
        <v>86</v>
      </c>
      <c r="U32" s="10">
        <f t="shared" si="2"/>
        <v>7.8181818181818186E-2</v>
      </c>
      <c r="X32" t="s">
        <v>3</v>
      </c>
      <c r="Y32" t="s">
        <v>6</v>
      </c>
      <c r="Z32" s="14">
        <v>1312</v>
      </c>
      <c r="AA32">
        <v>97</v>
      </c>
      <c r="AB32" s="10">
        <f t="shared" si="3"/>
        <v>7.3932926829268289E-2</v>
      </c>
      <c r="AE32" t="s">
        <v>3</v>
      </c>
      <c r="AF32" t="s">
        <v>6</v>
      </c>
      <c r="AG32">
        <v>1423</v>
      </c>
      <c r="AH32">
        <v>128</v>
      </c>
      <c r="AI32" s="10">
        <f t="shared" si="4"/>
        <v>8.9950808151791989E-2</v>
      </c>
    </row>
    <row r="33" spans="16:35" x14ac:dyDescent="0.3">
      <c r="R33" t="s">
        <v>7</v>
      </c>
      <c r="S33">
        <v>1185</v>
      </c>
      <c r="T33" s="14">
        <v>128</v>
      </c>
      <c r="U33" s="10">
        <f t="shared" si="2"/>
        <v>0.1080168776371308</v>
      </c>
      <c r="Y33" t="s">
        <v>7</v>
      </c>
      <c r="Z33" s="14">
        <v>1471</v>
      </c>
      <c r="AA33">
        <v>103</v>
      </c>
      <c r="AB33" s="10">
        <f t="shared" si="3"/>
        <v>7.0020394289598914E-2</v>
      </c>
      <c r="AF33" t="s">
        <v>7</v>
      </c>
      <c r="AG33">
        <v>1574</v>
      </c>
      <c r="AH33">
        <v>159</v>
      </c>
      <c r="AI33" s="10">
        <f t="shared" si="4"/>
        <v>0.10101651842439645</v>
      </c>
    </row>
    <row r="34" spans="16:35" x14ac:dyDescent="0.3">
      <c r="Q34" t="s">
        <v>4</v>
      </c>
      <c r="R34" t="s">
        <v>6</v>
      </c>
      <c r="S34">
        <v>757</v>
      </c>
      <c r="T34" s="14">
        <v>134</v>
      </c>
      <c r="U34" s="10">
        <f t="shared" si="2"/>
        <v>0.17701453104359313</v>
      </c>
      <c r="X34" t="s">
        <v>4</v>
      </c>
      <c r="Y34" t="s">
        <v>6</v>
      </c>
      <c r="Z34" s="14">
        <v>967</v>
      </c>
      <c r="AA34">
        <v>82</v>
      </c>
      <c r="AB34" s="10">
        <f t="shared" si="3"/>
        <v>8.4798345398138575E-2</v>
      </c>
      <c r="AE34" t="s">
        <v>4</v>
      </c>
      <c r="AF34" t="s">
        <v>6</v>
      </c>
      <c r="AG34">
        <v>901</v>
      </c>
      <c r="AH34">
        <v>116</v>
      </c>
      <c r="AI34" s="10">
        <f t="shared" si="4"/>
        <v>0.12874583795782463</v>
      </c>
    </row>
    <row r="35" spans="16:35" x14ac:dyDescent="0.3">
      <c r="R35" t="s">
        <v>7</v>
      </c>
      <c r="S35">
        <v>1002</v>
      </c>
      <c r="T35" s="14">
        <v>186</v>
      </c>
      <c r="U35" s="10">
        <f t="shared" si="2"/>
        <v>0.18562874251497005</v>
      </c>
      <c r="Y35" t="s">
        <v>7</v>
      </c>
      <c r="Z35" s="14">
        <v>1134</v>
      </c>
      <c r="AA35">
        <v>91</v>
      </c>
      <c r="AB35" s="10">
        <f t="shared" si="3"/>
        <v>8.0246913580246909E-2</v>
      </c>
      <c r="AF35" t="s">
        <v>7</v>
      </c>
      <c r="AG35">
        <v>1126</v>
      </c>
      <c r="AH35">
        <v>131</v>
      </c>
      <c r="AI35" s="10">
        <f t="shared" si="4"/>
        <v>0.11634103019538189</v>
      </c>
    </row>
    <row r="36" spans="16:35" x14ac:dyDescent="0.3">
      <c r="Q36" t="s">
        <v>5</v>
      </c>
      <c r="R36" t="s">
        <v>6</v>
      </c>
      <c r="S36">
        <v>220</v>
      </c>
      <c r="T36" s="14">
        <v>10</v>
      </c>
      <c r="U36" s="10">
        <f t="shared" si="2"/>
        <v>4.5454545454545456E-2</v>
      </c>
      <c r="X36" t="s">
        <v>5</v>
      </c>
      <c r="Y36" t="s">
        <v>6</v>
      </c>
      <c r="Z36" s="14">
        <v>168</v>
      </c>
      <c r="AA36">
        <v>14</v>
      </c>
      <c r="AB36" s="10">
        <f t="shared" si="3"/>
        <v>8.3333333333333329E-2</v>
      </c>
      <c r="AE36" t="s">
        <v>5</v>
      </c>
      <c r="AF36" t="s">
        <v>6</v>
      </c>
      <c r="AG36">
        <v>184</v>
      </c>
      <c r="AH36">
        <v>18</v>
      </c>
      <c r="AI36" s="10">
        <f t="shared" si="4"/>
        <v>9.7826086956521743E-2</v>
      </c>
    </row>
    <row r="37" spans="16:35" x14ac:dyDescent="0.3">
      <c r="R37" t="s">
        <v>7</v>
      </c>
      <c r="S37">
        <v>211</v>
      </c>
      <c r="T37" s="14">
        <v>21</v>
      </c>
      <c r="U37" s="10">
        <f t="shared" si="2"/>
        <v>9.9526066350710901E-2</v>
      </c>
      <c r="Y37" t="s">
        <v>7</v>
      </c>
      <c r="Z37" s="14">
        <v>176</v>
      </c>
      <c r="AA37">
        <v>8</v>
      </c>
      <c r="AB37" s="10">
        <f t="shared" si="3"/>
        <v>4.5454545454545456E-2</v>
      </c>
      <c r="AF37" t="s">
        <v>7</v>
      </c>
      <c r="AG37">
        <v>156</v>
      </c>
      <c r="AH37">
        <v>11</v>
      </c>
      <c r="AI37" s="10">
        <f t="shared" si="4"/>
        <v>7.0512820512820512E-2</v>
      </c>
    </row>
    <row r="38" spans="16:35" x14ac:dyDescent="0.3">
      <c r="P38">
        <v>4</v>
      </c>
      <c r="Q38" t="s">
        <v>0</v>
      </c>
      <c r="R38" t="s">
        <v>6</v>
      </c>
      <c r="S38">
        <v>604</v>
      </c>
      <c r="T38" s="14">
        <v>44</v>
      </c>
      <c r="U38" s="10">
        <f t="shared" si="2"/>
        <v>7.2847682119205295E-2</v>
      </c>
      <c r="W38">
        <v>4</v>
      </c>
      <c r="X38" t="s">
        <v>0</v>
      </c>
      <c r="Y38" t="s">
        <v>6</v>
      </c>
      <c r="Z38" s="14">
        <v>646</v>
      </c>
      <c r="AA38">
        <v>28</v>
      </c>
      <c r="AB38" s="16">
        <f t="shared" si="3"/>
        <v>4.3343653250773995E-2</v>
      </c>
      <c r="AD38">
        <v>4</v>
      </c>
      <c r="AE38" t="s">
        <v>0</v>
      </c>
      <c r="AF38" t="s">
        <v>6</v>
      </c>
      <c r="AG38">
        <v>748</v>
      </c>
      <c r="AH38">
        <v>29</v>
      </c>
      <c r="AI38" s="16">
        <f t="shared" si="4"/>
        <v>3.8770053475935831E-2</v>
      </c>
    </row>
    <row r="39" spans="16:35" x14ac:dyDescent="0.3">
      <c r="R39" t="s">
        <v>7</v>
      </c>
      <c r="S39">
        <v>691</v>
      </c>
      <c r="T39" s="14">
        <v>51</v>
      </c>
      <c r="U39" s="16">
        <f t="shared" si="2"/>
        <v>7.3806078147612156E-2</v>
      </c>
      <c r="Y39" t="s">
        <v>7</v>
      </c>
      <c r="Z39" s="14">
        <v>715</v>
      </c>
      <c r="AA39">
        <v>37</v>
      </c>
      <c r="AB39" s="10">
        <f t="shared" si="3"/>
        <v>5.1748251748251747E-2</v>
      </c>
      <c r="AF39" t="s">
        <v>7</v>
      </c>
      <c r="AG39">
        <v>834</v>
      </c>
      <c r="AH39">
        <v>61</v>
      </c>
      <c r="AI39" s="16">
        <f t="shared" si="4"/>
        <v>7.3141486810551562E-2</v>
      </c>
    </row>
    <row r="40" spans="16:35" x14ac:dyDescent="0.3">
      <c r="Q40" t="s">
        <v>1</v>
      </c>
      <c r="R40" t="s">
        <v>6</v>
      </c>
      <c r="S40">
        <v>527</v>
      </c>
      <c r="T40" s="14">
        <v>81</v>
      </c>
      <c r="U40" s="10">
        <f t="shared" si="2"/>
        <v>0.15370018975332067</v>
      </c>
      <c r="X40" t="s">
        <v>1</v>
      </c>
      <c r="Y40" t="s">
        <v>6</v>
      </c>
      <c r="Z40" s="14">
        <v>420</v>
      </c>
      <c r="AA40">
        <v>43</v>
      </c>
      <c r="AB40" s="10">
        <f t="shared" si="3"/>
        <v>0.10238095238095238</v>
      </c>
      <c r="AE40" t="s">
        <v>1</v>
      </c>
      <c r="AF40" t="s">
        <v>6</v>
      </c>
      <c r="AG40">
        <v>513</v>
      </c>
      <c r="AH40">
        <v>37</v>
      </c>
      <c r="AI40" s="10">
        <f t="shared" si="4"/>
        <v>7.2124756335282647E-2</v>
      </c>
    </row>
    <row r="41" spans="16:35" x14ac:dyDescent="0.3">
      <c r="R41" t="s">
        <v>7</v>
      </c>
      <c r="S41">
        <v>510</v>
      </c>
      <c r="T41" s="14">
        <v>95</v>
      </c>
      <c r="U41" s="10">
        <f t="shared" si="2"/>
        <v>0.18627450980392157</v>
      </c>
      <c r="Y41" t="s">
        <v>7</v>
      </c>
      <c r="Z41" s="14">
        <v>521</v>
      </c>
      <c r="AA41">
        <v>50</v>
      </c>
      <c r="AB41" s="10">
        <f t="shared" si="3"/>
        <v>9.5969289827255277E-2</v>
      </c>
      <c r="AF41" t="s">
        <v>7</v>
      </c>
      <c r="AG41">
        <v>571</v>
      </c>
      <c r="AH41">
        <v>38</v>
      </c>
      <c r="AI41" s="10">
        <f t="shared" si="4"/>
        <v>6.6549912434325745E-2</v>
      </c>
    </row>
    <row r="42" spans="16:35" x14ac:dyDescent="0.3">
      <c r="Q42" t="s">
        <v>2</v>
      </c>
      <c r="R42" t="s">
        <v>6</v>
      </c>
      <c r="S42">
        <v>791</v>
      </c>
      <c r="T42" s="14">
        <v>88</v>
      </c>
      <c r="U42" s="10">
        <f t="shared" si="2"/>
        <v>0.11125158027812895</v>
      </c>
      <c r="X42" t="s">
        <v>2</v>
      </c>
      <c r="Y42" t="s">
        <v>6</v>
      </c>
      <c r="Z42" s="14">
        <v>866</v>
      </c>
      <c r="AA42">
        <v>54</v>
      </c>
      <c r="AB42" s="10">
        <f t="shared" si="3"/>
        <v>6.2355658198614321E-2</v>
      </c>
      <c r="AE42" t="s">
        <v>2</v>
      </c>
      <c r="AF42" t="s">
        <v>6</v>
      </c>
      <c r="AG42">
        <v>1044</v>
      </c>
      <c r="AH42">
        <v>92</v>
      </c>
      <c r="AI42" s="10">
        <f t="shared" si="4"/>
        <v>8.8122605363984668E-2</v>
      </c>
    </row>
    <row r="43" spans="16:35" x14ac:dyDescent="0.3">
      <c r="R43" t="s">
        <v>7</v>
      </c>
      <c r="S43">
        <v>888</v>
      </c>
      <c r="T43" s="14">
        <v>90</v>
      </c>
      <c r="U43" s="10">
        <f t="shared" si="2"/>
        <v>0.10135135135135136</v>
      </c>
      <c r="Y43" t="s">
        <v>7</v>
      </c>
      <c r="Z43" s="14">
        <v>950</v>
      </c>
      <c r="AA43">
        <v>86</v>
      </c>
      <c r="AB43" s="16">
        <f t="shared" si="3"/>
        <v>9.0526315789473691E-2</v>
      </c>
      <c r="AF43" t="s">
        <v>7</v>
      </c>
      <c r="AG43">
        <v>1170</v>
      </c>
      <c r="AH43">
        <v>105</v>
      </c>
      <c r="AI43" s="16">
        <f t="shared" si="4"/>
        <v>8.9743589743589744E-2</v>
      </c>
    </row>
    <row r="44" spans="16:35" x14ac:dyDescent="0.3">
      <c r="Q44" t="s">
        <v>3</v>
      </c>
      <c r="R44" t="s">
        <v>6</v>
      </c>
      <c r="S44">
        <v>1021</v>
      </c>
      <c r="T44" s="14">
        <v>86</v>
      </c>
      <c r="U44" s="10">
        <f t="shared" si="2"/>
        <v>8.4231145935357493E-2</v>
      </c>
      <c r="X44" t="s">
        <v>3</v>
      </c>
      <c r="Y44" t="s">
        <v>6</v>
      </c>
      <c r="Z44" s="14">
        <v>1155</v>
      </c>
      <c r="AA44">
        <v>75</v>
      </c>
      <c r="AB44" s="21">
        <f t="shared" si="3"/>
        <v>6.4935064935064929E-2</v>
      </c>
      <c r="AE44" t="s">
        <v>3</v>
      </c>
      <c r="AF44" t="s">
        <v>6</v>
      </c>
      <c r="AG44">
        <v>1330</v>
      </c>
      <c r="AH44">
        <v>86</v>
      </c>
      <c r="AI44" s="21">
        <f t="shared" si="4"/>
        <v>6.4661654135338351E-2</v>
      </c>
    </row>
    <row r="45" spans="16:35" x14ac:dyDescent="0.3">
      <c r="R45" t="s">
        <v>7</v>
      </c>
      <c r="S45">
        <v>1140</v>
      </c>
      <c r="T45" s="14">
        <v>119</v>
      </c>
      <c r="U45" s="10">
        <f t="shared" si="2"/>
        <v>0.10438596491228071</v>
      </c>
      <c r="Y45" t="s">
        <v>7</v>
      </c>
      <c r="Z45" s="14">
        <v>1236</v>
      </c>
      <c r="AA45">
        <v>90</v>
      </c>
      <c r="AB45" s="10">
        <f t="shared" si="3"/>
        <v>7.281553398058252E-2</v>
      </c>
      <c r="AF45" t="s">
        <v>7</v>
      </c>
      <c r="AG45">
        <v>1490</v>
      </c>
      <c r="AH45">
        <v>133</v>
      </c>
      <c r="AI45" s="10">
        <f t="shared" si="4"/>
        <v>8.9261744966442957E-2</v>
      </c>
    </row>
    <row r="46" spans="16:35" x14ac:dyDescent="0.3">
      <c r="Q46" t="s">
        <v>4</v>
      </c>
      <c r="R46" t="s">
        <v>6</v>
      </c>
      <c r="S46">
        <v>674</v>
      </c>
      <c r="T46" s="14">
        <v>85</v>
      </c>
      <c r="U46" s="10">
        <f t="shared" si="2"/>
        <v>0.12611275964391691</v>
      </c>
      <c r="X46" t="s">
        <v>4</v>
      </c>
      <c r="Y46" t="s">
        <v>6</v>
      </c>
      <c r="Z46" s="14">
        <v>717</v>
      </c>
      <c r="AA46">
        <v>83</v>
      </c>
      <c r="AB46" s="10">
        <f t="shared" si="3"/>
        <v>0.11576011157601115</v>
      </c>
      <c r="AE46" t="s">
        <v>4</v>
      </c>
      <c r="AF46" t="s">
        <v>6</v>
      </c>
      <c r="AG46">
        <v>914</v>
      </c>
      <c r="AH46">
        <v>81</v>
      </c>
      <c r="AI46" s="10">
        <f t="shared" si="4"/>
        <v>8.8621444201312904E-2</v>
      </c>
    </row>
    <row r="47" spans="16:35" x14ac:dyDescent="0.3">
      <c r="R47" t="s">
        <v>7</v>
      </c>
      <c r="S47">
        <v>863</v>
      </c>
      <c r="T47" s="14">
        <v>137</v>
      </c>
      <c r="U47" s="10">
        <f t="shared" si="2"/>
        <v>0.15874855156431056</v>
      </c>
      <c r="Y47" t="s">
        <v>7</v>
      </c>
      <c r="Z47" s="14">
        <v>924</v>
      </c>
      <c r="AA47">
        <v>103</v>
      </c>
      <c r="AB47" s="16">
        <f t="shared" si="3"/>
        <v>0.11147186147186147</v>
      </c>
      <c r="AF47" t="s">
        <v>7</v>
      </c>
      <c r="AG47">
        <v>1077</v>
      </c>
      <c r="AH47">
        <v>123</v>
      </c>
      <c r="AI47" s="16">
        <f t="shared" si="4"/>
        <v>0.11420612813370473</v>
      </c>
    </row>
    <row r="48" spans="16:35" x14ac:dyDescent="0.3">
      <c r="Q48" t="s">
        <v>5</v>
      </c>
      <c r="R48" t="s">
        <v>6</v>
      </c>
      <c r="S48">
        <v>183</v>
      </c>
      <c r="T48" s="14">
        <v>16</v>
      </c>
      <c r="U48" s="10">
        <f t="shared" si="2"/>
        <v>8.7431693989071038E-2</v>
      </c>
      <c r="X48" t="s">
        <v>5</v>
      </c>
      <c r="Y48" t="s">
        <v>6</v>
      </c>
      <c r="Z48" s="14">
        <v>222</v>
      </c>
      <c r="AA48">
        <v>15</v>
      </c>
      <c r="AB48" s="10">
        <f t="shared" si="3"/>
        <v>6.7567567567567571E-2</v>
      </c>
      <c r="AE48" t="s">
        <v>5</v>
      </c>
      <c r="AF48" t="s">
        <v>6</v>
      </c>
      <c r="AG48">
        <v>184</v>
      </c>
      <c r="AH48">
        <v>20</v>
      </c>
      <c r="AI48" s="10">
        <f t="shared" si="4"/>
        <v>0.10869565217391304</v>
      </c>
    </row>
    <row r="49" spans="16:35" x14ac:dyDescent="0.3">
      <c r="R49" t="s">
        <v>7</v>
      </c>
      <c r="S49">
        <v>204</v>
      </c>
      <c r="T49" s="14">
        <v>29</v>
      </c>
      <c r="U49" s="10">
        <f t="shared" si="2"/>
        <v>0.14215686274509803</v>
      </c>
      <c r="Y49" t="s">
        <v>7</v>
      </c>
      <c r="Z49" s="14">
        <v>202</v>
      </c>
      <c r="AA49">
        <v>25</v>
      </c>
      <c r="AB49" s="10">
        <f t="shared" si="3"/>
        <v>0.12376237623762376</v>
      </c>
      <c r="AF49" t="s">
        <v>7</v>
      </c>
      <c r="AG49">
        <v>172</v>
      </c>
      <c r="AH49">
        <v>17</v>
      </c>
      <c r="AI49" s="10">
        <f t="shared" si="4"/>
        <v>9.8837209302325577E-2</v>
      </c>
    </row>
    <row r="50" spans="16:35" x14ac:dyDescent="0.3">
      <c r="P50">
        <v>5</v>
      </c>
      <c r="Q50" t="s">
        <v>0</v>
      </c>
      <c r="R50" t="s">
        <v>6</v>
      </c>
      <c r="S50">
        <v>557</v>
      </c>
      <c r="T50" s="14">
        <v>47</v>
      </c>
      <c r="U50" s="10">
        <f t="shared" si="2"/>
        <v>8.4380610412926396E-2</v>
      </c>
      <c r="W50">
        <v>5</v>
      </c>
      <c r="X50" t="s">
        <v>0</v>
      </c>
      <c r="Y50" t="s">
        <v>6</v>
      </c>
      <c r="Z50" s="14">
        <v>593</v>
      </c>
      <c r="AA50">
        <v>37</v>
      </c>
      <c r="AB50" s="10">
        <f t="shared" si="3"/>
        <v>6.2394603709949412E-2</v>
      </c>
      <c r="AD50">
        <v>5</v>
      </c>
      <c r="AE50" t="s">
        <v>0</v>
      </c>
      <c r="AF50" t="s">
        <v>6</v>
      </c>
      <c r="AG50">
        <v>627</v>
      </c>
      <c r="AH50">
        <v>29</v>
      </c>
      <c r="AI50" s="10">
        <f t="shared" si="4"/>
        <v>4.6251993620414676E-2</v>
      </c>
    </row>
    <row r="51" spans="16:35" x14ac:dyDescent="0.3">
      <c r="R51" t="s">
        <v>7</v>
      </c>
      <c r="S51">
        <v>615</v>
      </c>
      <c r="T51" s="14">
        <v>67</v>
      </c>
      <c r="U51" s="10">
        <f t="shared" si="2"/>
        <v>0.10894308943089431</v>
      </c>
      <c r="Y51" t="s">
        <v>7</v>
      </c>
      <c r="Z51" s="14">
        <v>657</v>
      </c>
      <c r="AA51">
        <v>48</v>
      </c>
      <c r="AB51" s="10">
        <f t="shared" si="3"/>
        <v>7.3059360730593603E-2</v>
      </c>
      <c r="AF51" t="s">
        <v>7</v>
      </c>
      <c r="AG51">
        <v>678</v>
      </c>
      <c r="AH51">
        <v>40</v>
      </c>
      <c r="AI51" s="10">
        <f t="shared" si="4"/>
        <v>5.8997050147492625E-2</v>
      </c>
    </row>
    <row r="52" spans="16:35" x14ac:dyDescent="0.3">
      <c r="Q52" t="s">
        <v>1</v>
      </c>
      <c r="R52" t="s">
        <v>6</v>
      </c>
      <c r="S52">
        <v>462</v>
      </c>
      <c r="T52" s="14">
        <v>71</v>
      </c>
      <c r="U52" s="10">
        <f t="shared" si="2"/>
        <v>0.15367965367965367</v>
      </c>
      <c r="X52" t="s">
        <v>1</v>
      </c>
      <c r="Y52" t="s">
        <v>6</v>
      </c>
      <c r="Z52" s="14">
        <v>431</v>
      </c>
      <c r="AA52">
        <v>46</v>
      </c>
      <c r="AB52" s="10">
        <f t="shared" si="3"/>
        <v>0.10672853828306264</v>
      </c>
      <c r="AE52" t="s">
        <v>1</v>
      </c>
      <c r="AF52" t="s">
        <v>6</v>
      </c>
      <c r="AG52">
        <v>434</v>
      </c>
      <c r="AH52">
        <v>38</v>
      </c>
      <c r="AI52" s="10">
        <f t="shared" si="4"/>
        <v>8.755760368663594E-2</v>
      </c>
    </row>
    <row r="53" spans="16:35" x14ac:dyDescent="0.3">
      <c r="R53" t="s">
        <v>7</v>
      </c>
      <c r="S53">
        <v>491</v>
      </c>
      <c r="T53" s="14">
        <v>100</v>
      </c>
      <c r="U53" s="10">
        <f t="shared" si="2"/>
        <v>0.20366598778004075</v>
      </c>
      <c r="Y53" t="s">
        <v>7</v>
      </c>
      <c r="Z53" s="14">
        <v>384</v>
      </c>
      <c r="AA53">
        <v>42</v>
      </c>
      <c r="AB53" s="10">
        <f t="shared" si="3"/>
        <v>0.109375</v>
      </c>
      <c r="AF53" t="s">
        <v>7</v>
      </c>
      <c r="AG53">
        <v>490</v>
      </c>
      <c r="AH53">
        <v>58</v>
      </c>
      <c r="AI53" s="10">
        <f t="shared" si="4"/>
        <v>0.11836734693877551</v>
      </c>
    </row>
    <row r="54" spans="16:35" x14ac:dyDescent="0.3">
      <c r="Q54" t="s">
        <v>2</v>
      </c>
      <c r="R54" t="s">
        <v>6</v>
      </c>
      <c r="S54">
        <v>688</v>
      </c>
      <c r="T54" s="14">
        <v>73</v>
      </c>
      <c r="U54" s="10">
        <f t="shared" si="2"/>
        <v>0.10610465116279069</v>
      </c>
      <c r="X54" t="s">
        <v>2</v>
      </c>
      <c r="Y54" t="s">
        <v>6</v>
      </c>
      <c r="Z54" s="14">
        <v>771</v>
      </c>
      <c r="AA54">
        <v>63</v>
      </c>
      <c r="AB54" s="10">
        <f t="shared" si="3"/>
        <v>8.171206225680934E-2</v>
      </c>
      <c r="AE54" t="s">
        <v>2</v>
      </c>
      <c r="AF54" t="s">
        <v>6</v>
      </c>
      <c r="AG54">
        <v>832</v>
      </c>
      <c r="AH54">
        <v>77</v>
      </c>
      <c r="AI54" s="10">
        <f t="shared" si="4"/>
        <v>9.2548076923076927E-2</v>
      </c>
    </row>
    <row r="55" spans="16:35" x14ac:dyDescent="0.3">
      <c r="R55" t="s">
        <v>7</v>
      </c>
      <c r="S55">
        <v>754</v>
      </c>
      <c r="T55" s="14">
        <v>103</v>
      </c>
      <c r="U55" s="10">
        <f t="shared" si="2"/>
        <v>0.13660477453580902</v>
      </c>
      <c r="Y55" t="s">
        <v>7</v>
      </c>
      <c r="Z55" s="14">
        <v>855</v>
      </c>
      <c r="AA55">
        <v>76</v>
      </c>
      <c r="AB55" s="16">
        <f t="shared" si="3"/>
        <v>8.8888888888888892E-2</v>
      </c>
      <c r="AF55" t="s">
        <v>7</v>
      </c>
      <c r="AG55">
        <v>898</v>
      </c>
      <c r="AH55">
        <v>84</v>
      </c>
      <c r="AI55" s="16">
        <f t="shared" si="4"/>
        <v>9.3541202672605794E-2</v>
      </c>
    </row>
    <row r="56" spans="16:35" x14ac:dyDescent="0.3">
      <c r="Q56" t="s">
        <v>3</v>
      </c>
      <c r="R56" t="s">
        <v>6</v>
      </c>
      <c r="S56">
        <v>992</v>
      </c>
      <c r="T56" s="14">
        <v>113</v>
      </c>
      <c r="U56" s="10">
        <f t="shared" si="2"/>
        <v>0.11391129032258064</v>
      </c>
      <c r="X56" t="s">
        <v>3</v>
      </c>
      <c r="Y56" t="s">
        <v>6</v>
      </c>
      <c r="Z56" s="14">
        <v>1031</v>
      </c>
      <c r="AA56">
        <v>82</v>
      </c>
      <c r="AB56" s="10">
        <f t="shared" si="3"/>
        <v>7.953443258971872E-2</v>
      </c>
      <c r="AE56" t="s">
        <v>3</v>
      </c>
      <c r="AF56" t="s">
        <v>6</v>
      </c>
      <c r="AG56">
        <v>1184</v>
      </c>
      <c r="AH56">
        <v>82</v>
      </c>
      <c r="AI56" s="10">
        <f t="shared" si="4"/>
        <v>6.9256756756756757E-2</v>
      </c>
    </row>
    <row r="57" spans="16:35" x14ac:dyDescent="0.3">
      <c r="R57" t="s">
        <v>7</v>
      </c>
      <c r="S57">
        <v>1109</v>
      </c>
      <c r="T57" s="14">
        <v>165</v>
      </c>
      <c r="U57" s="10">
        <f t="shared" si="2"/>
        <v>0.14878268710550044</v>
      </c>
      <c r="Y57" t="s">
        <v>7</v>
      </c>
      <c r="Z57" s="14">
        <v>1142</v>
      </c>
      <c r="AA57">
        <v>92</v>
      </c>
      <c r="AB57" s="10">
        <f t="shared" si="3"/>
        <v>8.0560420315236428E-2</v>
      </c>
      <c r="AF57" t="s">
        <v>7</v>
      </c>
      <c r="AG57">
        <v>1236</v>
      </c>
      <c r="AH57">
        <v>143</v>
      </c>
      <c r="AI57" s="10">
        <f t="shared" si="4"/>
        <v>0.1156957928802589</v>
      </c>
    </row>
    <row r="58" spans="16:35" x14ac:dyDescent="0.3">
      <c r="Q58" t="s">
        <v>4</v>
      </c>
      <c r="R58" t="s">
        <v>6</v>
      </c>
      <c r="S58">
        <v>578</v>
      </c>
      <c r="T58" s="14">
        <v>106</v>
      </c>
      <c r="U58" s="10">
        <f t="shared" si="2"/>
        <v>0.18339100346020762</v>
      </c>
      <c r="X58" t="s">
        <v>4</v>
      </c>
      <c r="Y58" t="s">
        <v>6</v>
      </c>
      <c r="Z58" s="14">
        <v>641</v>
      </c>
      <c r="AA58">
        <v>76</v>
      </c>
      <c r="AB58" s="16">
        <f t="shared" si="3"/>
        <v>0.11856474258970359</v>
      </c>
      <c r="AE58" t="s">
        <v>4</v>
      </c>
      <c r="AF58" t="s">
        <v>6</v>
      </c>
      <c r="AG58">
        <v>649</v>
      </c>
      <c r="AH58">
        <v>77</v>
      </c>
      <c r="AI58" s="16">
        <f t="shared" si="4"/>
        <v>0.11864406779661017</v>
      </c>
    </row>
    <row r="59" spans="16:35" x14ac:dyDescent="0.3">
      <c r="R59" t="s">
        <v>7</v>
      </c>
      <c r="S59">
        <v>680</v>
      </c>
      <c r="T59" s="14">
        <v>131</v>
      </c>
      <c r="U59" s="10">
        <f t="shared" si="2"/>
        <v>0.19264705882352942</v>
      </c>
      <c r="Y59" t="s">
        <v>7</v>
      </c>
      <c r="Z59" s="14">
        <v>770</v>
      </c>
      <c r="AA59">
        <v>96</v>
      </c>
      <c r="AB59" s="10">
        <f t="shared" si="3"/>
        <v>0.12467532467532468</v>
      </c>
      <c r="AF59" t="s">
        <v>7</v>
      </c>
      <c r="AG59">
        <v>818</v>
      </c>
      <c r="AH59">
        <v>105</v>
      </c>
      <c r="AI59" s="10">
        <f t="shared" si="4"/>
        <v>0.12836185819070906</v>
      </c>
    </row>
    <row r="60" spans="16:35" x14ac:dyDescent="0.3">
      <c r="Q60" t="s">
        <v>5</v>
      </c>
      <c r="R60" t="s">
        <v>6</v>
      </c>
      <c r="S60">
        <v>141</v>
      </c>
      <c r="T60" s="14">
        <v>9</v>
      </c>
      <c r="U60" s="10">
        <f t="shared" si="2"/>
        <v>6.3829787234042548E-2</v>
      </c>
      <c r="X60" t="s">
        <v>5</v>
      </c>
      <c r="Y60" t="s">
        <v>6</v>
      </c>
      <c r="Z60" s="14">
        <v>172</v>
      </c>
      <c r="AA60">
        <v>17</v>
      </c>
      <c r="AB60" s="16">
        <f t="shared" si="3"/>
        <v>9.8837209302325577E-2</v>
      </c>
      <c r="AE60" t="s">
        <v>5</v>
      </c>
      <c r="AF60" t="s">
        <v>6</v>
      </c>
      <c r="AG60">
        <v>199</v>
      </c>
      <c r="AH60">
        <v>19</v>
      </c>
      <c r="AI60" s="16">
        <f t="shared" si="4"/>
        <v>9.5477386934673364E-2</v>
      </c>
    </row>
    <row r="61" spans="16:35" x14ac:dyDescent="0.3">
      <c r="R61" t="s">
        <v>7</v>
      </c>
      <c r="S61">
        <v>145</v>
      </c>
      <c r="T61" s="14">
        <v>16</v>
      </c>
      <c r="U61" s="10">
        <f t="shared" si="2"/>
        <v>0.1103448275862069</v>
      </c>
      <c r="Y61" t="s">
        <v>7</v>
      </c>
      <c r="Z61" s="14">
        <v>186</v>
      </c>
      <c r="AA61">
        <v>20</v>
      </c>
      <c r="AB61" s="10">
        <f t="shared" si="3"/>
        <v>0.10752688172043011</v>
      </c>
      <c r="AF61" t="s">
        <v>7</v>
      </c>
      <c r="AG61">
        <v>176</v>
      </c>
      <c r="AH61">
        <v>26</v>
      </c>
      <c r="AI61" s="10">
        <f t="shared" si="4"/>
        <v>0.14772727272727273</v>
      </c>
    </row>
    <row r="62" spans="16:35" x14ac:dyDescent="0.3">
      <c r="P62">
        <v>6</v>
      </c>
      <c r="Q62" t="s">
        <v>0</v>
      </c>
      <c r="R62" t="s">
        <v>6</v>
      </c>
      <c r="S62">
        <v>498</v>
      </c>
      <c r="T62" s="14">
        <v>251</v>
      </c>
      <c r="U62" s="10">
        <f t="shared" si="2"/>
        <v>0.50401606425702816</v>
      </c>
      <c r="W62">
        <v>6</v>
      </c>
      <c r="X62" t="s">
        <v>0</v>
      </c>
      <c r="Y62" t="s">
        <v>6</v>
      </c>
      <c r="Z62" s="14">
        <v>540</v>
      </c>
      <c r="AA62">
        <v>141</v>
      </c>
      <c r="AB62" s="10">
        <f t="shared" si="3"/>
        <v>0.26111111111111113</v>
      </c>
      <c r="AD62">
        <v>6</v>
      </c>
      <c r="AE62" t="s">
        <v>0</v>
      </c>
      <c r="AF62" t="s">
        <v>6</v>
      </c>
      <c r="AG62">
        <v>545</v>
      </c>
      <c r="AH62">
        <v>118</v>
      </c>
      <c r="AI62" s="10">
        <f t="shared" si="4"/>
        <v>0.21651376146788992</v>
      </c>
    </row>
    <row r="63" spans="16:35" x14ac:dyDescent="0.3">
      <c r="R63" t="s">
        <v>7</v>
      </c>
      <c r="S63">
        <v>554</v>
      </c>
      <c r="T63" s="14">
        <v>317</v>
      </c>
      <c r="U63" s="10">
        <f t="shared" si="2"/>
        <v>0.57220216606498198</v>
      </c>
      <c r="Y63" t="s">
        <v>7</v>
      </c>
      <c r="Z63" s="14">
        <v>602</v>
      </c>
      <c r="AA63">
        <v>199</v>
      </c>
      <c r="AB63" s="10">
        <f t="shared" si="3"/>
        <v>0.33056478405315615</v>
      </c>
      <c r="AF63" t="s">
        <v>7</v>
      </c>
      <c r="AG63">
        <v>598</v>
      </c>
      <c r="AH63">
        <v>191</v>
      </c>
      <c r="AI63" s="10">
        <f t="shared" si="4"/>
        <v>0.3193979933110368</v>
      </c>
    </row>
    <row r="64" spans="16:35" x14ac:dyDescent="0.3">
      <c r="Q64" t="s">
        <v>1</v>
      </c>
      <c r="R64" t="s">
        <v>6</v>
      </c>
      <c r="S64">
        <v>375</v>
      </c>
      <c r="T64" s="14">
        <v>168</v>
      </c>
      <c r="U64" s="10">
        <f t="shared" si="2"/>
        <v>0.44800000000000001</v>
      </c>
      <c r="X64" t="s">
        <v>1</v>
      </c>
      <c r="Y64" t="s">
        <v>6</v>
      </c>
      <c r="Z64" s="14">
        <v>343</v>
      </c>
      <c r="AA64">
        <v>105</v>
      </c>
      <c r="AB64" s="10">
        <f t="shared" si="3"/>
        <v>0.30612244897959184</v>
      </c>
      <c r="AE64" t="s">
        <v>1</v>
      </c>
      <c r="AF64" t="s">
        <v>6</v>
      </c>
      <c r="AG64">
        <v>411</v>
      </c>
      <c r="AH64">
        <v>101</v>
      </c>
      <c r="AI64" s="10">
        <f t="shared" si="4"/>
        <v>0.24574209245742093</v>
      </c>
    </row>
    <row r="65" spans="17:35" x14ac:dyDescent="0.3">
      <c r="R65" t="s">
        <v>7</v>
      </c>
      <c r="S65">
        <v>419</v>
      </c>
      <c r="T65" s="14">
        <v>191</v>
      </c>
      <c r="U65" s="10">
        <f t="shared" si="2"/>
        <v>0.45584725536992843</v>
      </c>
      <c r="Y65" t="s">
        <v>7</v>
      </c>
      <c r="Z65" s="14">
        <v>375</v>
      </c>
      <c r="AA65">
        <v>123</v>
      </c>
      <c r="AB65" s="10">
        <f t="shared" si="3"/>
        <v>0.32800000000000001</v>
      </c>
      <c r="AF65" t="s">
        <v>7</v>
      </c>
      <c r="AG65">
        <v>395</v>
      </c>
      <c r="AH65">
        <v>93</v>
      </c>
      <c r="AI65" s="10">
        <f t="shared" si="4"/>
        <v>0.23544303797468355</v>
      </c>
    </row>
    <row r="66" spans="17:35" x14ac:dyDescent="0.3">
      <c r="Q66" t="s">
        <v>2</v>
      </c>
      <c r="R66" t="s">
        <v>6</v>
      </c>
      <c r="S66">
        <v>639</v>
      </c>
      <c r="T66" s="14">
        <v>175</v>
      </c>
      <c r="U66" s="10">
        <f t="shared" ref="U66:U73" si="6">T66/S66</f>
        <v>0.27386541471048514</v>
      </c>
      <c r="X66" t="s">
        <v>2</v>
      </c>
      <c r="Y66" t="s">
        <v>6</v>
      </c>
      <c r="Z66" s="14">
        <v>719</v>
      </c>
      <c r="AA66">
        <v>153</v>
      </c>
      <c r="AB66" s="10">
        <f t="shared" ref="AB66:AB73" si="7">AA66/Z66</f>
        <v>0.21279554937413073</v>
      </c>
      <c r="AE66" t="s">
        <v>2</v>
      </c>
      <c r="AF66" t="s">
        <v>6</v>
      </c>
      <c r="AG66">
        <v>747</v>
      </c>
      <c r="AH66">
        <v>140</v>
      </c>
      <c r="AI66" s="10">
        <f t="shared" ref="AI66:AI73" si="8">AH66/AG66</f>
        <v>0.18741633199464525</v>
      </c>
    </row>
    <row r="67" spans="17:35" x14ac:dyDescent="0.3">
      <c r="R67" t="s">
        <v>7</v>
      </c>
      <c r="S67">
        <v>666</v>
      </c>
      <c r="T67" s="14">
        <v>187</v>
      </c>
      <c r="U67" s="10">
        <f t="shared" si="6"/>
        <v>0.28078078078078078</v>
      </c>
      <c r="Y67" t="s">
        <v>7</v>
      </c>
      <c r="Z67" s="14">
        <v>755</v>
      </c>
      <c r="AA67">
        <v>182</v>
      </c>
      <c r="AB67" s="10">
        <f t="shared" si="7"/>
        <v>0.24105960264900661</v>
      </c>
      <c r="AF67" t="s">
        <v>7</v>
      </c>
      <c r="AG67">
        <v>795</v>
      </c>
      <c r="AH67">
        <v>158</v>
      </c>
      <c r="AI67" s="10">
        <f t="shared" si="8"/>
        <v>0.19874213836477989</v>
      </c>
    </row>
    <row r="68" spans="17:35" x14ac:dyDescent="0.3">
      <c r="Q68" t="s">
        <v>3</v>
      </c>
      <c r="R68" t="s">
        <v>6</v>
      </c>
      <c r="S68">
        <v>950</v>
      </c>
      <c r="T68" s="14">
        <v>235</v>
      </c>
      <c r="U68" s="10">
        <f t="shared" si="6"/>
        <v>0.24736842105263157</v>
      </c>
      <c r="X68" t="s">
        <v>3</v>
      </c>
      <c r="Y68" t="s">
        <v>6</v>
      </c>
      <c r="Z68" s="14">
        <v>1000</v>
      </c>
      <c r="AA68">
        <v>161</v>
      </c>
      <c r="AB68" s="16">
        <f t="shared" si="7"/>
        <v>0.161</v>
      </c>
      <c r="AE68" t="s">
        <v>3</v>
      </c>
      <c r="AF68" t="s">
        <v>6</v>
      </c>
      <c r="AG68">
        <v>1043</v>
      </c>
      <c r="AH68">
        <v>165</v>
      </c>
      <c r="AI68" s="16">
        <f t="shared" si="8"/>
        <v>0.15819750719079578</v>
      </c>
    </row>
    <row r="69" spans="17:35" x14ac:dyDescent="0.3">
      <c r="R69" t="s">
        <v>7</v>
      </c>
      <c r="S69">
        <v>1009</v>
      </c>
      <c r="T69" s="14">
        <v>262</v>
      </c>
      <c r="U69" s="10">
        <f t="shared" si="6"/>
        <v>0.25966303270564917</v>
      </c>
      <c r="Y69" t="s">
        <v>7</v>
      </c>
      <c r="Z69" s="14">
        <v>1074</v>
      </c>
      <c r="AA69">
        <v>223</v>
      </c>
      <c r="AB69" s="10">
        <f t="shared" si="7"/>
        <v>0.20763500931098697</v>
      </c>
      <c r="AF69" t="s">
        <v>7</v>
      </c>
      <c r="AG69">
        <v>1167</v>
      </c>
      <c r="AH69">
        <v>233</v>
      </c>
      <c r="AI69" s="10">
        <f t="shared" si="8"/>
        <v>0.19965724078834618</v>
      </c>
    </row>
    <row r="70" spans="17:35" x14ac:dyDescent="0.3">
      <c r="Q70" t="s">
        <v>4</v>
      </c>
      <c r="R70" t="s">
        <v>6</v>
      </c>
      <c r="S70">
        <v>519</v>
      </c>
      <c r="T70" s="14">
        <v>263</v>
      </c>
      <c r="U70" s="10">
        <f t="shared" si="6"/>
        <v>0.50674373795761074</v>
      </c>
      <c r="X70" t="s">
        <v>4</v>
      </c>
      <c r="Y70" t="s">
        <v>6</v>
      </c>
      <c r="Z70" s="14">
        <v>528</v>
      </c>
      <c r="AA70">
        <v>188</v>
      </c>
      <c r="AB70" s="10">
        <f t="shared" si="7"/>
        <v>0.35606060606060608</v>
      </c>
      <c r="AE70" t="s">
        <v>4</v>
      </c>
      <c r="AF70" t="s">
        <v>6</v>
      </c>
      <c r="AG70">
        <v>586</v>
      </c>
      <c r="AH70">
        <v>183</v>
      </c>
      <c r="AI70" s="10">
        <f t="shared" si="8"/>
        <v>0.3122866894197952</v>
      </c>
    </row>
    <row r="71" spans="17:35" x14ac:dyDescent="0.3">
      <c r="R71" t="s">
        <v>7</v>
      </c>
      <c r="S71">
        <v>621</v>
      </c>
      <c r="T71" s="14">
        <v>329</v>
      </c>
      <c r="U71" s="10">
        <f t="shared" si="6"/>
        <v>0.52979066022544286</v>
      </c>
      <c r="Y71" t="s">
        <v>7</v>
      </c>
      <c r="Z71" s="14">
        <v>624</v>
      </c>
      <c r="AA71">
        <v>271</v>
      </c>
      <c r="AB71" s="10">
        <f t="shared" si="7"/>
        <v>0.43429487179487181</v>
      </c>
      <c r="AF71" t="s">
        <v>7</v>
      </c>
      <c r="AG71">
        <v>709</v>
      </c>
      <c r="AH71">
        <v>241</v>
      </c>
      <c r="AI71" s="10">
        <f t="shared" si="8"/>
        <v>0.33991537376586745</v>
      </c>
    </row>
    <row r="72" spans="17:35" x14ac:dyDescent="0.3">
      <c r="Q72" t="s">
        <v>5</v>
      </c>
      <c r="R72" t="s">
        <v>6</v>
      </c>
      <c r="S72">
        <v>139</v>
      </c>
      <c r="T72" s="14">
        <v>81</v>
      </c>
      <c r="U72" s="10">
        <f t="shared" si="6"/>
        <v>0.58273381294964033</v>
      </c>
      <c r="X72" t="s">
        <v>5</v>
      </c>
      <c r="Y72" t="s">
        <v>6</v>
      </c>
      <c r="Z72" s="14">
        <v>139</v>
      </c>
      <c r="AA72">
        <v>64</v>
      </c>
      <c r="AB72" s="10">
        <f t="shared" si="7"/>
        <v>0.46043165467625902</v>
      </c>
      <c r="AE72" t="s">
        <v>5</v>
      </c>
      <c r="AF72" t="s">
        <v>6</v>
      </c>
      <c r="AG72">
        <v>155</v>
      </c>
      <c r="AH72">
        <v>53</v>
      </c>
      <c r="AI72" s="10">
        <f t="shared" si="8"/>
        <v>0.34193548387096773</v>
      </c>
    </row>
    <row r="73" spans="17:35" x14ac:dyDescent="0.3">
      <c r="R73" t="s">
        <v>7</v>
      </c>
      <c r="S73">
        <v>144</v>
      </c>
      <c r="T73" s="14">
        <v>98</v>
      </c>
      <c r="U73" s="10">
        <f t="shared" si="6"/>
        <v>0.68055555555555558</v>
      </c>
      <c r="Y73" t="s">
        <v>7</v>
      </c>
      <c r="Z73" s="14">
        <v>128</v>
      </c>
      <c r="AA73">
        <v>56</v>
      </c>
      <c r="AB73" s="10">
        <f t="shared" si="7"/>
        <v>0.4375</v>
      </c>
      <c r="AF73" t="s">
        <v>7</v>
      </c>
      <c r="AG73">
        <v>163</v>
      </c>
      <c r="AH73">
        <v>60</v>
      </c>
      <c r="AI73" s="10">
        <f t="shared" si="8"/>
        <v>0.36809815950920244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661E-8E78-4C69-8E82-21EB0D106E5C}">
  <dimension ref="A1:BP73"/>
  <sheetViews>
    <sheetView topLeftCell="G1" zoomScale="70" zoomScaleNormal="70" workbookViewId="0">
      <selection activeCell="AX1" sqref="AX1:AZ1"/>
    </sheetView>
  </sheetViews>
  <sheetFormatPr defaultRowHeight="14.4" x14ac:dyDescent="0.3"/>
  <cols>
    <col min="1" max="1" width="18.109375" customWidth="1"/>
    <col min="5" max="5" width="13.77734375" bestFit="1" customWidth="1"/>
    <col min="46" max="46" width="12.5546875" style="17" customWidth="1"/>
    <col min="54" max="54" width="22.21875" customWidth="1"/>
  </cols>
  <sheetData>
    <row r="1" spans="1:68" ht="52.2" customHeight="1" thickBot="1" x14ac:dyDescent="0.35">
      <c r="A1" s="15" t="s">
        <v>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>
        <v>2018</v>
      </c>
      <c r="I1" t="s">
        <v>39</v>
      </c>
      <c r="J1" t="s">
        <v>40</v>
      </c>
      <c r="K1" t="s">
        <v>41</v>
      </c>
      <c r="L1" t="s">
        <v>42</v>
      </c>
      <c r="M1" t="s">
        <v>43</v>
      </c>
      <c r="N1">
        <v>2019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>
        <v>2020</v>
      </c>
      <c r="W1" s="15" t="s">
        <v>10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>
        <v>2018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>
        <v>2019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>
        <v>2020</v>
      </c>
      <c r="AT1" s="17" t="s">
        <v>44</v>
      </c>
      <c r="AU1" t="s">
        <v>39</v>
      </c>
      <c r="AV1" t="s">
        <v>40</v>
      </c>
      <c r="AW1" t="s">
        <v>41</v>
      </c>
      <c r="AX1" t="s">
        <v>42</v>
      </c>
      <c r="AY1" t="s">
        <v>43</v>
      </c>
      <c r="AZ1">
        <v>2018</v>
      </c>
      <c r="BB1" t="s">
        <v>44</v>
      </c>
      <c r="BC1" t="s">
        <v>39</v>
      </c>
      <c r="BD1" t="s">
        <v>40</v>
      </c>
      <c r="BE1" t="s">
        <v>41</v>
      </c>
      <c r="BF1" t="s">
        <v>42</v>
      </c>
      <c r="BG1" t="s">
        <v>43</v>
      </c>
      <c r="BH1">
        <v>2019</v>
      </c>
      <c r="BJ1" t="s">
        <v>44</v>
      </c>
      <c r="BK1" t="s">
        <v>39</v>
      </c>
      <c r="BL1" t="s">
        <v>40</v>
      </c>
      <c r="BM1" t="s">
        <v>41</v>
      </c>
      <c r="BN1" t="s">
        <v>42</v>
      </c>
      <c r="BO1" t="s">
        <v>43</v>
      </c>
      <c r="BP1">
        <v>2020</v>
      </c>
    </row>
    <row r="2" spans="1:68" ht="29.4" customHeight="1" thickTop="1" x14ac:dyDescent="0.3">
      <c r="A2" s="15"/>
      <c r="B2">
        <v>1</v>
      </c>
      <c r="C2" t="s">
        <v>0</v>
      </c>
      <c r="D2" t="s">
        <v>6</v>
      </c>
      <c r="E2">
        <v>286</v>
      </c>
      <c r="F2">
        <v>20</v>
      </c>
      <c r="G2" s="10">
        <f>F2/E2</f>
        <v>6.9930069930069935E-2</v>
      </c>
      <c r="I2">
        <v>1</v>
      </c>
      <c r="J2" t="s">
        <v>0</v>
      </c>
      <c r="K2" t="s">
        <v>6</v>
      </c>
      <c r="L2" s="13">
        <v>266</v>
      </c>
      <c r="M2">
        <v>23</v>
      </c>
      <c r="N2" s="10">
        <f>M2/L2</f>
        <v>8.646616541353383E-2</v>
      </c>
      <c r="P2">
        <v>1</v>
      </c>
      <c r="Q2" t="s">
        <v>0</v>
      </c>
      <c r="R2" t="s">
        <v>6</v>
      </c>
      <c r="S2">
        <v>262</v>
      </c>
      <c r="T2">
        <v>16</v>
      </c>
      <c r="U2" s="10">
        <f>T2/S2</f>
        <v>6.1068702290076333E-2</v>
      </c>
      <c r="W2" s="15"/>
      <c r="X2">
        <v>1</v>
      </c>
      <c r="Y2" t="s">
        <v>0</v>
      </c>
      <c r="Z2" t="s">
        <v>6</v>
      </c>
      <c r="AA2">
        <v>505</v>
      </c>
      <c r="AB2">
        <v>22</v>
      </c>
      <c r="AC2" s="10">
        <f>AB2/AA2</f>
        <v>4.3564356435643561E-2</v>
      </c>
      <c r="AE2">
        <v>1</v>
      </c>
      <c r="AF2" t="s">
        <v>0</v>
      </c>
      <c r="AG2" t="s">
        <v>6</v>
      </c>
      <c r="AH2">
        <v>434</v>
      </c>
      <c r="AI2" s="13">
        <v>16</v>
      </c>
      <c r="AJ2" s="10">
        <f t="shared" ref="AJ2:AJ65" si="0">AI2/AH2</f>
        <v>3.6866359447004608E-2</v>
      </c>
      <c r="AL2">
        <v>1</v>
      </c>
      <c r="AM2" t="s">
        <v>0</v>
      </c>
      <c r="AN2" t="s">
        <v>6</v>
      </c>
      <c r="AO2">
        <v>482</v>
      </c>
      <c r="AP2">
        <v>19</v>
      </c>
      <c r="AQ2" s="10">
        <f t="shared" ref="AQ2:AQ65" si="1">AP2/AO2</f>
        <v>3.9419087136929459E-2</v>
      </c>
      <c r="AT2" s="32" t="s">
        <v>9</v>
      </c>
      <c r="AU2" s="29">
        <v>1</v>
      </c>
      <c r="AV2" t="s">
        <v>0</v>
      </c>
      <c r="AW2" t="s">
        <v>6</v>
      </c>
      <c r="BB2" t="s">
        <v>9</v>
      </c>
      <c r="BC2">
        <v>1</v>
      </c>
      <c r="BD2" t="s">
        <v>0</v>
      </c>
      <c r="BE2" t="s">
        <v>6</v>
      </c>
      <c r="BF2" s="13">
        <v>1</v>
      </c>
      <c r="BG2">
        <v>0</v>
      </c>
      <c r="BH2" s="10">
        <f t="shared" ref="BH2:BH37" si="2">BG2/BF2</f>
        <v>0</v>
      </c>
      <c r="BJ2" t="s">
        <v>9</v>
      </c>
      <c r="BL2" t="s">
        <v>0</v>
      </c>
      <c r="BM2" t="s">
        <v>6</v>
      </c>
    </row>
    <row r="3" spans="1:68" ht="15" thickBot="1" x14ac:dyDescent="0.35">
      <c r="D3" t="s">
        <v>7</v>
      </c>
      <c r="E3">
        <v>325</v>
      </c>
      <c r="F3">
        <v>34</v>
      </c>
      <c r="G3" s="10">
        <f t="shared" ref="G3:G66" si="3">F3/E3</f>
        <v>0.10461538461538461</v>
      </c>
      <c r="K3" t="s">
        <v>7</v>
      </c>
      <c r="L3" s="14">
        <v>276</v>
      </c>
      <c r="M3">
        <v>21</v>
      </c>
      <c r="N3" s="10">
        <f t="shared" ref="N3:N66" si="4">M3/L3</f>
        <v>7.6086956521739135E-2</v>
      </c>
      <c r="R3" t="s">
        <v>7</v>
      </c>
      <c r="S3">
        <v>297</v>
      </c>
      <c r="T3">
        <v>8</v>
      </c>
      <c r="U3" s="10">
        <f t="shared" ref="U3:U66" si="5">T3/S3</f>
        <v>2.6936026936026935E-2</v>
      </c>
      <c r="Z3" t="s">
        <v>7</v>
      </c>
      <c r="AA3">
        <v>582</v>
      </c>
      <c r="AB3">
        <v>34</v>
      </c>
      <c r="AC3" s="10">
        <f t="shared" ref="AC3:AC66" si="6">AB3/AA3</f>
        <v>5.8419243986254296E-2</v>
      </c>
      <c r="AG3" t="s">
        <v>7</v>
      </c>
      <c r="AH3">
        <v>510</v>
      </c>
      <c r="AI3" s="14">
        <v>24</v>
      </c>
      <c r="AJ3" s="10">
        <f t="shared" si="0"/>
        <v>4.7058823529411764E-2</v>
      </c>
      <c r="AN3" t="s">
        <v>7</v>
      </c>
      <c r="AO3">
        <v>512</v>
      </c>
      <c r="AP3">
        <v>15</v>
      </c>
      <c r="AQ3" s="10">
        <f t="shared" si="1"/>
        <v>2.9296875E-2</v>
      </c>
      <c r="AT3" s="32"/>
      <c r="AU3" s="29"/>
      <c r="AW3" t="s">
        <v>7</v>
      </c>
      <c r="BE3" t="s">
        <v>7</v>
      </c>
      <c r="BF3" s="14">
        <v>5</v>
      </c>
      <c r="BG3">
        <v>0</v>
      </c>
      <c r="BH3" s="10">
        <f t="shared" si="2"/>
        <v>0</v>
      </c>
      <c r="BM3" t="s">
        <v>7</v>
      </c>
    </row>
    <row r="4" spans="1:68" ht="15" thickTop="1" x14ac:dyDescent="0.3">
      <c r="C4" t="s">
        <v>1</v>
      </c>
      <c r="D4" t="s">
        <v>6</v>
      </c>
      <c r="E4">
        <v>328</v>
      </c>
      <c r="F4">
        <v>51</v>
      </c>
      <c r="G4" s="10">
        <f t="shared" si="3"/>
        <v>0.15548780487804878</v>
      </c>
      <c r="J4" t="s">
        <v>1</v>
      </c>
      <c r="K4" t="s">
        <v>6</v>
      </c>
      <c r="L4" s="14">
        <v>228</v>
      </c>
      <c r="M4">
        <v>22</v>
      </c>
      <c r="N4" s="10">
        <f t="shared" si="4"/>
        <v>9.6491228070175433E-2</v>
      </c>
      <c r="Q4" t="s">
        <v>1</v>
      </c>
      <c r="R4" t="s">
        <v>6</v>
      </c>
      <c r="S4">
        <v>255</v>
      </c>
      <c r="T4">
        <v>9</v>
      </c>
      <c r="U4" s="10">
        <f t="shared" si="5"/>
        <v>3.5294117647058823E-2</v>
      </c>
      <c r="Y4" t="s">
        <v>1</v>
      </c>
      <c r="Z4" t="s">
        <v>6</v>
      </c>
      <c r="AA4">
        <v>414</v>
      </c>
      <c r="AB4">
        <v>64</v>
      </c>
      <c r="AC4" s="10">
        <f t="shared" si="6"/>
        <v>0.15458937198067632</v>
      </c>
      <c r="AF4" t="s">
        <v>1</v>
      </c>
      <c r="AG4" t="s">
        <v>6</v>
      </c>
      <c r="AH4">
        <v>341</v>
      </c>
      <c r="AI4" s="14">
        <v>43</v>
      </c>
      <c r="AJ4" s="10">
        <f t="shared" si="0"/>
        <v>0.12609970674486803</v>
      </c>
      <c r="AM4" t="s">
        <v>1</v>
      </c>
      <c r="AN4" t="s">
        <v>6</v>
      </c>
      <c r="AO4">
        <v>356</v>
      </c>
      <c r="AP4">
        <v>10</v>
      </c>
      <c r="AQ4" s="10">
        <f t="shared" si="1"/>
        <v>2.8089887640449437E-2</v>
      </c>
      <c r="AT4" s="32"/>
      <c r="AU4" s="29"/>
      <c r="AV4" t="s">
        <v>2</v>
      </c>
      <c r="AW4" t="s">
        <v>6</v>
      </c>
      <c r="AX4">
        <v>5</v>
      </c>
      <c r="AY4" s="13">
        <v>4</v>
      </c>
      <c r="AZ4" s="10">
        <f t="shared" ref="AZ4:AZ7" si="7">AY4/AX4</f>
        <v>0.8</v>
      </c>
      <c r="BD4" t="s">
        <v>2</v>
      </c>
      <c r="BE4" t="s">
        <v>6</v>
      </c>
      <c r="BF4" s="14">
        <v>7</v>
      </c>
      <c r="BG4">
        <v>0</v>
      </c>
      <c r="BH4" s="10">
        <f t="shared" si="2"/>
        <v>0</v>
      </c>
      <c r="BK4">
        <v>1</v>
      </c>
      <c r="BL4" t="s">
        <v>2</v>
      </c>
      <c r="BM4" t="s">
        <v>6</v>
      </c>
      <c r="BN4">
        <v>9</v>
      </c>
      <c r="BO4">
        <v>0</v>
      </c>
      <c r="BP4" s="10">
        <f t="shared" ref="BP4:BP53" si="8">BO4/BN4</f>
        <v>0</v>
      </c>
    </row>
    <row r="5" spans="1:68" x14ac:dyDescent="0.3">
      <c r="D5" t="s">
        <v>7</v>
      </c>
      <c r="E5">
        <v>334</v>
      </c>
      <c r="F5">
        <v>48</v>
      </c>
      <c r="G5" s="10">
        <f t="shared" si="3"/>
        <v>0.1437125748502994</v>
      </c>
      <c r="K5" t="s">
        <v>7</v>
      </c>
      <c r="L5" s="14">
        <v>285</v>
      </c>
      <c r="M5">
        <v>25</v>
      </c>
      <c r="N5" s="10">
        <f t="shared" si="4"/>
        <v>8.771929824561403E-2</v>
      </c>
      <c r="R5" t="s">
        <v>7</v>
      </c>
      <c r="S5">
        <v>277</v>
      </c>
      <c r="T5">
        <v>11</v>
      </c>
      <c r="U5" s="10">
        <f t="shared" si="5"/>
        <v>3.9711191335740074E-2</v>
      </c>
      <c r="Z5" t="s">
        <v>7</v>
      </c>
      <c r="AA5">
        <v>461</v>
      </c>
      <c r="AB5">
        <v>76</v>
      </c>
      <c r="AC5" s="10">
        <f t="shared" si="6"/>
        <v>0.16485900216919741</v>
      </c>
      <c r="AG5" t="s">
        <v>7</v>
      </c>
      <c r="AH5">
        <v>402</v>
      </c>
      <c r="AI5" s="14">
        <v>56</v>
      </c>
      <c r="AJ5" s="10">
        <f t="shared" si="0"/>
        <v>0.13930348258706468</v>
      </c>
      <c r="AN5" t="s">
        <v>7</v>
      </c>
      <c r="AO5">
        <v>387</v>
      </c>
      <c r="AP5">
        <v>19</v>
      </c>
      <c r="AQ5" s="10">
        <f t="shared" si="1"/>
        <v>4.909560723514212E-2</v>
      </c>
      <c r="AT5" s="32"/>
      <c r="AU5" s="29"/>
      <c r="AW5" t="s">
        <v>7</v>
      </c>
      <c r="AX5">
        <v>15</v>
      </c>
      <c r="AY5" s="14">
        <v>12</v>
      </c>
      <c r="AZ5" s="10">
        <f t="shared" si="7"/>
        <v>0.8</v>
      </c>
      <c r="BE5" t="s">
        <v>7</v>
      </c>
      <c r="BF5" s="14">
        <v>25</v>
      </c>
      <c r="BG5">
        <v>0</v>
      </c>
      <c r="BH5" s="10">
        <f t="shared" si="2"/>
        <v>0</v>
      </c>
      <c r="BM5" t="s">
        <v>7</v>
      </c>
      <c r="BN5">
        <v>17</v>
      </c>
      <c r="BO5">
        <v>2</v>
      </c>
      <c r="BP5" s="10">
        <f t="shared" si="8"/>
        <v>0.11764705882352941</v>
      </c>
    </row>
    <row r="6" spans="1:68" x14ac:dyDescent="0.3">
      <c r="C6" t="s">
        <v>2</v>
      </c>
      <c r="D6" t="s">
        <v>6</v>
      </c>
      <c r="E6">
        <v>430</v>
      </c>
      <c r="F6">
        <v>34</v>
      </c>
      <c r="G6" s="10">
        <f t="shared" si="3"/>
        <v>7.9069767441860464E-2</v>
      </c>
      <c r="J6" t="s">
        <v>2</v>
      </c>
      <c r="K6" t="s">
        <v>6</v>
      </c>
      <c r="L6" s="14">
        <v>331</v>
      </c>
      <c r="M6">
        <v>31</v>
      </c>
      <c r="N6" s="10">
        <f t="shared" si="4"/>
        <v>9.3655589123867067E-2</v>
      </c>
      <c r="Q6" t="s">
        <v>2</v>
      </c>
      <c r="R6" t="s">
        <v>6</v>
      </c>
      <c r="S6">
        <v>371</v>
      </c>
      <c r="T6">
        <v>58</v>
      </c>
      <c r="U6" s="10">
        <f t="shared" si="5"/>
        <v>0.15633423180592992</v>
      </c>
      <c r="Y6" t="s">
        <v>2</v>
      </c>
      <c r="Z6" t="s">
        <v>6</v>
      </c>
      <c r="AA6">
        <v>768</v>
      </c>
      <c r="AB6">
        <v>81</v>
      </c>
      <c r="AC6" s="10">
        <f t="shared" si="6"/>
        <v>0.10546875</v>
      </c>
      <c r="AF6" t="s">
        <v>2</v>
      </c>
      <c r="AG6" t="s">
        <v>6</v>
      </c>
      <c r="AH6">
        <v>690</v>
      </c>
      <c r="AI6" s="14">
        <v>58</v>
      </c>
      <c r="AJ6" s="10">
        <f t="shared" si="0"/>
        <v>8.4057971014492749E-2</v>
      </c>
      <c r="AM6" t="s">
        <v>2</v>
      </c>
      <c r="AN6" t="s">
        <v>6</v>
      </c>
      <c r="AO6">
        <v>670</v>
      </c>
      <c r="AP6">
        <v>27</v>
      </c>
      <c r="AQ6" s="10">
        <f t="shared" si="1"/>
        <v>4.0298507462686567E-2</v>
      </c>
      <c r="AT6" s="32"/>
      <c r="AU6" s="29"/>
      <c r="AV6" t="s">
        <v>3</v>
      </c>
      <c r="AW6" t="s">
        <v>6</v>
      </c>
      <c r="AX6">
        <v>15</v>
      </c>
      <c r="AY6" s="14">
        <v>0</v>
      </c>
      <c r="AZ6" s="10">
        <f t="shared" si="7"/>
        <v>0</v>
      </c>
      <c r="BD6" t="s">
        <v>3</v>
      </c>
      <c r="BE6" t="s">
        <v>6</v>
      </c>
      <c r="BF6" s="14">
        <v>10</v>
      </c>
      <c r="BG6">
        <v>5</v>
      </c>
      <c r="BH6" s="10">
        <f t="shared" si="2"/>
        <v>0.5</v>
      </c>
      <c r="BL6" t="s">
        <v>3</v>
      </c>
      <c r="BM6" t="s">
        <v>6</v>
      </c>
      <c r="BN6">
        <v>16</v>
      </c>
      <c r="BO6">
        <v>5</v>
      </c>
      <c r="BP6" s="10">
        <f t="shared" si="8"/>
        <v>0.3125</v>
      </c>
    </row>
    <row r="7" spans="1:68" x14ac:dyDescent="0.3">
      <c r="D7" t="s">
        <v>7</v>
      </c>
      <c r="E7">
        <v>481</v>
      </c>
      <c r="F7">
        <v>42</v>
      </c>
      <c r="G7" s="10">
        <f t="shared" si="3"/>
        <v>8.7318087318087323E-2</v>
      </c>
      <c r="K7" t="s">
        <v>7</v>
      </c>
      <c r="L7" s="14">
        <v>410</v>
      </c>
      <c r="M7">
        <v>45</v>
      </c>
      <c r="N7" s="10">
        <f t="shared" si="4"/>
        <v>0.10975609756097561</v>
      </c>
      <c r="R7" t="s">
        <v>7</v>
      </c>
      <c r="S7">
        <v>371</v>
      </c>
      <c r="T7">
        <v>58</v>
      </c>
      <c r="U7" s="10">
        <f t="shared" si="5"/>
        <v>0.15633423180592992</v>
      </c>
      <c r="Z7" t="s">
        <v>7</v>
      </c>
      <c r="AA7">
        <v>895</v>
      </c>
      <c r="AB7">
        <v>117</v>
      </c>
      <c r="AC7" s="10">
        <f t="shared" si="6"/>
        <v>0.13072625698324022</v>
      </c>
      <c r="AG7" t="s">
        <v>7</v>
      </c>
      <c r="AH7">
        <v>733</v>
      </c>
      <c r="AI7" s="14">
        <v>60</v>
      </c>
      <c r="AJ7" s="10">
        <f t="shared" si="0"/>
        <v>8.1855388813096869E-2</v>
      </c>
      <c r="AN7" t="s">
        <v>7</v>
      </c>
      <c r="AO7">
        <v>675</v>
      </c>
      <c r="AP7">
        <v>37</v>
      </c>
      <c r="AQ7" s="10">
        <f t="shared" si="1"/>
        <v>5.4814814814814816E-2</v>
      </c>
      <c r="AT7" s="32"/>
      <c r="AU7" s="29"/>
      <c r="AW7" t="s">
        <v>7</v>
      </c>
      <c r="AX7">
        <v>10</v>
      </c>
      <c r="AY7" s="14">
        <v>0</v>
      </c>
      <c r="AZ7" s="10">
        <f t="shared" si="7"/>
        <v>0</v>
      </c>
      <c r="BE7" t="s">
        <v>7</v>
      </c>
      <c r="BF7" s="14">
        <v>10</v>
      </c>
      <c r="BG7">
        <v>1</v>
      </c>
      <c r="BH7" s="10">
        <f t="shared" si="2"/>
        <v>0.1</v>
      </c>
      <c r="BM7" t="s">
        <v>7</v>
      </c>
      <c r="BN7">
        <v>19</v>
      </c>
      <c r="BO7">
        <v>3</v>
      </c>
      <c r="BP7" s="10">
        <f t="shared" si="8"/>
        <v>0.15789473684210525</v>
      </c>
    </row>
    <row r="8" spans="1:68" x14ac:dyDescent="0.3">
      <c r="C8" t="s">
        <v>3</v>
      </c>
      <c r="D8" t="s">
        <v>6</v>
      </c>
      <c r="E8">
        <v>284</v>
      </c>
      <c r="F8">
        <v>18</v>
      </c>
      <c r="G8" s="10">
        <f t="shared" si="3"/>
        <v>6.3380281690140844E-2</v>
      </c>
      <c r="J8" t="s">
        <v>3</v>
      </c>
      <c r="K8" t="s">
        <v>6</v>
      </c>
      <c r="L8" s="14">
        <v>356</v>
      </c>
      <c r="M8">
        <v>37</v>
      </c>
      <c r="N8" s="16">
        <f t="shared" si="4"/>
        <v>0.10393258426966293</v>
      </c>
      <c r="Q8" t="s">
        <v>3</v>
      </c>
      <c r="R8" t="s">
        <v>6</v>
      </c>
      <c r="S8">
        <v>296</v>
      </c>
      <c r="T8">
        <v>31</v>
      </c>
      <c r="U8" s="16">
        <f t="shared" si="5"/>
        <v>0.10472972972972973</v>
      </c>
      <c r="Y8" t="s">
        <v>3</v>
      </c>
      <c r="Z8" t="s">
        <v>6</v>
      </c>
      <c r="AA8">
        <v>889</v>
      </c>
      <c r="AB8">
        <v>86</v>
      </c>
      <c r="AC8" s="10">
        <f t="shared" si="6"/>
        <v>9.6737907761529809E-2</v>
      </c>
      <c r="AF8" t="s">
        <v>3</v>
      </c>
      <c r="AG8" t="s">
        <v>6</v>
      </c>
      <c r="AH8">
        <v>852</v>
      </c>
      <c r="AI8" s="14">
        <v>57</v>
      </c>
      <c r="AJ8" s="10">
        <f t="shared" si="0"/>
        <v>6.6901408450704219E-2</v>
      </c>
      <c r="AM8" t="s">
        <v>3</v>
      </c>
      <c r="AN8" t="s">
        <v>6</v>
      </c>
      <c r="AO8">
        <v>937</v>
      </c>
      <c r="AP8">
        <v>50</v>
      </c>
      <c r="AQ8" s="10">
        <f t="shared" si="1"/>
        <v>5.3361792956243333E-2</v>
      </c>
      <c r="AT8" s="32"/>
      <c r="AU8" s="29">
        <v>2</v>
      </c>
      <c r="AV8" t="s">
        <v>0</v>
      </c>
      <c r="AW8" t="s">
        <v>6</v>
      </c>
      <c r="BC8">
        <v>2</v>
      </c>
      <c r="BD8" t="s">
        <v>0</v>
      </c>
      <c r="BE8" t="s">
        <v>6</v>
      </c>
      <c r="BF8" s="14">
        <v>5</v>
      </c>
      <c r="BG8">
        <v>0</v>
      </c>
      <c r="BH8" s="10">
        <f t="shared" si="2"/>
        <v>0</v>
      </c>
      <c r="BK8">
        <v>2</v>
      </c>
      <c r="BL8" t="s">
        <v>0</v>
      </c>
      <c r="BM8" t="s">
        <v>6</v>
      </c>
      <c r="BN8">
        <v>1</v>
      </c>
      <c r="BO8">
        <v>1</v>
      </c>
      <c r="BP8" s="10">
        <f t="shared" si="8"/>
        <v>1</v>
      </c>
    </row>
    <row r="9" spans="1:68" x14ac:dyDescent="0.3">
      <c r="D9" t="s">
        <v>7</v>
      </c>
      <c r="E9">
        <v>343</v>
      </c>
      <c r="F9">
        <v>43</v>
      </c>
      <c r="G9" s="10">
        <f t="shared" si="3"/>
        <v>0.12536443148688048</v>
      </c>
      <c r="K9" t="s">
        <v>7</v>
      </c>
      <c r="L9" s="14">
        <v>348</v>
      </c>
      <c r="M9">
        <v>31</v>
      </c>
      <c r="N9" s="10">
        <f t="shared" si="4"/>
        <v>8.9080459770114945E-2</v>
      </c>
      <c r="R9" t="s">
        <v>7</v>
      </c>
      <c r="S9">
        <v>320</v>
      </c>
      <c r="T9">
        <v>25</v>
      </c>
      <c r="U9" s="10">
        <f t="shared" si="5"/>
        <v>7.8125E-2</v>
      </c>
      <c r="Z9" t="s">
        <v>7</v>
      </c>
      <c r="AA9">
        <v>1010</v>
      </c>
      <c r="AB9">
        <v>87</v>
      </c>
      <c r="AC9" s="10">
        <f t="shared" si="6"/>
        <v>8.6138613861386132E-2</v>
      </c>
      <c r="AG9" t="s">
        <v>7</v>
      </c>
      <c r="AH9">
        <v>1005</v>
      </c>
      <c r="AI9" s="14">
        <v>92</v>
      </c>
      <c r="AJ9" s="10">
        <f t="shared" si="0"/>
        <v>9.1542288557213927E-2</v>
      </c>
      <c r="AN9" t="s">
        <v>7</v>
      </c>
      <c r="AO9">
        <v>959</v>
      </c>
      <c r="AP9">
        <v>51</v>
      </c>
      <c r="AQ9" s="10">
        <f t="shared" si="1"/>
        <v>5.3180396246089674E-2</v>
      </c>
      <c r="AT9" s="32"/>
      <c r="AU9" s="29"/>
      <c r="AW9" t="s">
        <v>7</v>
      </c>
      <c r="BE9" t="s">
        <v>7</v>
      </c>
      <c r="BF9" s="14">
        <v>7</v>
      </c>
      <c r="BG9">
        <v>0</v>
      </c>
      <c r="BH9" s="10">
        <f t="shared" si="2"/>
        <v>0</v>
      </c>
      <c r="BM9" t="s">
        <v>7</v>
      </c>
      <c r="BN9">
        <v>5</v>
      </c>
      <c r="BO9">
        <v>5</v>
      </c>
      <c r="BP9" s="10">
        <f t="shared" si="8"/>
        <v>1</v>
      </c>
    </row>
    <row r="10" spans="1:68" x14ac:dyDescent="0.3">
      <c r="C10" t="s">
        <v>4</v>
      </c>
      <c r="D10" t="s">
        <v>6</v>
      </c>
      <c r="E10">
        <v>337</v>
      </c>
      <c r="F10">
        <v>57</v>
      </c>
      <c r="G10" s="10">
        <f t="shared" si="3"/>
        <v>0.16913946587537093</v>
      </c>
      <c r="J10" t="s">
        <v>4</v>
      </c>
      <c r="K10" t="s">
        <v>6</v>
      </c>
      <c r="L10" s="14">
        <v>334</v>
      </c>
      <c r="M10">
        <v>34</v>
      </c>
      <c r="N10" s="10">
        <f t="shared" si="4"/>
        <v>0.10179640718562874</v>
      </c>
      <c r="Q10" t="s">
        <v>4</v>
      </c>
      <c r="R10" t="s">
        <v>6</v>
      </c>
      <c r="S10">
        <v>294</v>
      </c>
      <c r="T10">
        <v>26</v>
      </c>
      <c r="U10" s="10">
        <f t="shared" si="5"/>
        <v>8.8435374149659865E-2</v>
      </c>
      <c r="Y10" t="s">
        <v>4</v>
      </c>
      <c r="Z10" t="s">
        <v>6</v>
      </c>
      <c r="AA10">
        <v>656</v>
      </c>
      <c r="AB10">
        <v>115</v>
      </c>
      <c r="AC10" s="10">
        <f t="shared" si="6"/>
        <v>0.17530487804878048</v>
      </c>
      <c r="AF10" t="s">
        <v>4</v>
      </c>
      <c r="AG10" t="s">
        <v>6</v>
      </c>
      <c r="AH10">
        <v>670</v>
      </c>
      <c r="AI10" s="14">
        <v>76</v>
      </c>
      <c r="AJ10" s="10">
        <f t="shared" si="0"/>
        <v>0.11343283582089553</v>
      </c>
      <c r="AM10" t="s">
        <v>4</v>
      </c>
      <c r="AN10" t="s">
        <v>6</v>
      </c>
      <c r="AO10">
        <v>651</v>
      </c>
      <c r="AP10">
        <v>59</v>
      </c>
      <c r="AQ10" s="10">
        <f t="shared" si="1"/>
        <v>9.0629800307219663E-2</v>
      </c>
      <c r="AT10" s="32"/>
      <c r="AU10" s="29"/>
      <c r="AV10" t="s">
        <v>2</v>
      </c>
      <c r="AW10" t="s">
        <v>6</v>
      </c>
      <c r="AX10">
        <v>7</v>
      </c>
      <c r="AY10" s="14">
        <v>5</v>
      </c>
      <c r="AZ10" s="10">
        <f>AY10/AX10</f>
        <v>0.7142857142857143</v>
      </c>
      <c r="BD10" t="s">
        <v>2</v>
      </c>
      <c r="BE10" t="s">
        <v>6</v>
      </c>
      <c r="BF10" s="14">
        <v>7</v>
      </c>
      <c r="BG10">
        <v>0</v>
      </c>
      <c r="BH10" s="10">
        <f t="shared" si="2"/>
        <v>0</v>
      </c>
      <c r="BL10" t="s">
        <v>2</v>
      </c>
      <c r="BM10" t="s">
        <v>6</v>
      </c>
      <c r="BN10">
        <v>7</v>
      </c>
      <c r="BO10">
        <v>1</v>
      </c>
      <c r="BP10" s="10">
        <f t="shared" si="8"/>
        <v>0.14285714285714285</v>
      </c>
    </row>
    <row r="11" spans="1:68" x14ac:dyDescent="0.3">
      <c r="D11" t="s">
        <v>7</v>
      </c>
      <c r="E11">
        <v>348</v>
      </c>
      <c r="F11">
        <v>52</v>
      </c>
      <c r="G11" s="10">
        <f t="shared" si="3"/>
        <v>0.14942528735632185</v>
      </c>
      <c r="K11" t="s">
        <v>7</v>
      </c>
      <c r="L11" s="14">
        <v>339</v>
      </c>
      <c r="M11">
        <v>60</v>
      </c>
      <c r="N11" s="10">
        <f t="shared" si="4"/>
        <v>0.17699115044247787</v>
      </c>
      <c r="R11" t="s">
        <v>7</v>
      </c>
      <c r="S11">
        <v>312</v>
      </c>
      <c r="T11">
        <v>26</v>
      </c>
      <c r="U11" s="10">
        <f t="shared" si="5"/>
        <v>8.3333333333333329E-2</v>
      </c>
      <c r="Z11" t="s">
        <v>7</v>
      </c>
      <c r="AA11">
        <v>870</v>
      </c>
      <c r="AB11">
        <v>132</v>
      </c>
      <c r="AC11" s="10">
        <f t="shared" si="6"/>
        <v>0.15172413793103448</v>
      </c>
      <c r="AG11" t="s">
        <v>7</v>
      </c>
      <c r="AH11">
        <v>755</v>
      </c>
      <c r="AI11" s="14">
        <v>83</v>
      </c>
      <c r="AJ11" s="10">
        <f t="shared" si="0"/>
        <v>0.10993377483443709</v>
      </c>
      <c r="AN11" t="s">
        <v>7</v>
      </c>
      <c r="AO11">
        <v>666</v>
      </c>
      <c r="AP11">
        <v>79</v>
      </c>
      <c r="AQ11" s="10">
        <f t="shared" si="1"/>
        <v>0.11861861861861862</v>
      </c>
      <c r="AT11" s="32"/>
      <c r="AU11" s="29"/>
      <c r="AW11" t="s">
        <v>7</v>
      </c>
      <c r="AX11">
        <v>12</v>
      </c>
      <c r="AY11" s="14">
        <v>10</v>
      </c>
      <c r="AZ11" s="10">
        <f>AY11/AX11</f>
        <v>0.83333333333333337</v>
      </c>
      <c r="BE11" t="s">
        <v>7</v>
      </c>
      <c r="BF11" s="14">
        <v>3</v>
      </c>
      <c r="BG11">
        <v>0</v>
      </c>
      <c r="BH11" s="10">
        <f t="shared" si="2"/>
        <v>0</v>
      </c>
      <c r="BM11" t="s">
        <v>7</v>
      </c>
      <c r="BN11">
        <v>19</v>
      </c>
      <c r="BO11">
        <v>4</v>
      </c>
      <c r="BP11" s="10">
        <f t="shared" si="8"/>
        <v>0.21052631578947367</v>
      </c>
    </row>
    <row r="12" spans="1:68" x14ac:dyDescent="0.3">
      <c r="C12" t="s">
        <v>5</v>
      </c>
      <c r="D12" t="s">
        <v>6</v>
      </c>
      <c r="E12">
        <v>69</v>
      </c>
      <c r="F12">
        <v>3</v>
      </c>
      <c r="G12" s="10">
        <f t="shared" si="3"/>
        <v>4.3478260869565216E-2</v>
      </c>
      <c r="J12" t="s">
        <v>5</v>
      </c>
      <c r="K12" t="s">
        <v>6</v>
      </c>
      <c r="L12" s="14">
        <v>64</v>
      </c>
      <c r="M12">
        <v>8</v>
      </c>
      <c r="N12" s="10">
        <f t="shared" si="4"/>
        <v>0.125</v>
      </c>
      <c r="Q12" t="s">
        <v>5</v>
      </c>
      <c r="R12" t="s">
        <v>6</v>
      </c>
      <c r="S12">
        <v>50</v>
      </c>
      <c r="T12">
        <v>4</v>
      </c>
      <c r="U12" s="10">
        <f t="shared" si="5"/>
        <v>0.08</v>
      </c>
      <c r="Y12" t="s">
        <v>5</v>
      </c>
      <c r="Z12" t="s">
        <v>6</v>
      </c>
      <c r="AA12">
        <v>104</v>
      </c>
      <c r="AB12">
        <v>5</v>
      </c>
      <c r="AC12" s="10">
        <f t="shared" si="6"/>
        <v>4.807692307692308E-2</v>
      </c>
      <c r="AF12" t="s">
        <v>5</v>
      </c>
      <c r="AG12" t="s">
        <v>6</v>
      </c>
      <c r="AH12">
        <v>116</v>
      </c>
      <c r="AI12" s="14">
        <v>6</v>
      </c>
      <c r="AJ12" s="10">
        <f t="shared" si="0"/>
        <v>5.1724137931034482E-2</v>
      </c>
      <c r="AM12" t="s">
        <v>5</v>
      </c>
      <c r="AN12" t="s">
        <v>6</v>
      </c>
      <c r="AO12">
        <v>104</v>
      </c>
      <c r="AP12">
        <v>19</v>
      </c>
      <c r="AQ12" s="10">
        <f t="shared" si="1"/>
        <v>0.18269230769230768</v>
      </c>
      <c r="AT12" s="32"/>
      <c r="AU12" s="29"/>
      <c r="AV12" t="s">
        <v>3</v>
      </c>
      <c r="AW12" t="s">
        <v>6</v>
      </c>
      <c r="AX12">
        <v>13</v>
      </c>
      <c r="AY12" s="14">
        <v>0</v>
      </c>
      <c r="AZ12" s="10">
        <f>AY12/AX12</f>
        <v>0</v>
      </c>
      <c r="BD12" t="s">
        <v>3</v>
      </c>
      <c r="BE12" t="s">
        <v>6</v>
      </c>
      <c r="BF12" s="14">
        <v>24</v>
      </c>
      <c r="BG12">
        <v>4</v>
      </c>
      <c r="BH12" s="10">
        <f t="shared" si="2"/>
        <v>0.16666666666666666</v>
      </c>
      <c r="BL12" t="s">
        <v>3</v>
      </c>
      <c r="BM12" t="s">
        <v>6</v>
      </c>
      <c r="BN12">
        <v>16</v>
      </c>
      <c r="BO12">
        <v>3</v>
      </c>
      <c r="BP12" s="10">
        <f t="shared" si="8"/>
        <v>0.1875</v>
      </c>
    </row>
    <row r="13" spans="1:68" x14ac:dyDescent="0.3">
      <c r="D13" t="s">
        <v>7</v>
      </c>
      <c r="E13">
        <v>51</v>
      </c>
      <c r="F13">
        <v>5</v>
      </c>
      <c r="G13" s="10">
        <f t="shared" si="3"/>
        <v>9.8039215686274508E-2</v>
      </c>
      <c r="K13" t="s">
        <v>7</v>
      </c>
      <c r="L13" s="14">
        <v>60</v>
      </c>
      <c r="M13">
        <v>2</v>
      </c>
      <c r="N13" s="10">
        <f t="shared" si="4"/>
        <v>3.3333333333333333E-2</v>
      </c>
      <c r="R13" t="s">
        <v>7</v>
      </c>
      <c r="S13">
        <v>60</v>
      </c>
      <c r="T13">
        <v>4</v>
      </c>
      <c r="U13" s="10">
        <f t="shared" si="5"/>
        <v>6.6666666666666666E-2</v>
      </c>
      <c r="Z13" t="s">
        <v>7</v>
      </c>
      <c r="AA13">
        <v>81</v>
      </c>
      <c r="AB13">
        <v>9</v>
      </c>
      <c r="AC13" s="10">
        <f t="shared" si="6"/>
        <v>0.1111111111111111</v>
      </c>
      <c r="AG13" t="s">
        <v>7</v>
      </c>
      <c r="AH13">
        <v>116</v>
      </c>
      <c r="AI13" s="14">
        <v>4</v>
      </c>
      <c r="AJ13" s="10">
        <f t="shared" si="0"/>
        <v>3.4482758620689655E-2</v>
      </c>
      <c r="AN13" t="s">
        <v>7</v>
      </c>
      <c r="AO13">
        <v>102</v>
      </c>
      <c r="AP13">
        <v>14</v>
      </c>
      <c r="AQ13" s="10">
        <f t="shared" si="1"/>
        <v>0.13725490196078433</v>
      </c>
      <c r="AT13" s="32"/>
      <c r="AU13" s="29"/>
      <c r="AW13" t="s">
        <v>7</v>
      </c>
      <c r="AX13">
        <v>6</v>
      </c>
      <c r="AY13" s="14">
        <v>0</v>
      </c>
      <c r="AZ13" s="10">
        <f>AY13/AX13</f>
        <v>0</v>
      </c>
      <c r="BE13" t="s">
        <v>7</v>
      </c>
      <c r="BF13" s="14">
        <v>22</v>
      </c>
      <c r="BG13">
        <v>4</v>
      </c>
      <c r="BH13" s="10">
        <f t="shared" si="2"/>
        <v>0.18181818181818182</v>
      </c>
      <c r="BM13" t="s">
        <v>7</v>
      </c>
      <c r="BN13">
        <v>17</v>
      </c>
      <c r="BO13">
        <v>1</v>
      </c>
      <c r="BP13" s="10">
        <f t="shared" si="8"/>
        <v>5.8823529411764705E-2</v>
      </c>
    </row>
    <row r="14" spans="1:68" x14ac:dyDescent="0.3">
      <c r="B14">
        <v>2</v>
      </c>
      <c r="C14" t="s">
        <v>0</v>
      </c>
      <c r="D14" t="s">
        <v>6</v>
      </c>
      <c r="E14">
        <v>263</v>
      </c>
      <c r="F14">
        <v>21</v>
      </c>
      <c r="G14" s="10">
        <f t="shared" si="3"/>
        <v>7.9847908745247151E-2</v>
      </c>
      <c r="I14">
        <v>2</v>
      </c>
      <c r="J14" t="s">
        <v>0</v>
      </c>
      <c r="K14" t="s">
        <v>6</v>
      </c>
      <c r="L14" s="14">
        <v>264</v>
      </c>
      <c r="M14">
        <v>14</v>
      </c>
      <c r="N14" s="10">
        <f t="shared" si="4"/>
        <v>5.3030303030303032E-2</v>
      </c>
      <c r="P14">
        <v>2</v>
      </c>
      <c r="Q14" t="s">
        <v>0</v>
      </c>
      <c r="R14" t="s">
        <v>6</v>
      </c>
      <c r="S14">
        <v>236</v>
      </c>
      <c r="T14">
        <v>17</v>
      </c>
      <c r="U14" s="10">
        <f t="shared" si="5"/>
        <v>7.2033898305084748E-2</v>
      </c>
      <c r="X14">
        <v>2</v>
      </c>
      <c r="Y14" t="s">
        <v>0</v>
      </c>
      <c r="Z14" t="s">
        <v>6</v>
      </c>
      <c r="AA14">
        <v>488</v>
      </c>
      <c r="AB14">
        <v>20</v>
      </c>
      <c r="AC14" s="10">
        <f t="shared" si="6"/>
        <v>4.0983606557377046E-2</v>
      </c>
      <c r="AE14">
        <v>2</v>
      </c>
      <c r="AF14" t="s">
        <v>0</v>
      </c>
      <c r="AG14" t="s">
        <v>6</v>
      </c>
      <c r="AH14">
        <v>476</v>
      </c>
      <c r="AI14" s="14">
        <v>17</v>
      </c>
      <c r="AJ14" s="10">
        <f t="shared" si="0"/>
        <v>3.5714285714285712E-2</v>
      </c>
      <c r="AL14">
        <v>2</v>
      </c>
      <c r="AM14" t="s">
        <v>0</v>
      </c>
      <c r="AN14" t="s">
        <v>6</v>
      </c>
      <c r="AO14">
        <v>423</v>
      </c>
      <c r="AP14">
        <v>14</v>
      </c>
      <c r="AQ14" s="10">
        <f t="shared" si="1"/>
        <v>3.309692671394799E-2</v>
      </c>
      <c r="AT14" s="32"/>
      <c r="AU14" s="29">
        <v>3</v>
      </c>
      <c r="AV14" t="s">
        <v>0</v>
      </c>
      <c r="AW14" t="s">
        <v>6</v>
      </c>
      <c r="BC14">
        <v>3</v>
      </c>
      <c r="BD14" t="s">
        <v>0</v>
      </c>
      <c r="BE14" t="s">
        <v>6</v>
      </c>
      <c r="BF14" s="14">
        <v>6</v>
      </c>
      <c r="BG14">
        <v>0</v>
      </c>
      <c r="BH14" s="10">
        <f t="shared" si="2"/>
        <v>0</v>
      </c>
      <c r="BK14">
        <v>3</v>
      </c>
      <c r="BL14" t="s">
        <v>0</v>
      </c>
      <c r="BM14" t="s">
        <v>6</v>
      </c>
      <c r="BN14">
        <v>5</v>
      </c>
      <c r="BO14">
        <v>5</v>
      </c>
      <c r="BP14" s="10">
        <f t="shared" si="8"/>
        <v>1</v>
      </c>
    </row>
    <row r="15" spans="1:68" x14ac:dyDescent="0.3">
      <c r="D15" t="s">
        <v>7</v>
      </c>
      <c r="E15">
        <v>318</v>
      </c>
      <c r="F15">
        <v>22</v>
      </c>
      <c r="G15" s="10">
        <f t="shared" si="3"/>
        <v>6.9182389937106917E-2</v>
      </c>
      <c r="K15" t="s">
        <v>7</v>
      </c>
      <c r="L15" s="14">
        <v>284</v>
      </c>
      <c r="M15">
        <v>13</v>
      </c>
      <c r="N15" s="10">
        <f t="shared" si="4"/>
        <v>4.5774647887323945E-2</v>
      </c>
      <c r="R15" t="s">
        <v>7</v>
      </c>
      <c r="S15">
        <v>256</v>
      </c>
      <c r="T15">
        <v>13</v>
      </c>
      <c r="U15" s="10">
        <f t="shared" si="5"/>
        <v>5.078125E-2</v>
      </c>
      <c r="Z15" t="s">
        <v>7</v>
      </c>
      <c r="AA15">
        <v>555</v>
      </c>
      <c r="AB15">
        <v>32</v>
      </c>
      <c r="AC15" s="10">
        <f t="shared" si="6"/>
        <v>5.7657657657657659E-2</v>
      </c>
      <c r="AG15" t="s">
        <v>7</v>
      </c>
      <c r="AH15">
        <v>550</v>
      </c>
      <c r="AI15" s="14">
        <v>20</v>
      </c>
      <c r="AJ15" s="10">
        <f t="shared" si="0"/>
        <v>3.6363636363636362E-2</v>
      </c>
      <c r="AN15" t="s">
        <v>7</v>
      </c>
      <c r="AO15">
        <v>479</v>
      </c>
      <c r="AP15">
        <v>16</v>
      </c>
      <c r="AQ15" s="10">
        <f t="shared" si="1"/>
        <v>3.3402922755741124E-2</v>
      </c>
      <c r="AT15" s="32"/>
      <c r="AU15" s="29"/>
      <c r="AW15" t="s">
        <v>7</v>
      </c>
      <c r="BE15" t="s">
        <v>7</v>
      </c>
      <c r="BF15" s="14">
        <v>6</v>
      </c>
      <c r="BG15">
        <v>0</v>
      </c>
      <c r="BH15" s="10">
        <f t="shared" si="2"/>
        <v>0</v>
      </c>
      <c r="BM15" t="s">
        <v>7</v>
      </c>
      <c r="BN15">
        <v>7</v>
      </c>
      <c r="BO15">
        <v>7</v>
      </c>
      <c r="BP15" s="10">
        <f t="shared" si="8"/>
        <v>1</v>
      </c>
    </row>
    <row r="16" spans="1:68" x14ac:dyDescent="0.3">
      <c r="C16" t="s">
        <v>1</v>
      </c>
      <c r="D16" t="s">
        <v>6</v>
      </c>
      <c r="E16">
        <v>287</v>
      </c>
      <c r="F16">
        <v>43</v>
      </c>
      <c r="G16" s="10">
        <f t="shared" si="3"/>
        <v>0.14982578397212543</v>
      </c>
      <c r="J16" t="s">
        <v>1</v>
      </c>
      <c r="K16" t="s">
        <v>6</v>
      </c>
      <c r="L16" s="14">
        <v>249</v>
      </c>
      <c r="M16">
        <v>11</v>
      </c>
      <c r="N16" s="10">
        <f t="shared" si="4"/>
        <v>4.4176706827309238E-2</v>
      </c>
      <c r="Q16" t="s">
        <v>1</v>
      </c>
      <c r="R16" t="s">
        <v>6</v>
      </c>
      <c r="S16">
        <v>220</v>
      </c>
      <c r="T16">
        <v>18</v>
      </c>
      <c r="U16" s="10">
        <f t="shared" si="5"/>
        <v>8.1818181818181818E-2</v>
      </c>
      <c r="Y16" t="s">
        <v>1</v>
      </c>
      <c r="Z16" t="s">
        <v>6</v>
      </c>
      <c r="AA16">
        <v>321</v>
      </c>
      <c r="AB16">
        <v>54</v>
      </c>
      <c r="AC16" s="10">
        <f t="shared" si="6"/>
        <v>0.16822429906542055</v>
      </c>
      <c r="AF16" t="s">
        <v>1</v>
      </c>
      <c r="AG16" t="s">
        <v>6</v>
      </c>
      <c r="AH16">
        <v>301</v>
      </c>
      <c r="AI16" s="14">
        <v>31</v>
      </c>
      <c r="AJ16" s="10">
        <f t="shared" si="0"/>
        <v>0.10299003322259136</v>
      </c>
      <c r="AM16" t="s">
        <v>1</v>
      </c>
      <c r="AN16" t="s">
        <v>6</v>
      </c>
      <c r="AO16">
        <v>278</v>
      </c>
      <c r="AP16">
        <v>9</v>
      </c>
      <c r="AQ16" s="10">
        <f t="shared" si="1"/>
        <v>3.237410071942446E-2</v>
      </c>
      <c r="AT16" s="32"/>
      <c r="AU16" s="29"/>
      <c r="AV16" t="s">
        <v>2</v>
      </c>
      <c r="AW16" t="s">
        <v>6</v>
      </c>
      <c r="AX16">
        <v>4</v>
      </c>
      <c r="AY16" s="14">
        <v>3</v>
      </c>
      <c r="AZ16" s="10">
        <f>AY16/AX16</f>
        <v>0.75</v>
      </c>
      <c r="BD16" t="s">
        <v>2</v>
      </c>
      <c r="BE16" t="s">
        <v>6</v>
      </c>
      <c r="BF16" s="14">
        <v>5</v>
      </c>
      <c r="BG16">
        <v>0</v>
      </c>
      <c r="BH16" s="10">
        <f t="shared" si="2"/>
        <v>0</v>
      </c>
      <c r="BL16" t="s">
        <v>2</v>
      </c>
      <c r="BM16" t="s">
        <v>6</v>
      </c>
      <c r="BN16">
        <v>12</v>
      </c>
      <c r="BO16">
        <v>4</v>
      </c>
      <c r="BP16" s="10">
        <f t="shared" si="8"/>
        <v>0.33333333333333331</v>
      </c>
    </row>
    <row r="17" spans="2:68" x14ac:dyDescent="0.3">
      <c r="D17" t="s">
        <v>7</v>
      </c>
      <c r="E17">
        <v>321</v>
      </c>
      <c r="F17">
        <v>61</v>
      </c>
      <c r="G17" s="10">
        <f t="shared" si="3"/>
        <v>0.19003115264797507</v>
      </c>
      <c r="K17" t="s">
        <v>7</v>
      </c>
      <c r="L17" s="14">
        <v>236</v>
      </c>
      <c r="M17">
        <v>9</v>
      </c>
      <c r="N17" s="10">
        <f t="shared" si="4"/>
        <v>3.8135593220338986E-2</v>
      </c>
      <c r="R17" t="s">
        <v>7</v>
      </c>
      <c r="S17">
        <v>260</v>
      </c>
      <c r="T17">
        <v>20</v>
      </c>
      <c r="U17" s="10">
        <f t="shared" si="5"/>
        <v>7.6923076923076927E-2</v>
      </c>
      <c r="Z17" t="s">
        <v>7</v>
      </c>
      <c r="AA17">
        <v>363</v>
      </c>
      <c r="AB17">
        <v>60</v>
      </c>
      <c r="AC17" s="10">
        <f t="shared" si="6"/>
        <v>0.16528925619834711</v>
      </c>
      <c r="AG17" t="s">
        <v>7</v>
      </c>
      <c r="AH17">
        <v>302</v>
      </c>
      <c r="AI17" s="14">
        <v>27</v>
      </c>
      <c r="AJ17" s="10">
        <f t="shared" si="0"/>
        <v>8.9403973509933773E-2</v>
      </c>
      <c r="AN17" t="s">
        <v>7</v>
      </c>
      <c r="AO17">
        <v>354</v>
      </c>
      <c r="AP17">
        <v>13</v>
      </c>
      <c r="AQ17" s="10">
        <f t="shared" si="1"/>
        <v>3.6723163841807911E-2</v>
      </c>
      <c r="AT17" s="32"/>
      <c r="AU17" s="29"/>
      <c r="AW17" t="s">
        <v>7</v>
      </c>
      <c r="AX17">
        <v>2</v>
      </c>
      <c r="AY17" s="14">
        <v>2</v>
      </c>
      <c r="AZ17" s="10">
        <f>AY17/AX17</f>
        <v>1</v>
      </c>
      <c r="BE17" t="s">
        <v>7</v>
      </c>
      <c r="BF17" s="14">
        <v>9</v>
      </c>
      <c r="BG17">
        <v>1</v>
      </c>
      <c r="BH17" s="10">
        <f t="shared" si="2"/>
        <v>0.1111111111111111</v>
      </c>
      <c r="BM17" t="s">
        <v>7</v>
      </c>
      <c r="BN17">
        <v>6</v>
      </c>
      <c r="BO17">
        <v>1</v>
      </c>
      <c r="BP17" s="10">
        <f t="shared" si="8"/>
        <v>0.16666666666666666</v>
      </c>
    </row>
    <row r="18" spans="2:68" x14ac:dyDescent="0.3">
      <c r="C18" t="s">
        <v>2</v>
      </c>
      <c r="D18" t="s">
        <v>6</v>
      </c>
      <c r="E18">
        <v>384</v>
      </c>
      <c r="F18">
        <v>41</v>
      </c>
      <c r="G18" s="16">
        <f t="shared" si="3"/>
        <v>0.10677083333333333</v>
      </c>
      <c r="J18" t="s">
        <v>2</v>
      </c>
      <c r="K18" t="s">
        <v>6</v>
      </c>
      <c r="L18" s="14">
        <v>440</v>
      </c>
      <c r="M18">
        <v>48</v>
      </c>
      <c r="N18" s="16">
        <f t="shared" si="4"/>
        <v>0.10909090909090909</v>
      </c>
      <c r="Q18" t="s">
        <v>2</v>
      </c>
      <c r="R18" t="s">
        <v>6</v>
      </c>
      <c r="S18">
        <v>319</v>
      </c>
      <c r="T18">
        <v>35</v>
      </c>
      <c r="U18" s="16">
        <f t="shared" si="5"/>
        <v>0.109717868338558</v>
      </c>
      <c r="Y18" t="s">
        <v>2</v>
      </c>
      <c r="Z18" t="s">
        <v>6</v>
      </c>
      <c r="AA18">
        <v>647</v>
      </c>
      <c r="AB18">
        <v>47</v>
      </c>
      <c r="AC18" s="10">
        <f t="shared" si="6"/>
        <v>7.2642967542503864E-2</v>
      </c>
      <c r="AF18" t="s">
        <v>2</v>
      </c>
      <c r="AG18" t="s">
        <v>6</v>
      </c>
      <c r="AH18">
        <v>802</v>
      </c>
      <c r="AI18" s="14">
        <v>53</v>
      </c>
      <c r="AJ18" s="10">
        <f t="shared" si="0"/>
        <v>6.6084788029925193E-2</v>
      </c>
      <c r="AM18" t="s">
        <v>2</v>
      </c>
      <c r="AN18" t="s">
        <v>6</v>
      </c>
      <c r="AO18">
        <v>651</v>
      </c>
      <c r="AP18">
        <v>34</v>
      </c>
      <c r="AQ18" s="10">
        <f t="shared" si="1"/>
        <v>5.2227342549923193E-2</v>
      </c>
      <c r="AT18" s="32"/>
      <c r="AU18" s="29"/>
      <c r="AV18" t="s">
        <v>3</v>
      </c>
      <c r="AW18" t="s">
        <v>6</v>
      </c>
      <c r="AX18">
        <v>12</v>
      </c>
      <c r="AY18" s="14">
        <v>0</v>
      </c>
      <c r="AZ18" s="10">
        <f>AY18/AX18</f>
        <v>0</v>
      </c>
      <c r="BD18" t="s">
        <v>3</v>
      </c>
      <c r="BE18" t="s">
        <v>6</v>
      </c>
      <c r="BF18" s="14">
        <v>21</v>
      </c>
      <c r="BG18">
        <v>3</v>
      </c>
      <c r="BH18" s="10">
        <f t="shared" si="2"/>
        <v>0.14285714285714285</v>
      </c>
      <c r="BL18" t="s">
        <v>3</v>
      </c>
      <c r="BM18" t="s">
        <v>6</v>
      </c>
      <c r="BN18">
        <v>19</v>
      </c>
      <c r="BO18">
        <v>0</v>
      </c>
      <c r="BP18" s="10">
        <f t="shared" si="8"/>
        <v>0</v>
      </c>
    </row>
    <row r="19" spans="2:68" x14ac:dyDescent="0.3">
      <c r="D19" t="s">
        <v>7</v>
      </c>
      <c r="E19">
        <v>448</v>
      </c>
      <c r="F19">
        <v>45</v>
      </c>
      <c r="G19" s="10">
        <f t="shared" si="3"/>
        <v>0.10044642857142858</v>
      </c>
      <c r="K19" t="s">
        <v>7</v>
      </c>
      <c r="L19" s="14">
        <v>510</v>
      </c>
      <c r="M19">
        <v>55</v>
      </c>
      <c r="N19" s="10">
        <f t="shared" si="4"/>
        <v>0.10784313725490197</v>
      </c>
      <c r="R19" t="s">
        <v>7</v>
      </c>
      <c r="S19">
        <v>411</v>
      </c>
      <c r="T19">
        <v>50</v>
      </c>
      <c r="U19" s="10">
        <f t="shared" si="5"/>
        <v>0.12165450121654502</v>
      </c>
      <c r="Z19" t="s">
        <v>7</v>
      </c>
      <c r="AA19">
        <v>761</v>
      </c>
      <c r="AB19">
        <v>56</v>
      </c>
      <c r="AC19" s="10">
        <f t="shared" si="6"/>
        <v>7.3587385019710905E-2</v>
      </c>
      <c r="AG19" t="s">
        <v>7</v>
      </c>
      <c r="AH19">
        <v>914</v>
      </c>
      <c r="AI19" s="14">
        <v>86</v>
      </c>
      <c r="AJ19" s="10">
        <f t="shared" si="0"/>
        <v>9.4091903719912467E-2</v>
      </c>
      <c r="AN19" t="s">
        <v>7</v>
      </c>
      <c r="AO19">
        <v>683</v>
      </c>
      <c r="AP19">
        <v>37</v>
      </c>
      <c r="AQ19" s="10">
        <f t="shared" si="1"/>
        <v>5.4172767203513911E-2</v>
      </c>
      <c r="AT19" s="32"/>
      <c r="AU19" s="29"/>
      <c r="AW19" t="s">
        <v>7</v>
      </c>
      <c r="AX19">
        <v>7</v>
      </c>
      <c r="AY19" s="14">
        <v>0</v>
      </c>
      <c r="AZ19" s="10">
        <f>AY19/AX19</f>
        <v>0</v>
      </c>
      <c r="BE19" t="s">
        <v>7</v>
      </c>
      <c r="BF19" s="14">
        <v>17</v>
      </c>
      <c r="BG19">
        <v>3</v>
      </c>
      <c r="BH19" s="10">
        <f t="shared" si="2"/>
        <v>0.17647058823529413</v>
      </c>
      <c r="BM19" t="s">
        <v>7</v>
      </c>
      <c r="BN19">
        <v>19</v>
      </c>
      <c r="BO19">
        <v>6</v>
      </c>
      <c r="BP19" s="10">
        <f t="shared" si="8"/>
        <v>0.31578947368421051</v>
      </c>
    </row>
    <row r="20" spans="2:68" x14ac:dyDescent="0.3">
      <c r="C20" t="s">
        <v>3</v>
      </c>
      <c r="D20" t="s">
        <v>6</v>
      </c>
      <c r="E20">
        <v>304</v>
      </c>
      <c r="F20">
        <v>31</v>
      </c>
      <c r="G20" s="10">
        <f t="shared" si="3"/>
        <v>0.10197368421052631</v>
      </c>
      <c r="J20" t="s">
        <v>3</v>
      </c>
      <c r="K20" t="s">
        <v>6</v>
      </c>
      <c r="L20" s="14">
        <v>320</v>
      </c>
      <c r="M20">
        <v>18</v>
      </c>
      <c r="N20" s="10">
        <f t="shared" si="4"/>
        <v>5.6250000000000001E-2</v>
      </c>
      <c r="Q20" t="s">
        <v>3</v>
      </c>
      <c r="R20" t="s">
        <v>6</v>
      </c>
      <c r="S20">
        <v>362</v>
      </c>
      <c r="T20">
        <v>41</v>
      </c>
      <c r="U20" s="10">
        <f t="shared" si="5"/>
        <v>0.1132596685082873</v>
      </c>
      <c r="Y20" t="s">
        <v>3</v>
      </c>
      <c r="Z20" t="s">
        <v>6</v>
      </c>
      <c r="AA20">
        <v>818</v>
      </c>
      <c r="AB20">
        <v>61</v>
      </c>
      <c r="AC20" s="10">
        <f t="shared" si="6"/>
        <v>7.45721271393643E-2</v>
      </c>
      <c r="AF20" t="s">
        <v>3</v>
      </c>
      <c r="AG20" t="s">
        <v>6</v>
      </c>
      <c r="AH20">
        <v>832</v>
      </c>
      <c r="AI20" s="14">
        <v>41</v>
      </c>
      <c r="AJ20" s="10">
        <f t="shared" si="0"/>
        <v>4.9278846153846152E-2</v>
      </c>
      <c r="AM20" t="s">
        <v>3</v>
      </c>
      <c r="AN20" t="s">
        <v>6</v>
      </c>
      <c r="AO20">
        <v>803</v>
      </c>
      <c r="AP20">
        <v>39</v>
      </c>
      <c r="AQ20" s="10">
        <f t="shared" si="1"/>
        <v>4.8567870485678705E-2</v>
      </c>
      <c r="AT20" s="32"/>
      <c r="AU20" s="29">
        <v>4</v>
      </c>
      <c r="AV20" t="s">
        <v>0</v>
      </c>
      <c r="AW20" t="s">
        <v>6</v>
      </c>
      <c r="BC20">
        <v>4</v>
      </c>
      <c r="BD20" t="s">
        <v>0</v>
      </c>
      <c r="BE20" t="s">
        <v>6</v>
      </c>
      <c r="BF20" s="14">
        <v>4</v>
      </c>
      <c r="BG20">
        <v>0</v>
      </c>
      <c r="BH20" s="10">
        <f t="shared" si="2"/>
        <v>0</v>
      </c>
      <c r="BK20">
        <v>4</v>
      </c>
      <c r="BL20" t="s">
        <v>0</v>
      </c>
      <c r="BM20" t="s">
        <v>6</v>
      </c>
      <c r="BN20">
        <v>6</v>
      </c>
      <c r="BO20">
        <v>5</v>
      </c>
      <c r="BP20" s="10">
        <f t="shared" si="8"/>
        <v>0.83333333333333337</v>
      </c>
    </row>
    <row r="21" spans="2:68" x14ac:dyDescent="0.3">
      <c r="D21" t="s">
        <v>7</v>
      </c>
      <c r="E21">
        <v>331</v>
      </c>
      <c r="F21">
        <v>52</v>
      </c>
      <c r="G21" s="10">
        <f t="shared" si="3"/>
        <v>0.15709969788519637</v>
      </c>
      <c r="K21" t="s">
        <v>7</v>
      </c>
      <c r="L21" s="14">
        <v>364</v>
      </c>
      <c r="M21">
        <v>34</v>
      </c>
      <c r="N21" s="10">
        <f t="shared" si="4"/>
        <v>9.3406593406593408E-2</v>
      </c>
      <c r="R21" t="s">
        <v>7</v>
      </c>
      <c r="S21">
        <v>364</v>
      </c>
      <c r="T21">
        <v>41</v>
      </c>
      <c r="U21" s="10">
        <f t="shared" si="5"/>
        <v>0.11263736263736264</v>
      </c>
      <c r="Z21" t="s">
        <v>7</v>
      </c>
      <c r="AA21">
        <v>974</v>
      </c>
      <c r="AB21">
        <v>92</v>
      </c>
      <c r="AC21" s="10">
        <f t="shared" si="6"/>
        <v>9.4455852156057493E-2</v>
      </c>
      <c r="AG21" t="s">
        <v>7</v>
      </c>
      <c r="AH21">
        <v>989</v>
      </c>
      <c r="AI21" s="14">
        <v>61</v>
      </c>
      <c r="AJ21" s="10">
        <f t="shared" si="0"/>
        <v>6.167846309403438E-2</v>
      </c>
      <c r="AN21" t="s">
        <v>7</v>
      </c>
      <c r="AO21">
        <v>923</v>
      </c>
      <c r="AP21">
        <v>62</v>
      </c>
      <c r="AQ21" s="10">
        <f t="shared" si="1"/>
        <v>6.7172264355362943E-2</v>
      </c>
      <c r="AT21" s="32"/>
      <c r="AU21" s="29"/>
      <c r="AW21" t="s">
        <v>7</v>
      </c>
      <c r="BE21" t="s">
        <v>7</v>
      </c>
      <c r="BF21" s="14">
        <v>3</v>
      </c>
      <c r="BG21">
        <v>0</v>
      </c>
      <c r="BH21" s="10">
        <f t="shared" si="2"/>
        <v>0</v>
      </c>
      <c r="BM21" t="s">
        <v>7</v>
      </c>
      <c r="BN21">
        <v>6</v>
      </c>
      <c r="BO21">
        <v>6</v>
      </c>
      <c r="BP21" s="10">
        <f t="shared" si="8"/>
        <v>1</v>
      </c>
    </row>
    <row r="22" spans="2:68" x14ac:dyDescent="0.3">
      <c r="C22" t="s">
        <v>4</v>
      </c>
      <c r="D22" t="s">
        <v>6</v>
      </c>
      <c r="E22">
        <v>331</v>
      </c>
      <c r="F22">
        <v>56</v>
      </c>
      <c r="G22" s="10">
        <f t="shared" si="3"/>
        <v>0.16918429003021149</v>
      </c>
      <c r="J22" t="s">
        <v>4</v>
      </c>
      <c r="K22" t="s">
        <v>6</v>
      </c>
      <c r="L22" s="14">
        <v>300</v>
      </c>
      <c r="M22">
        <v>24</v>
      </c>
      <c r="N22" s="10">
        <f t="shared" si="4"/>
        <v>0.08</v>
      </c>
      <c r="Q22" t="s">
        <v>4</v>
      </c>
      <c r="R22" t="s">
        <v>6</v>
      </c>
      <c r="S22">
        <v>305</v>
      </c>
      <c r="T22">
        <v>22</v>
      </c>
      <c r="U22" s="10">
        <f t="shared" si="5"/>
        <v>7.2131147540983612E-2</v>
      </c>
      <c r="Y22" t="s">
        <v>4</v>
      </c>
      <c r="Z22" t="s">
        <v>6</v>
      </c>
      <c r="AA22">
        <v>646</v>
      </c>
      <c r="AB22">
        <v>85</v>
      </c>
      <c r="AC22" s="10">
        <f t="shared" si="6"/>
        <v>0.13157894736842105</v>
      </c>
      <c r="AF22" t="s">
        <v>4</v>
      </c>
      <c r="AG22" t="s">
        <v>6</v>
      </c>
      <c r="AH22">
        <v>630</v>
      </c>
      <c r="AI22" s="14">
        <v>57</v>
      </c>
      <c r="AJ22" s="10">
        <f t="shared" si="0"/>
        <v>9.0476190476190474E-2</v>
      </c>
      <c r="AM22" t="s">
        <v>4</v>
      </c>
      <c r="AN22" t="s">
        <v>6</v>
      </c>
      <c r="AO22">
        <v>621</v>
      </c>
      <c r="AP22">
        <v>37</v>
      </c>
      <c r="AQ22" s="10">
        <f t="shared" si="1"/>
        <v>5.9581320450885669E-2</v>
      </c>
      <c r="AT22" s="32"/>
      <c r="AU22" s="29"/>
      <c r="AV22" t="s">
        <v>2</v>
      </c>
      <c r="AW22" t="s">
        <v>6</v>
      </c>
      <c r="BD22" t="s">
        <v>2</v>
      </c>
      <c r="BE22" t="s">
        <v>6</v>
      </c>
      <c r="BF22" s="14">
        <v>5</v>
      </c>
      <c r="BG22">
        <v>0</v>
      </c>
      <c r="BH22" s="10">
        <f t="shared" si="2"/>
        <v>0</v>
      </c>
      <c r="BL22" t="s">
        <v>2</v>
      </c>
      <c r="BM22" t="s">
        <v>6</v>
      </c>
      <c r="BN22">
        <v>6</v>
      </c>
      <c r="BO22">
        <v>1</v>
      </c>
      <c r="BP22" s="10">
        <f t="shared" si="8"/>
        <v>0.16666666666666666</v>
      </c>
    </row>
    <row r="23" spans="2:68" x14ac:dyDescent="0.3">
      <c r="D23" t="s">
        <v>7</v>
      </c>
      <c r="E23">
        <v>342</v>
      </c>
      <c r="F23">
        <v>79</v>
      </c>
      <c r="G23" s="10">
        <f t="shared" si="3"/>
        <v>0.23099415204678361</v>
      </c>
      <c r="K23" t="s">
        <v>7</v>
      </c>
      <c r="L23" s="14">
        <v>349</v>
      </c>
      <c r="M23">
        <v>31</v>
      </c>
      <c r="N23" s="10">
        <f t="shared" si="4"/>
        <v>8.882521489971347E-2</v>
      </c>
      <c r="R23" t="s">
        <v>7</v>
      </c>
      <c r="S23">
        <v>293</v>
      </c>
      <c r="T23">
        <v>38</v>
      </c>
      <c r="U23" s="10">
        <f t="shared" si="5"/>
        <v>0.12969283276450511</v>
      </c>
      <c r="Z23" t="s">
        <v>7</v>
      </c>
      <c r="AA23">
        <v>819</v>
      </c>
      <c r="AB23">
        <v>102</v>
      </c>
      <c r="AC23" s="10">
        <f t="shared" si="6"/>
        <v>0.12454212454212454</v>
      </c>
      <c r="AG23" t="s">
        <v>7</v>
      </c>
      <c r="AH23">
        <v>814</v>
      </c>
      <c r="AI23" s="14">
        <v>57</v>
      </c>
      <c r="AJ23" s="10">
        <f t="shared" si="0"/>
        <v>7.0024570024570021E-2</v>
      </c>
      <c r="AN23" t="s">
        <v>7</v>
      </c>
      <c r="AO23">
        <v>691</v>
      </c>
      <c r="AP23">
        <v>64</v>
      </c>
      <c r="AQ23" s="10">
        <f t="shared" si="1"/>
        <v>9.2619392185238777E-2</v>
      </c>
      <c r="AT23" s="32"/>
      <c r="AU23" s="29"/>
      <c r="AW23" t="s">
        <v>7</v>
      </c>
      <c r="AX23">
        <v>1</v>
      </c>
      <c r="AY23" s="14">
        <v>1</v>
      </c>
      <c r="AZ23" s="10">
        <f>AY23/AX23</f>
        <v>1</v>
      </c>
      <c r="BE23" t="s">
        <v>7</v>
      </c>
      <c r="BF23" s="14">
        <v>7</v>
      </c>
      <c r="BG23">
        <v>0</v>
      </c>
      <c r="BH23" s="10">
        <f t="shared" si="2"/>
        <v>0</v>
      </c>
      <c r="BM23" t="s">
        <v>7</v>
      </c>
      <c r="BN23">
        <v>10</v>
      </c>
      <c r="BO23">
        <v>1</v>
      </c>
      <c r="BP23" s="10">
        <f t="shared" si="8"/>
        <v>0.1</v>
      </c>
    </row>
    <row r="24" spans="2:68" x14ac:dyDescent="0.3">
      <c r="C24" t="s">
        <v>5</v>
      </c>
      <c r="D24" t="s">
        <v>6</v>
      </c>
      <c r="E24">
        <v>56</v>
      </c>
      <c r="F24">
        <v>1</v>
      </c>
      <c r="G24" s="10">
        <f t="shared" si="3"/>
        <v>1.7857142857142856E-2</v>
      </c>
      <c r="J24" t="s">
        <v>5</v>
      </c>
      <c r="K24" t="s">
        <v>6</v>
      </c>
      <c r="L24" s="14">
        <v>59</v>
      </c>
      <c r="M24">
        <v>9</v>
      </c>
      <c r="N24" s="10">
        <f t="shared" si="4"/>
        <v>0.15254237288135594</v>
      </c>
      <c r="Q24" t="s">
        <v>5</v>
      </c>
      <c r="R24" t="s">
        <v>6</v>
      </c>
      <c r="S24">
        <v>59</v>
      </c>
      <c r="T24">
        <v>3</v>
      </c>
      <c r="U24" s="10">
        <f t="shared" si="5"/>
        <v>5.0847457627118647E-2</v>
      </c>
      <c r="Y24" t="s">
        <v>5</v>
      </c>
      <c r="Z24" t="s">
        <v>6</v>
      </c>
      <c r="AA24">
        <v>99</v>
      </c>
      <c r="AB24">
        <v>9</v>
      </c>
      <c r="AC24" s="10">
        <f t="shared" si="6"/>
        <v>9.0909090909090912E-2</v>
      </c>
      <c r="AF24" t="s">
        <v>5</v>
      </c>
      <c r="AG24" t="s">
        <v>6</v>
      </c>
      <c r="AH24">
        <v>126</v>
      </c>
      <c r="AI24" s="14">
        <v>4</v>
      </c>
      <c r="AJ24" s="10">
        <f t="shared" si="0"/>
        <v>3.1746031746031744E-2</v>
      </c>
      <c r="AM24" t="s">
        <v>5</v>
      </c>
      <c r="AN24" t="s">
        <v>6</v>
      </c>
      <c r="AO24">
        <v>114</v>
      </c>
      <c r="AP24">
        <v>12</v>
      </c>
      <c r="AQ24" s="10">
        <f t="shared" si="1"/>
        <v>0.10526315789473684</v>
      </c>
      <c r="AT24" s="32"/>
      <c r="AU24" s="29"/>
      <c r="AV24" t="s">
        <v>3</v>
      </c>
      <c r="AW24" t="s">
        <v>6</v>
      </c>
      <c r="AX24">
        <v>8</v>
      </c>
      <c r="AY24" s="14">
        <v>0</v>
      </c>
      <c r="AZ24" s="10">
        <f>AY24/AX24</f>
        <v>0</v>
      </c>
      <c r="BD24" t="s">
        <v>3</v>
      </c>
      <c r="BE24" t="s">
        <v>6</v>
      </c>
      <c r="BF24" s="14">
        <v>16</v>
      </c>
      <c r="BG24">
        <v>2</v>
      </c>
      <c r="BH24" s="10">
        <f t="shared" si="2"/>
        <v>0.125</v>
      </c>
      <c r="BL24" t="s">
        <v>3</v>
      </c>
      <c r="BM24" t="s">
        <v>6</v>
      </c>
      <c r="BN24">
        <v>19</v>
      </c>
      <c r="BO24">
        <v>2</v>
      </c>
      <c r="BP24" s="10">
        <f t="shared" si="8"/>
        <v>0.10526315789473684</v>
      </c>
    </row>
    <row r="25" spans="2:68" x14ac:dyDescent="0.3">
      <c r="D25" t="s">
        <v>7</v>
      </c>
      <c r="E25">
        <v>61</v>
      </c>
      <c r="F25">
        <v>3</v>
      </c>
      <c r="G25" s="10">
        <f t="shared" si="3"/>
        <v>4.9180327868852458E-2</v>
      </c>
      <c r="K25" t="s">
        <v>7</v>
      </c>
      <c r="L25" s="14">
        <v>39</v>
      </c>
      <c r="M25">
        <v>4</v>
      </c>
      <c r="N25" s="10">
        <f t="shared" si="4"/>
        <v>0.10256410256410256</v>
      </c>
      <c r="R25" t="s">
        <v>7</v>
      </c>
      <c r="S25">
        <v>64</v>
      </c>
      <c r="T25">
        <v>7</v>
      </c>
      <c r="U25" s="10">
        <f t="shared" si="5"/>
        <v>0.109375</v>
      </c>
      <c r="Z25" t="s">
        <v>7</v>
      </c>
      <c r="AA25">
        <v>111</v>
      </c>
      <c r="AB25">
        <v>15</v>
      </c>
      <c r="AC25" s="10">
        <f t="shared" si="6"/>
        <v>0.13513513513513514</v>
      </c>
      <c r="AG25" t="s">
        <v>7</v>
      </c>
      <c r="AH25">
        <v>97</v>
      </c>
      <c r="AI25" s="14">
        <v>6</v>
      </c>
      <c r="AJ25" s="10">
        <f t="shared" si="0"/>
        <v>6.1855670103092786E-2</v>
      </c>
      <c r="AN25" t="s">
        <v>7</v>
      </c>
      <c r="AO25">
        <v>105</v>
      </c>
      <c r="AP25">
        <v>11</v>
      </c>
      <c r="AQ25" s="10">
        <f t="shared" si="1"/>
        <v>0.10476190476190476</v>
      </c>
      <c r="AT25" s="32"/>
      <c r="AU25" s="29"/>
      <c r="AW25" t="s">
        <v>7</v>
      </c>
      <c r="AX25">
        <v>10</v>
      </c>
      <c r="AY25" s="14">
        <v>0</v>
      </c>
      <c r="AZ25" s="10">
        <f>AY25/AX25</f>
        <v>0</v>
      </c>
      <c r="BE25" t="s">
        <v>7</v>
      </c>
      <c r="BF25" s="14">
        <v>14</v>
      </c>
      <c r="BG25">
        <v>2</v>
      </c>
      <c r="BH25" s="10">
        <f t="shared" si="2"/>
        <v>0.14285714285714285</v>
      </c>
      <c r="BM25" t="s">
        <v>7</v>
      </c>
      <c r="BN25">
        <v>15</v>
      </c>
      <c r="BO25">
        <v>2</v>
      </c>
      <c r="BP25" s="10">
        <f t="shared" si="8"/>
        <v>0.13333333333333333</v>
      </c>
    </row>
    <row r="26" spans="2:68" x14ac:dyDescent="0.3">
      <c r="B26">
        <v>3</v>
      </c>
      <c r="C26" t="s">
        <v>0</v>
      </c>
      <c r="D26" t="s">
        <v>6</v>
      </c>
      <c r="E26">
        <v>201</v>
      </c>
      <c r="F26">
        <v>16</v>
      </c>
      <c r="G26" s="10">
        <f t="shared" si="3"/>
        <v>7.9601990049751242E-2</v>
      </c>
      <c r="I26">
        <v>3</v>
      </c>
      <c r="J26" t="s">
        <v>0</v>
      </c>
      <c r="K26" t="s">
        <v>6</v>
      </c>
      <c r="L26" s="14">
        <v>260</v>
      </c>
      <c r="M26">
        <v>18</v>
      </c>
      <c r="N26" s="10">
        <f t="shared" si="4"/>
        <v>6.9230769230769235E-2</v>
      </c>
      <c r="P26">
        <v>3</v>
      </c>
      <c r="Q26" t="s">
        <v>0</v>
      </c>
      <c r="R26" t="s">
        <v>6</v>
      </c>
      <c r="S26">
        <v>257</v>
      </c>
      <c r="T26">
        <v>12</v>
      </c>
      <c r="U26" s="10">
        <f t="shared" si="5"/>
        <v>4.6692607003891051E-2</v>
      </c>
      <c r="X26">
        <v>3</v>
      </c>
      <c r="Y26" t="s">
        <v>0</v>
      </c>
      <c r="Z26" t="s">
        <v>6</v>
      </c>
      <c r="AA26">
        <v>469</v>
      </c>
      <c r="AB26">
        <v>35</v>
      </c>
      <c r="AC26" s="10">
        <f t="shared" si="6"/>
        <v>7.4626865671641784E-2</v>
      </c>
      <c r="AE26">
        <v>3</v>
      </c>
      <c r="AF26" t="s">
        <v>0</v>
      </c>
      <c r="AG26" t="s">
        <v>6</v>
      </c>
      <c r="AH26">
        <v>517</v>
      </c>
      <c r="AI26" s="14">
        <v>17</v>
      </c>
      <c r="AJ26" s="10">
        <f t="shared" si="0"/>
        <v>3.2882011605415859E-2</v>
      </c>
      <c r="AL26">
        <v>3</v>
      </c>
      <c r="AM26" t="s">
        <v>0</v>
      </c>
      <c r="AN26" t="s">
        <v>6</v>
      </c>
      <c r="AO26">
        <v>472</v>
      </c>
      <c r="AP26">
        <v>18</v>
      </c>
      <c r="AQ26" s="10">
        <f t="shared" si="1"/>
        <v>3.8135593220338986E-2</v>
      </c>
      <c r="AT26" s="32"/>
      <c r="AU26" s="29">
        <v>5</v>
      </c>
      <c r="AV26" t="s">
        <v>0</v>
      </c>
      <c r="AW26" t="s">
        <v>6</v>
      </c>
      <c r="BC26">
        <v>5</v>
      </c>
      <c r="BD26" t="s">
        <v>0</v>
      </c>
      <c r="BE26" t="s">
        <v>6</v>
      </c>
      <c r="BF26" s="14">
        <v>2</v>
      </c>
      <c r="BG26">
        <v>0</v>
      </c>
      <c r="BH26" s="10">
        <f t="shared" si="2"/>
        <v>0</v>
      </c>
      <c r="BK26">
        <v>5</v>
      </c>
      <c r="BL26" t="s">
        <v>0</v>
      </c>
      <c r="BM26" t="s">
        <v>6</v>
      </c>
      <c r="BN26">
        <v>4</v>
      </c>
      <c r="BO26">
        <v>4</v>
      </c>
      <c r="BP26" s="10">
        <f t="shared" si="8"/>
        <v>1</v>
      </c>
    </row>
    <row r="27" spans="2:68" x14ac:dyDescent="0.3">
      <c r="D27" t="s">
        <v>7</v>
      </c>
      <c r="E27">
        <v>236</v>
      </c>
      <c r="F27">
        <v>30</v>
      </c>
      <c r="G27" s="10">
        <f t="shared" si="3"/>
        <v>0.1271186440677966</v>
      </c>
      <c r="K27" t="s">
        <v>7</v>
      </c>
      <c r="L27" s="14">
        <v>291</v>
      </c>
      <c r="M27">
        <v>13</v>
      </c>
      <c r="N27" s="10">
        <f t="shared" si="4"/>
        <v>4.4673539518900345E-2</v>
      </c>
      <c r="R27" t="s">
        <v>7</v>
      </c>
      <c r="S27">
        <v>275</v>
      </c>
      <c r="T27">
        <v>9</v>
      </c>
      <c r="U27" s="10">
        <f t="shared" si="5"/>
        <v>3.272727272727273E-2</v>
      </c>
      <c r="Z27" t="s">
        <v>7</v>
      </c>
      <c r="AA27">
        <v>499</v>
      </c>
      <c r="AB27">
        <v>49</v>
      </c>
      <c r="AC27" s="10">
        <f t="shared" si="6"/>
        <v>9.8196392785571143E-2</v>
      </c>
      <c r="AG27" t="s">
        <v>7</v>
      </c>
      <c r="AH27">
        <v>574</v>
      </c>
      <c r="AI27" s="14">
        <v>17</v>
      </c>
      <c r="AJ27" s="10">
        <f t="shared" si="0"/>
        <v>2.9616724738675958E-2</v>
      </c>
      <c r="AN27" t="s">
        <v>7</v>
      </c>
      <c r="AO27">
        <v>555</v>
      </c>
      <c r="AP27">
        <v>33</v>
      </c>
      <c r="AQ27" s="10">
        <f t="shared" si="1"/>
        <v>5.9459459459459463E-2</v>
      </c>
      <c r="AT27" s="32"/>
      <c r="AU27" s="29"/>
      <c r="AW27" t="s">
        <v>7</v>
      </c>
      <c r="BE27" t="s">
        <v>7</v>
      </c>
      <c r="BF27" s="14">
        <v>6</v>
      </c>
      <c r="BG27">
        <v>0</v>
      </c>
      <c r="BH27" s="10">
        <f t="shared" si="2"/>
        <v>0</v>
      </c>
      <c r="BM27" t="s">
        <v>7</v>
      </c>
      <c r="BN27">
        <v>3</v>
      </c>
      <c r="BO27">
        <v>3</v>
      </c>
      <c r="BP27" s="10">
        <f t="shared" si="8"/>
        <v>1</v>
      </c>
    </row>
    <row r="28" spans="2:68" x14ac:dyDescent="0.3">
      <c r="C28" t="s">
        <v>1</v>
      </c>
      <c r="D28" t="s">
        <v>6</v>
      </c>
      <c r="E28">
        <v>228</v>
      </c>
      <c r="F28">
        <v>38</v>
      </c>
      <c r="G28" s="10">
        <f t="shared" si="3"/>
        <v>0.16666666666666666</v>
      </c>
      <c r="J28" t="s">
        <v>1</v>
      </c>
      <c r="K28" t="s">
        <v>6</v>
      </c>
      <c r="L28" s="14">
        <v>237</v>
      </c>
      <c r="M28">
        <v>10</v>
      </c>
      <c r="N28" s="10">
        <f t="shared" si="4"/>
        <v>4.2194092827004218E-2</v>
      </c>
      <c r="Q28" t="s">
        <v>1</v>
      </c>
      <c r="R28" t="s">
        <v>6</v>
      </c>
      <c r="S28">
        <v>260</v>
      </c>
      <c r="T28">
        <v>14</v>
      </c>
      <c r="U28" s="10">
        <f t="shared" si="5"/>
        <v>5.3846153846153849E-2</v>
      </c>
      <c r="Y28" t="s">
        <v>1</v>
      </c>
      <c r="Z28" t="s">
        <v>6</v>
      </c>
      <c r="AA28">
        <v>319</v>
      </c>
      <c r="AB28">
        <v>66</v>
      </c>
      <c r="AC28" s="10">
        <f t="shared" si="6"/>
        <v>0.20689655172413793</v>
      </c>
      <c r="AF28" t="s">
        <v>1</v>
      </c>
      <c r="AG28" t="s">
        <v>6</v>
      </c>
      <c r="AH28">
        <v>276</v>
      </c>
      <c r="AI28" s="14">
        <v>24</v>
      </c>
      <c r="AJ28" s="10">
        <f t="shared" si="0"/>
        <v>8.6956521739130432E-2</v>
      </c>
      <c r="AM28" t="s">
        <v>1</v>
      </c>
      <c r="AN28" t="s">
        <v>6</v>
      </c>
      <c r="AO28">
        <v>318</v>
      </c>
      <c r="AP28">
        <v>13</v>
      </c>
      <c r="AQ28" s="10">
        <f t="shared" si="1"/>
        <v>4.0880503144654086E-2</v>
      </c>
      <c r="AT28" s="32"/>
      <c r="AU28" s="29"/>
      <c r="AV28" t="s">
        <v>2</v>
      </c>
      <c r="AW28" t="s">
        <v>6</v>
      </c>
      <c r="AX28">
        <v>5</v>
      </c>
      <c r="AY28" s="14">
        <v>4</v>
      </c>
      <c r="AZ28" s="10">
        <f>AY28/AX28</f>
        <v>0.8</v>
      </c>
      <c r="BD28" t="s">
        <v>2</v>
      </c>
      <c r="BE28" t="s">
        <v>6</v>
      </c>
      <c r="BF28" s="14">
        <v>4</v>
      </c>
      <c r="BG28">
        <v>0</v>
      </c>
      <c r="BH28" s="10">
        <f t="shared" si="2"/>
        <v>0</v>
      </c>
      <c r="BL28" t="s">
        <v>2</v>
      </c>
      <c r="BM28" t="s">
        <v>6</v>
      </c>
      <c r="BN28">
        <v>7</v>
      </c>
      <c r="BO28">
        <v>2</v>
      </c>
      <c r="BP28" s="10">
        <f t="shared" si="8"/>
        <v>0.2857142857142857</v>
      </c>
    </row>
    <row r="29" spans="2:68" x14ac:dyDescent="0.3">
      <c r="D29" t="s">
        <v>7</v>
      </c>
      <c r="E29">
        <v>308</v>
      </c>
      <c r="F29">
        <v>47</v>
      </c>
      <c r="G29" s="10">
        <f t="shared" si="3"/>
        <v>0.15259740259740259</v>
      </c>
      <c r="K29" t="s">
        <v>7</v>
      </c>
      <c r="L29" s="14">
        <v>285</v>
      </c>
      <c r="M29">
        <v>18</v>
      </c>
      <c r="N29" s="10">
        <f t="shared" si="4"/>
        <v>6.3157894736842107E-2</v>
      </c>
      <c r="R29" t="s">
        <v>7</v>
      </c>
      <c r="S29">
        <v>254</v>
      </c>
      <c r="T29">
        <v>9</v>
      </c>
      <c r="U29" s="10">
        <f t="shared" si="5"/>
        <v>3.5433070866141732E-2</v>
      </c>
      <c r="Z29" t="s">
        <v>7</v>
      </c>
      <c r="AA29">
        <v>386</v>
      </c>
      <c r="AB29">
        <v>70</v>
      </c>
      <c r="AC29" s="10">
        <f t="shared" si="6"/>
        <v>0.18134715025906736</v>
      </c>
      <c r="AG29" t="s">
        <v>7</v>
      </c>
      <c r="AH29">
        <v>303</v>
      </c>
      <c r="AI29" s="14">
        <v>37</v>
      </c>
      <c r="AJ29" s="10">
        <f t="shared" si="0"/>
        <v>0.12211221122112212</v>
      </c>
      <c r="AN29" t="s">
        <v>7</v>
      </c>
      <c r="AO29">
        <v>332</v>
      </c>
      <c r="AP29">
        <v>17</v>
      </c>
      <c r="AQ29" s="10">
        <f t="shared" si="1"/>
        <v>5.1204819277108432E-2</v>
      </c>
      <c r="AT29" s="32"/>
      <c r="AU29" s="29"/>
      <c r="AW29" t="s">
        <v>7</v>
      </c>
      <c r="AX29">
        <v>1</v>
      </c>
      <c r="AY29" s="14">
        <v>1</v>
      </c>
      <c r="AZ29" s="10">
        <f>AY29/AX29</f>
        <v>1</v>
      </c>
      <c r="BE29" t="s">
        <v>7</v>
      </c>
      <c r="BF29" s="14">
        <v>5</v>
      </c>
      <c r="BG29">
        <v>0</v>
      </c>
      <c r="BH29" s="10">
        <f t="shared" si="2"/>
        <v>0</v>
      </c>
      <c r="BM29" t="s">
        <v>7</v>
      </c>
      <c r="BN29">
        <v>8</v>
      </c>
      <c r="BO29">
        <v>1</v>
      </c>
      <c r="BP29" s="10">
        <f t="shared" si="8"/>
        <v>0.125</v>
      </c>
    </row>
    <row r="30" spans="2:68" x14ac:dyDescent="0.3">
      <c r="C30" t="s">
        <v>2</v>
      </c>
      <c r="D30" t="s">
        <v>6</v>
      </c>
      <c r="E30">
        <v>289</v>
      </c>
      <c r="F30">
        <v>30</v>
      </c>
      <c r="G30" s="10">
        <f t="shared" si="3"/>
        <v>0.10380622837370242</v>
      </c>
      <c r="J30" t="s">
        <v>2</v>
      </c>
      <c r="K30" t="s">
        <v>6</v>
      </c>
      <c r="L30" s="14">
        <v>391</v>
      </c>
      <c r="M30">
        <v>28</v>
      </c>
      <c r="N30" s="10">
        <f t="shared" si="4"/>
        <v>7.1611253196930943E-2</v>
      </c>
      <c r="Q30" t="s">
        <v>2</v>
      </c>
      <c r="R30" t="s">
        <v>6</v>
      </c>
      <c r="S30">
        <v>404</v>
      </c>
      <c r="T30">
        <v>39</v>
      </c>
      <c r="U30" s="10">
        <f t="shared" si="5"/>
        <v>9.6534653465346537E-2</v>
      </c>
      <c r="Y30" t="s">
        <v>2</v>
      </c>
      <c r="Z30" t="s">
        <v>6</v>
      </c>
      <c r="AA30">
        <v>539</v>
      </c>
      <c r="AB30">
        <v>36</v>
      </c>
      <c r="AC30" s="10">
        <f t="shared" si="6"/>
        <v>6.6790352504638217E-2</v>
      </c>
      <c r="AF30" t="s">
        <v>2</v>
      </c>
      <c r="AG30" t="s">
        <v>6</v>
      </c>
      <c r="AH30">
        <v>710</v>
      </c>
      <c r="AI30" s="14">
        <v>47</v>
      </c>
      <c r="AJ30" s="10">
        <f t="shared" si="0"/>
        <v>6.6197183098591544E-2</v>
      </c>
      <c r="AM30" t="s">
        <v>2</v>
      </c>
      <c r="AN30" t="s">
        <v>6</v>
      </c>
      <c r="AO30">
        <v>772</v>
      </c>
      <c r="AP30">
        <v>34</v>
      </c>
      <c r="AQ30" s="10">
        <f t="shared" si="1"/>
        <v>4.4041450777202069E-2</v>
      </c>
      <c r="AT30" s="32"/>
      <c r="AU30" s="29"/>
      <c r="AV30" t="s">
        <v>3</v>
      </c>
      <c r="AW30" t="s">
        <v>6</v>
      </c>
      <c r="AX30">
        <v>7</v>
      </c>
      <c r="AY30" s="14">
        <v>0</v>
      </c>
      <c r="AZ30" s="10">
        <f>AY30/AX30</f>
        <v>0</v>
      </c>
      <c r="BD30" t="s">
        <v>3</v>
      </c>
      <c r="BE30" t="s">
        <v>6</v>
      </c>
      <c r="BF30" s="14">
        <v>10</v>
      </c>
      <c r="BG30">
        <v>0</v>
      </c>
      <c r="BH30" s="10">
        <f t="shared" si="2"/>
        <v>0</v>
      </c>
      <c r="BL30" t="s">
        <v>3</v>
      </c>
      <c r="BM30" t="s">
        <v>6</v>
      </c>
      <c r="BN30">
        <v>12</v>
      </c>
      <c r="BO30">
        <v>0</v>
      </c>
      <c r="BP30" s="10">
        <f t="shared" si="8"/>
        <v>0</v>
      </c>
    </row>
    <row r="31" spans="2:68" x14ac:dyDescent="0.3">
      <c r="D31" t="s">
        <v>7</v>
      </c>
      <c r="E31">
        <v>355</v>
      </c>
      <c r="F31">
        <v>52</v>
      </c>
      <c r="G31" s="10">
        <f t="shared" si="3"/>
        <v>0.14647887323943662</v>
      </c>
      <c r="K31" t="s">
        <v>7</v>
      </c>
      <c r="L31" s="14">
        <v>435</v>
      </c>
      <c r="M31">
        <v>48</v>
      </c>
      <c r="N31" s="10">
        <f t="shared" si="4"/>
        <v>0.1103448275862069</v>
      </c>
      <c r="R31" t="s">
        <v>7</v>
      </c>
      <c r="S31">
        <v>474</v>
      </c>
      <c r="T31">
        <v>42</v>
      </c>
      <c r="U31" s="10">
        <f t="shared" si="5"/>
        <v>8.8607594936708861E-2</v>
      </c>
      <c r="Z31" t="s">
        <v>7</v>
      </c>
      <c r="AA31">
        <v>539</v>
      </c>
      <c r="AB31">
        <v>52</v>
      </c>
      <c r="AC31" s="10">
        <f t="shared" si="6"/>
        <v>9.6474953617810763E-2</v>
      </c>
      <c r="AG31" t="s">
        <v>7</v>
      </c>
      <c r="AH31">
        <v>814</v>
      </c>
      <c r="AI31" s="14">
        <v>61</v>
      </c>
      <c r="AJ31" s="10">
        <f t="shared" si="0"/>
        <v>7.4938574938574934E-2</v>
      </c>
      <c r="AN31" t="s">
        <v>7</v>
      </c>
      <c r="AO31">
        <v>836</v>
      </c>
      <c r="AP31">
        <v>77</v>
      </c>
      <c r="AQ31" s="10">
        <f t="shared" si="1"/>
        <v>9.2105263157894732E-2</v>
      </c>
      <c r="AT31" s="32"/>
      <c r="AU31" s="29"/>
      <c r="AW31" t="s">
        <v>7</v>
      </c>
      <c r="AX31">
        <v>8</v>
      </c>
      <c r="AY31" s="14">
        <v>0</v>
      </c>
      <c r="AZ31" s="10">
        <f>AY31/AX31</f>
        <v>0</v>
      </c>
      <c r="BE31" t="s">
        <v>7</v>
      </c>
      <c r="BF31" s="14">
        <v>13</v>
      </c>
      <c r="BG31">
        <v>0</v>
      </c>
      <c r="BH31" s="10">
        <f t="shared" si="2"/>
        <v>0</v>
      </c>
      <c r="BM31" t="s">
        <v>7</v>
      </c>
      <c r="BN31">
        <v>14</v>
      </c>
      <c r="BO31">
        <v>1</v>
      </c>
      <c r="BP31" s="10">
        <f t="shared" si="8"/>
        <v>7.1428571428571425E-2</v>
      </c>
    </row>
    <row r="32" spans="2:68" x14ac:dyDescent="0.3">
      <c r="C32" t="s">
        <v>3</v>
      </c>
      <c r="D32" t="s">
        <v>6</v>
      </c>
      <c r="E32">
        <v>261</v>
      </c>
      <c r="F32">
        <v>22</v>
      </c>
      <c r="G32" s="10">
        <f t="shared" si="3"/>
        <v>8.4291187739463605E-2</v>
      </c>
      <c r="J32" t="s">
        <v>3</v>
      </c>
      <c r="K32" t="s">
        <v>6</v>
      </c>
      <c r="L32" s="14">
        <v>321</v>
      </c>
      <c r="M32">
        <v>24</v>
      </c>
      <c r="N32" s="10">
        <f t="shared" si="4"/>
        <v>7.476635514018691E-2</v>
      </c>
      <c r="Q32" t="s">
        <v>3</v>
      </c>
      <c r="R32" t="s">
        <v>6</v>
      </c>
      <c r="S32">
        <v>320</v>
      </c>
      <c r="T32">
        <v>41</v>
      </c>
      <c r="U32" s="10">
        <f t="shared" si="5"/>
        <v>0.12812499999999999</v>
      </c>
      <c r="Y32" t="s">
        <v>3</v>
      </c>
      <c r="Z32" t="s">
        <v>6</v>
      </c>
      <c r="AA32">
        <v>772</v>
      </c>
      <c r="AB32">
        <v>60</v>
      </c>
      <c r="AC32" s="10">
        <f t="shared" si="6"/>
        <v>7.7720207253886009E-2</v>
      </c>
      <c r="AF32" t="s">
        <v>3</v>
      </c>
      <c r="AG32" t="s">
        <v>6</v>
      </c>
      <c r="AH32">
        <v>838</v>
      </c>
      <c r="AI32" s="14">
        <v>53</v>
      </c>
      <c r="AJ32" s="10">
        <f t="shared" si="0"/>
        <v>6.3245823389021474E-2</v>
      </c>
      <c r="AM32" t="s">
        <v>3</v>
      </c>
      <c r="AN32" t="s">
        <v>6</v>
      </c>
      <c r="AO32">
        <v>835</v>
      </c>
      <c r="AP32">
        <v>64</v>
      </c>
      <c r="AQ32" s="10">
        <f t="shared" si="1"/>
        <v>7.6646706586826346E-2</v>
      </c>
      <c r="AT32" s="32"/>
      <c r="AU32" s="29">
        <v>6</v>
      </c>
      <c r="AV32" t="s">
        <v>0</v>
      </c>
      <c r="AW32" t="s">
        <v>6</v>
      </c>
      <c r="BC32">
        <v>6</v>
      </c>
      <c r="BD32" t="s">
        <v>0</v>
      </c>
      <c r="BE32" t="s">
        <v>6</v>
      </c>
      <c r="BF32" s="14">
        <v>5</v>
      </c>
      <c r="BG32">
        <v>0</v>
      </c>
      <c r="BH32" s="10">
        <f t="shared" si="2"/>
        <v>0</v>
      </c>
      <c r="BK32">
        <v>6</v>
      </c>
      <c r="BL32" t="s">
        <v>0</v>
      </c>
      <c r="BM32" t="s">
        <v>6</v>
      </c>
      <c r="BN32">
        <v>2</v>
      </c>
      <c r="BO32">
        <v>2</v>
      </c>
      <c r="BP32" s="10">
        <f t="shared" si="8"/>
        <v>1</v>
      </c>
    </row>
    <row r="33" spans="2:68" x14ac:dyDescent="0.3">
      <c r="D33" t="s">
        <v>7</v>
      </c>
      <c r="E33">
        <v>289</v>
      </c>
      <c r="F33">
        <v>29</v>
      </c>
      <c r="G33" s="10">
        <f t="shared" si="3"/>
        <v>0.10034602076124567</v>
      </c>
      <c r="K33" t="s">
        <v>7</v>
      </c>
      <c r="L33" s="14">
        <v>328</v>
      </c>
      <c r="M33">
        <v>26</v>
      </c>
      <c r="N33" s="10">
        <f t="shared" si="4"/>
        <v>7.926829268292683E-2</v>
      </c>
      <c r="R33" t="s">
        <v>7</v>
      </c>
      <c r="S33">
        <v>359</v>
      </c>
      <c r="T33">
        <v>42</v>
      </c>
      <c r="U33" s="10">
        <f t="shared" si="5"/>
        <v>0.11699164345403899</v>
      </c>
      <c r="Z33" t="s">
        <v>7</v>
      </c>
      <c r="AA33">
        <v>819</v>
      </c>
      <c r="AB33">
        <v>90</v>
      </c>
      <c r="AC33" s="10">
        <f t="shared" si="6"/>
        <v>0.10989010989010989</v>
      </c>
      <c r="AG33" t="s">
        <v>7</v>
      </c>
      <c r="AH33">
        <v>989</v>
      </c>
      <c r="AI33" s="14">
        <v>70</v>
      </c>
      <c r="AJ33" s="10">
        <f t="shared" si="0"/>
        <v>7.0778564206268962E-2</v>
      </c>
      <c r="AN33" t="s">
        <v>7</v>
      </c>
      <c r="AO33">
        <v>978</v>
      </c>
      <c r="AP33">
        <v>91</v>
      </c>
      <c r="AQ33" s="10">
        <f t="shared" si="1"/>
        <v>9.3047034764826175E-2</v>
      </c>
      <c r="AT33" s="32"/>
      <c r="AU33" s="29"/>
      <c r="AW33" t="s">
        <v>7</v>
      </c>
      <c r="BE33" t="s">
        <v>7</v>
      </c>
      <c r="BF33" s="14">
        <v>6</v>
      </c>
      <c r="BG33">
        <v>0</v>
      </c>
      <c r="BH33" s="10">
        <f t="shared" si="2"/>
        <v>0</v>
      </c>
      <c r="BM33" t="s">
        <v>7</v>
      </c>
      <c r="BN33">
        <v>6</v>
      </c>
      <c r="BO33">
        <v>4</v>
      </c>
      <c r="BP33" s="10">
        <f t="shared" si="8"/>
        <v>0.66666666666666663</v>
      </c>
    </row>
    <row r="34" spans="2:68" x14ac:dyDescent="0.3">
      <c r="C34" t="s">
        <v>4</v>
      </c>
      <c r="D34" t="s">
        <v>6</v>
      </c>
      <c r="E34">
        <v>229</v>
      </c>
      <c r="F34">
        <v>28</v>
      </c>
      <c r="G34" s="10">
        <f t="shared" si="3"/>
        <v>0.1222707423580786</v>
      </c>
      <c r="J34" t="s">
        <v>4</v>
      </c>
      <c r="K34" t="s">
        <v>6</v>
      </c>
      <c r="L34" s="14">
        <v>342</v>
      </c>
      <c r="M34">
        <v>46</v>
      </c>
      <c r="N34" s="10">
        <f t="shared" si="4"/>
        <v>0.13450292397660818</v>
      </c>
      <c r="Q34" t="s">
        <v>4</v>
      </c>
      <c r="R34" t="s">
        <v>6</v>
      </c>
      <c r="S34">
        <v>307</v>
      </c>
      <c r="T34">
        <v>40</v>
      </c>
      <c r="U34" s="10">
        <f t="shared" si="5"/>
        <v>0.13029315960912052</v>
      </c>
      <c r="Y34" t="s">
        <v>4</v>
      </c>
      <c r="Z34" t="s">
        <v>6</v>
      </c>
      <c r="AA34">
        <v>523</v>
      </c>
      <c r="AB34">
        <v>101</v>
      </c>
      <c r="AC34" s="10">
        <f t="shared" si="6"/>
        <v>0.19311663479923519</v>
      </c>
      <c r="AF34" t="s">
        <v>4</v>
      </c>
      <c r="AG34" t="s">
        <v>6</v>
      </c>
      <c r="AH34">
        <v>625</v>
      </c>
      <c r="AI34" s="14">
        <v>36</v>
      </c>
      <c r="AJ34" s="10">
        <f t="shared" si="0"/>
        <v>5.7599999999999998E-2</v>
      </c>
      <c r="AM34" t="s">
        <v>4</v>
      </c>
      <c r="AN34" t="s">
        <v>6</v>
      </c>
      <c r="AO34">
        <v>594</v>
      </c>
      <c r="AP34">
        <v>76</v>
      </c>
      <c r="AQ34" s="10">
        <f t="shared" si="1"/>
        <v>0.12794612794612795</v>
      </c>
      <c r="AT34" s="32"/>
      <c r="AU34" s="29"/>
      <c r="AV34" t="s">
        <v>2</v>
      </c>
      <c r="AW34" t="s">
        <v>6</v>
      </c>
      <c r="BD34" t="s">
        <v>2</v>
      </c>
      <c r="BE34" t="s">
        <v>6</v>
      </c>
      <c r="BF34" s="14">
        <v>4</v>
      </c>
      <c r="BG34">
        <v>4</v>
      </c>
      <c r="BH34" s="10">
        <f t="shared" si="2"/>
        <v>1</v>
      </c>
      <c r="BL34" t="s">
        <v>2</v>
      </c>
      <c r="BM34" t="s">
        <v>6</v>
      </c>
      <c r="BN34">
        <v>8</v>
      </c>
      <c r="BO34">
        <v>8</v>
      </c>
      <c r="BP34" s="10">
        <f t="shared" si="8"/>
        <v>1</v>
      </c>
    </row>
    <row r="35" spans="2:68" x14ac:dyDescent="0.3">
      <c r="D35" t="s">
        <v>7</v>
      </c>
      <c r="E35">
        <v>304</v>
      </c>
      <c r="F35">
        <v>55</v>
      </c>
      <c r="G35" s="10">
        <f t="shared" si="3"/>
        <v>0.18092105263157895</v>
      </c>
      <c r="K35" t="s">
        <v>7</v>
      </c>
      <c r="L35" s="14">
        <v>344</v>
      </c>
      <c r="M35">
        <v>47</v>
      </c>
      <c r="N35" s="10">
        <f t="shared" si="4"/>
        <v>0.13662790697674418</v>
      </c>
      <c r="R35" t="s">
        <v>7</v>
      </c>
      <c r="S35">
        <v>347</v>
      </c>
      <c r="T35">
        <v>48</v>
      </c>
      <c r="U35" s="10">
        <f t="shared" si="5"/>
        <v>0.13832853025936601</v>
      </c>
      <c r="Z35" t="s">
        <v>7</v>
      </c>
      <c r="AA35">
        <v>693</v>
      </c>
      <c r="AB35">
        <v>128</v>
      </c>
      <c r="AC35" s="10">
        <f t="shared" si="6"/>
        <v>0.1847041847041847</v>
      </c>
      <c r="AG35" t="s">
        <v>7</v>
      </c>
      <c r="AH35">
        <v>790</v>
      </c>
      <c r="AI35" s="14">
        <v>44</v>
      </c>
      <c r="AJ35" s="10">
        <f t="shared" si="0"/>
        <v>5.5696202531645568E-2</v>
      </c>
      <c r="AN35" t="s">
        <v>7</v>
      </c>
      <c r="AO35">
        <v>779</v>
      </c>
      <c r="AP35">
        <v>83</v>
      </c>
      <c r="AQ35" s="10">
        <f t="shared" si="1"/>
        <v>0.10654685494223363</v>
      </c>
      <c r="AT35" s="32"/>
      <c r="AU35" s="29"/>
      <c r="AW35" t="s">
        <v>7</v>
      </c>
      <c r="AX35">
        <v>4</v>
      </c>
      <c r="AY35" s="14">
        <v>4</v>
      </c>
      <c r="AZ35" s="10">
        <f>AY35/AX35</f>
        <v>1</v>
      </c>
      <c r="BE35" t="s">
        <v>7</v>
      </c>
      <c r="BF35" s="14">
        <v>5</v>
      </c>
      <c r="BG35">
        <v>3</v>
      </c>
      <c r="BH35" s="10">
        <f t="shared" si="2"/>
        <v>0.6</v>
      </c>
      <c r="BM35" t="s">
        <v>7</v>
      </c>
      <c r="BN35">
        <v>8</v>
      </c>
      <c r="BO35">
        <v>7</v>
      </c>
      <c r="BP35" s="10">
        <f t="shared" si="8"/>
        <v>0.875</v>
      </c>
    </row>
    <row r="36" spans="2:68" x14ac:dyDescent="0.3">
      <c r="C36" t="s">
        <v>5</v>
      </c>
      <c r="D36" t="s">
        <v>6</v>
      </c>
      <c r="E36">
        <v>89</v>
      </c>
      <c r="F36">
        <v>0</v>
      </c>
      <c r="G36" s="10">
        <f t="shared" si="3"/>
        <v>0</v>
      </c>
      <c r="J36" t="s">
        <v>5</v>
      </c>
      <c r="K36" t="s">
        <v>6</v>
      </c>
      <c r="L36" s="14">
        <v>51</v>
      </c>
      <c r="M36">
        <v>2</v>
      </c>
      <c r="N36" s="10">
        <f t="shared" si="4"/>
        <v>3.9215686274509803E-2</v>
      </c>
      <c r="Q36" t="s">
        <v>5</v>
      </c>
      <c r="R36" t="s">
        <v>6</v>
      </c>
      <c r="S36">
        <v>62</v>
      </c>
      <c r="T36">
        <v>3</v>
      </c>
      <c r="U36" s="10">
        <f t="shared" si="5"/>
        <v>4.8387096774193547E-2</v>
      </c>
      <c r="Y36" t="s">
        <v>5</v>
      </c>
      <c r="Z36" t="s">
        <v>6</v>
      </c>
      <c r="AA36">
        <v>131</v>
      </c>
      <c r="AB36">
        <v>10</v>
      </c>
      <c r="AC36" s="10">
        <f t="shared" si="6"/>
        <v>7.6335877862595422E-2</v>
      </c>
      <c r="AF36" t="s">
        <v>5</v>
      </c>
      <c r="AG36" t="s">
        <v>6</v>
      </c>
      <c r="AH36">
        <v>117</v>
      </c>
      <c r="AI36" s="14">
        <v>12</v>
      </c>
      <c r="AJ36" s="10">
        <f t="shared" si="0"/>
        <v>0.10256410256410256</v>
      </c>
      <c r="AM36" t="s">
        <v>5</v>
      </c>
      <c r="AN36" t="s">
        <v>6</v>
      </c>
      <c r="AO36">
        <v>122</v>
      </c>
      <c r="AP36">
        <v>15</v>
      </c>
      <c r="AQ36" s="10">
        <f t="shared" si="1"/>
        <v>0.12295081967213115</v>
      </c>
      <c r="AT36" s="32"/>
      <c r="AU36" s="29"/>
      <c r="AV36" t="s">
        <v>3</v>
      </c>
      <c r="AW36" t="s">
        <v>6</v>
      </c>
      <c r="AX36">
        <v>7</v>
      </c>
      <c r="AY36" s="14">
        <v>0</v>
      </c>
      <c r="AZ36" s="10">
        <f>AY36/AX36</f>
        <v>0</v>
      </c>
      <c r="BD36" t="s">
        <v>3</v>
      </c>
      <c r="BE36" t="s">
        <v>6</v>
      </c>
      <c r="BF36" s="14">
        <v>7</v>
      </c>
      <c r="BG36">
        <v>1</v>
      </c>
      <c r="BH36" s="10">
        <f t="shared" si="2"/>
        <v>0.14285714285714285</v>
      </c>
      <c r="BL36" t="s">
        <v>3</v>
      </c>
      <c r="BM36" t="s">
        <v>6</v>
      </c>
      <c r="BN36">
        <v>12</v>
      </c>
      <c r="BO36">
        <v>2</v>
      </c>
      <c r="BP36" s="10">
        <f t="shared" si="8"/>
        <v>0.16666666666666666</v>
      </c>
    </row>
    <row r="37" spans="2:68" x14ac:dyDescent="0.3">
      <c r="D37" t="s">
        <v>7</v>
      </c>
      <c r="E37">
        <v>80</v>
      </c>
      <c r="F37">
        <v>8</v>
      </c>
      <c r="G37" s="10">
        <f t="shared" si="3"/>
        <v>0.1</v>
      </c>
      <c r="K37" t="s">
        <v>7</v>
      </c>
      <c r="L37" s="14">
        <v>58</v>
      </c>
      <c r="M37">
        <v>4</v>
      </c>
      <c r="N37" s="10">
        <f t="shared" si="4"/>
        <v>6.8965517241379309E-2</v>
      </c>
      <c r="R37" t="s">
        <v>7</v>
      </c>
      <c r="S37">
        <v>56</v>
      </c>
      <c r="T37">
        <v>2</v>
      </c>
      <c r="U37" s="10">
        <f t="shared" si="5"/>
        <v>3.5714285714285712E-2</v>
      </c>
      <c r="Z37" t="s">
        <v>7</v>
      </c>
      <c r="AA37">
        <v>131</v>
      </c>
      <c r="AB37">
        <v>13</v>
      </c>
      <c r="AC37" s="10">
        <f t="shared" si="6"/>
        <v>9.9236641221374045E-2</v>
      </c>
      <c r="AG37" t="s">
        <v>7</v>
      </c>
      <c r="AH37">
        <v>118</v>
      </c>
      <c r="AI37" s="14">
        <v>4</v>
      </c>
      <c r="AJ37" s="10">
        <f t="shared" si="0"/>
        <v>3.3898305084745763E-2</v>
      </c>
      <c r="AN37" t="s">
        <v>7</v>
      </c>
      <c r="AO37">
        <v>100</v>
      </c>
      <c r="AP37">
        <v>9</v>
      </c>
      <c r="AQ37" s="10">
        <f t="shared" si="1"/>
        <v>0.09</v>
      </c>
      <c r="AT37" s="32"/>
      <c r="AU37" s="29"/>
      <c r="AW37" t="s">
        <v>7</v>
      </c>
      <c r="AX37">
        <v>9</v>
      </c>
      <c r="AY37" s="14">
        <v>0</v>
      </c>
      <c r="AZ37" s="10">
        <f>AY37/AX37</f>
        <v>0</v>
      </c>
      <c r="BE37" t="s">
        <v>7</v>
      </c>
      <c r="BF37" s="14">
        <v>12</v>
      </c>
      <c r="BG37">
        <v>4</v>
      </c>
      <c r="BH37" s="10">
        <f t="shared" si="2"/>
        <v>0.33333333333333331</v>
      </c>
      <c r="BM37" t="s">
        <v>7</v>
      </c>
      <c r="BN37">
        <v>13</v>
      </c>
      <c r="BO37">
        <v>3</v>
      </c>
      <c r="BP37" s="10">
        <f t="shared" si="8"/>
        <v>0.23076923076923078</v>
      </c>
    </row>
    <row r="38" spans="2:68" x14ac:dyDescent="0.3">
      <c r="B38">
        <v>4</v>
      </c>
      <c r="C38" t="s">
        <v>0</v>
      </c>
      <c r="D38" t="s">
        <v>6</v>
      </c>
      <c r="E38">
        <v>190</v>
      </c>
      <c r="F38">
        <v>18</v>
      </c>
      <c r="G38" s="10">
        <f t="shared" si="3"/>
        <v>9.4736842105263161E-2</v>
      </c>
      <c r="I38">
        <v>4</v>
      </c>
      <c r="J38" t="s">
        <v>0</v>
      </c>
      <c r="K38" t="s">
        <v>6</v>
      </c>
      <c r="L38" s="14">
        <v>178</v>
      </c>
      <c r="M38">
        <v>11</v>
      </c>
      <c r="N38" s="10">
        <f t="shared" si="4"/>
        <v>6.1797752808988762E-2</v>
      </c>
      <c r="P38">
        <v>4</v>
      </c>
      <c r="Q38" t="s">
        <v>0</v>
      </c>
      <c r="R38" t="s">
        <v>6</v>
      </c>
      <c r="S38">
        <v>239</v>
      </c>
      <c r="T38">
        <v>9</v>
      </c>
      <c r="U38" s="10">
        <f t="shared" si="5"/>
        <v>3.7656903765690378E-2</v>
      </c>
      <c r="X38">
        <v>4</v>
      </c>
      <c r="Y38" t="s">
        <v>0</v>
      </c>
      <c r="Z38" t="s">
        <v>6</v>
      </c>
      <c r="AA38">
        <v>414</v>
      </c>
      <c r="AB38">
        <v>26</v>
      </c>
      <c r="AC38" s="10">
        <f t="shared" si="6"/>
        <v>6.280193236714976E-2</v>
      </c>
      <c r="AE38">
        <v>4</v>
      </c>
      <c r="AF38" t="s">
        <v>0</v>
      </c>
      <c r="AG38" t="s">
        <v>6</v>
      </c>
      <c r="AH38">
        <v>464</v>
      </c>
      <c r="AI38" s="14">
        <v>17</v>
      </c>
      <c r="AJ38" s="10">
        <f t="shared" si="0"/>
        <v>3.6637931034482756E-2</v>
      </c>
      <c r="AL38">
        <v>4</v>
      </c>
      <c r="AM38" t="s">
        <v>0</v>
      </c>
      <c r="AN38" t="s">
        <v>6</v>
      </c>
      <c r="AO38">
        <v>503</v>
      </c>
      <c r="AP38">
        <v>15</v>
      </c>
      <c r="AQ38" s="10">
        <f t="shared" si="1"/>
        <v>2.982107355864811E-2</v>
      </c>
      <c r="AT38" s="32" t="s">
        <v>11</v>
      </c>
      <c r="AU38" s="29">
        <v>1</v>
      </c>
      <c r="AV38" t="s">
        <v>2</v>
      </c>
      <c r="AW38" t="s">
        <v>6</v>
      </c>
      <c r="BB38" t="s">
        <v>11</v>
      </c>
      <c r="BC38">
        <v>1</v>
      </c>
      <c r="BD38" t="s">
        <v>2</v>
      </c>
      <c r="BE38" t="s">
        <v>6</v>
      </c>
      <c r="BJ38" t="s">
        <v>11</v>
      </c>
      <c r="BK38">
        <v>1</v>
      </c>
      <c r="BL38" t="s">
        <v>2</v>
      </c>
      <c r="BM38" t="s">
        <v>6</v>
      </c>
      <c r="BN38">
        <v>18</v>
      </c>
      <c r="BO38">
        <v>10</v>
      </c>
      <c r="BP38" s="10">
        <f t="shared" si="8"/>
        <v>0.55555555555555558</v>
      </c>
    </row>
    <row r="39" spans="2:68" x14ac:dyDescent="0.3">
      <c r="D39" t="s">
        <v>7</v>
      </c>
      <c r="E39">
        <v>225</v>
      </c>
      <c r="F39">
        <v>22</v>
      </c>
      <c r="G39" s="10">
        <f t="shared" si="3"/>
        <v>9.7777777777777783E-2</v>
      </c>
      <c r="K39" t="s">
        <v>7</v>
      </c>
      <c r="L39" s="14">
        <v>231</v>
      </c>
      <c r="M39">
        <v>14</v>
      </c>
      <c r="N39" s="10">
        <f t="shared" si="4"/>
        <v>6.0606060606060608E-2</v>
      </c>
      <c r="R39" t="s">
        <v>7</v>
      </c>
      <c r="S39">
        <v>282</v>
      </c>
      <c r="T39">
        <v>22</v>
      </c>
      <c r="U39" s="10">
        <f t="shared" si="5"/>
        <v>7.8014184397163122E-2</v>
      </c>
      <c r="Z39" t="s">
        <v>7</v>
      </c>
      <c r="AA39">
        <v>466</v>
      </c>
      <c r="AB39">
        <v>29</v>
      </c>
      <c r="AC39" s="10">
        <f t="shared" si="6"/>
        <v>6.2231759656652362E-2</v>
      </c>
      <c r="AG39" t="s">
        <v>7</v>
      </c>
      <c r="AH39">
        <v>481</v>
      </c>
      <c r="AI39" s="14">
        <v>23</v>
      </c>
      <c r="AJ39" s="10">
        <f t="shared" si="0"/>
        <v>4.781704781704782E-2</v>
      </c>
      <c r="AN39" t="s">
        <v>7</v>
      </c>
      <c r="AO39">
        <v>546</v>
      </c>
      <c r="AP39">
        <v>33</v>
      </c>
      <c r="AQ39" s="10">
        <f t="shared" si="1"/>
        <v>6.043956043956044E-2</v>
      </c>
      <c r="AT39" s="32"/>
      <c r="AU39" s="29"/>
      <c r="AW39" t="s">
        <v>7</v>
      </c>
      <c r="BE39" t="s">
        <v>7</v>
      </c>
      <c r="BM39" t="s">
        <v>7</v>
      </c>
      <c r="BN39">
        <v>12</v>
      </c>
      <c r="BO39">
        <v>5</v>
      </c>
      <c r="BP39" s="10">
        <f t="shared" si="8"/>
        <v>0.41666666666666669</v>
      </c>
    </row>
    <row r="40" spans="2:68" x14ac:dyDescent="0.3">
      <c r="C40" t="s">
        <v>1</v>
      </c>
      <c r="D40" t="s">
        <v>6</v>
      </c>
      <c r="E40">
        <v>237</v>
      </c>
      <c r="F40">
        <v>34</v>
      </c>
      <c r="G40" s="10">
        <f t="shared" si="3"/>
        <v>0.14345991561181434</v>
      </c>
      <c r="J40" t="s">
        <v>1</v>
      </c>
      <c r="K40" t="s">
        <v>6</v>
      </c>
      <c r="L40" s="14">
        <v>189</v>
      </c>
      <c r="M40">
        <v>15</v>
      </c>
      <c r="N40" s="10">
        <f t="shared" si="4"/>
        <v>7.9365079365079361E-2</v>
      </c>
      <c r="Q40" t="s">
        <v>1</v>
      </c>
      <c r="R40" t="s">
        <v>6</v>
      </c>
      <c r="S40">
        <v>226</v>
      </c>
      <c r="T40">
        <v>23</v>
      </c>
      <c r="U40" s="10">
        <f t="shared" si="5"/>
        <v>0.10176991150442478</v>
      </c>
      <c r="Y40" t="s">
        <v>1</v>
      </c>
      <c r="Z40" t="s">
        <v>6</v>
      </c>
      <c r="AA40">
        <v>290</v>
      </c>
      <c r="AB40">
        <v>47</v>
      </c>
      <c r="AC40" s="10">
        <f t="shared" si="6"/>
        <v>0.16206896551724137</v>
      </c>
      <c r="AF40" t="s">
        <v>1</v>
      </c>
      <c r="AG40" t="s">
        <v>6</v>
      </c>
      <c r="AH40">
        <v>231</v>
      </c>
      <c r="AI40" s="14">
        <v>28</v>
      </c>
      <c r="AJ40" s="10">
        <f t="shared" si="0"/>
        <v>0.12121212121212122</v>
      </c>
      <c r="AM40" t="s">
        <v>1</v>
      </c>
      <c r="AN40" t="s">
        <v>6</v>
      </c>
      <c r="AO40">
        <v>287</v>
      </c>
      <c r="AP40">
        <v>14</v>
      </c>
      <c r="AQ40" s="10">
        <f t="shared" si="1"/>
        <v>4.878048780487805E-2</v>
      </c>
      <c r="AT40" s="32"/>
      <c r="AU40" s="29"/>
      <c r="AV40" t="s">
        <v>3</v>
      </c>
      <c r="AW40" t="s">
        <v>6</v>
      </c>
      <c r="AX40">
        <v>96</v>
      </c>
      <c r="AY40" s="14">
        <v>12</v>
      </c>
      <c r="AZ40" s="10">
        <f>AY40/AX40</f>
        <v>0.125</v>
      </c>
      <c r="BD40" t="s">
        <v>3</v>
      </c>
      <c r="BE40" t="s">
        <v>6</v>
      </c>
      <c r="BF40" s="14">
        <v>101</v>
      </c>
      <c r="BG40">
        <v>5</v>
      </c>
      <c r="BH40" s="10">
        <f>BG40/BF40</f>
        <v>4.9504950495049507E-2</v>
      </c>
      <c r="BL40" t="s">
        <v>3</v>
      </c>
      <c r="BM40" t="s">
        <v>6</v>
      </c>
      <c r="BN40">
        <v>191</v>
      </c>
      <c r="BO40">
        <v>18</v>
      </c>
      <c r="BP40" s="10">
        <f t="shared" si="8"/>
        <v>9.4240837696335081E-2</v>
      </c>
    </row>
    <row r="41" spans="2:68" x14ac:dyDescent="0.3">
      <c r="D41" t="s">
        <v>7</v>
      </c>
      <c r="E41">
        <v>234</v>
      </c>
      <c r="F41">
        <v>37</v>
      </c>
      <c r="G41" s="10">
        <f t="shared" si="3"/>
        <v>0.15811965811965811</v>
      </c>
      <c r="K41" t="s">
        <v>7</v>
      </c>
      <c r="L41" s="14">
        <v>235</v>
      </c>
      <c r="M41">
        <v>19</v>
      </c>
      <c r="N41" s="10">
        <f t="shared" si="4"/>
        <v>8.085106382978724E-2</v>
      </c>
      <c r="R41" t="s">
        <v>7</v>
      </c>
      <c r="S41">
        <v>261</v>
      </c>
      <c r="T41">
        <v>24</v>
      </c>
      <c r="U41" s="10">
        <f t="shared" si="5"/>
        <v>9.1954022988505746E-2</v>
      </c>
      <c r="Z41" t="s">
        <v>7</v>
      </c>
      <c r="AA41">
        <v>276</v>
      </c>
      <c r="AB41">
        <v>58</v>
      </c>
      <c r="AC41" s="10">
        <f t="shared" si="6"/>
        <v>0.21014492753623187</v>
      </c>
      <c r="AG41" t="s">
        <v>7</v>
      </c>
      <c r="AH41">
        <v>286</v>
      </c>
      <c r="AI41" s="14">
        <v>31</v>
      </c>
      <c r="AJ41" s="10">
        <f t="shared" si="0"/>
        <v>0.10839160839160839</v>
      </c>
      <c r="AN41" t="s">
        <v>7</v>
      </c>
      <c r="AO41">
        <v>310</v>
      </c>
      <c r="AP41">
        <v>14</v>
      </c>
      <c r="AQ41" s="10">
        <f t="shared" si="1"/>
        <v>4.5161290322580643E-2</v>
      </c>
      <c r="AT41" s="32"/>
      <c r="AU41" s="29"/>
      <c r="AW41" t="s">
        <v>7</v>
      </c>
      <c r="AX41">
        <v>95</v>
      </c>
      <c r="AY41" s="14">
        <v>16</v>
      </c>
      <c r="AZ41" s="10">
        <f>AY41/AX41</f>
        <v>0.16842105263157894</v>
      </c>
      <c r="BE41" t="s">
        <v>7</v>
      </c>
      <c r="BF41" s="14">
        <v>125</v>
      </c>
      <c r="BG41">
        <v>16</v>
      </c>
      <c r="BH41" s="10">
        <f>BG41/BF41</f>
        <v>0.128</v>
      </c>
      <c r="BM41" t="s">
        <v>7</v>
      </c>
      <c r="BN41">
        <v>249</v>
      </c>
      <c r="BO41">
        <v>20</v>
      </c>
      <c r="BP41" s="10">
        <f t="shared" si="8"/>
        <v>8.0321285140562249E-2</v>
      </c>
    </row>
    <row r="42" spans="2:68" x14ac:dyDescent="0.3">
      <c r="C42" t="s">
        <v>2</v>
      </c>
      <c r="D42" t="s">
        <v>6</v>
      </c>
      <c r="E42">
        <v>321</v>
      </c>
      <c r="F42">
        <v>46</v>
      </c>
      <c r="G42" s="10">
        <f t="shared" si="3"/>
        <v>0.14330218068535824</v>
      </c>
      <c r="J42" t="s">
        <v>2</v>
      </c>
      <c r="K42" t="s">
        <v>6</v>
      </c>
      <c r="L42" s="14">
        <v>277</v>
      </c>
      <c r="M42">
        <v>20</v>
      </c>
      <c r="N42" s="10">
        <f t="shared" si="4"/>
        <v>7.2202166064981949E-2</v>
      </c>
      <c r="Q42" t="s">
        <v>2</v>
      </c>
      <c r="R42" t="s">
        <v>6</v>
      </c>
      <c r="S42">
        <v>379</v>
      </c>
      <c r="T42">
        <v>44</v>
      </c>
      <c r="U42" s="10">
        <f t="shared" si="5"/>
        <v>0.11609498680738786</v>
      </c>
      <c r="Y42" t="s">
        <v>2</v>
      </c>
      <c r="Z42" t="s">
        <v>6</v>
      </c>
      <c r="AA42">
        <v>470</v>
      </c>
      <c r="AB42">
        <v>42</v>
      </c>
      <c r="AC42" s="10">
        <f t="shared" si="6"/>
        <v>8.9361702127659579E-2</v>
      </c>
      <c r="AF42" t="s">
        <v>2</v>
      </c>
      <c r="AG42" t="s">
        <v>6</v>
      </c>
      <c r="AH42">
        <v>584</v>
      </c>
      <c r="AI42" s="14">
        <v>34</v>
      </c>
      <c r="AJ42" s="10">
        <f t="shared" si="0"/>
        <v>5.8219178082191778E-2</v>
      </c>
      <c r="AM42" t="s">
        <v>2</v>
      </c>
      <c r="AN42" t="s">
        <v>6</v>
      </c>
      <c r="AO42">
        <v>655</v>
      </c>
      <c r="AP42">
        <v>46</v>
      </c>
      <c r="AQ42" s="10">
        <f t="shared" si="1"/>
        <v>7.0229007633587789E-2</v>
      </c>
      <c r="AT42" s="32"/>
      <c r="AU42" s="29"/>
      <c r="AV42" t="s">
        <v>4</v>
      </c>
      <c r="AW42" t="s">
        <v>6</v>
      </c>
      <c r="AX42">
        <v>5</v>
      </c>
      <c r="AY42" s="14">
        <v>4</v>
      </c>
      <c r="AZ42" s="10">
        <f>AY42/AX42</f>
        <v>0.8</v>
      </c>
      <c r="BD42" t="s">
        <v>4</v>
      </c>
      <c r="BE42" t="s">
        <v>6</v>
      </c>
      <c r="BL42" t="s">
        <v>4</v>
      </c>
      <c r="BM42" t="s">
        <v>6</v>
      </c>
      <c r="BN42">
        <v>8</v>
      </c>
      <c r="BO42">
        <v>0</v>
      </c>
      <c r="BP42" s="10">
        <f t="shared" si="8"/>
        <v>0</v>
      </c>
    </row>
    <row r="43" spans="2:68" x14ac:dyDescent="0.3">
      <c r="D43" t="s">
        <v>7</v>
      </c>
      <c r="E43">
        <v>350</v>
      </c>
      <c r="F43">
        <v>46</v>
      </c>
      <c r="G43" s="10">
        <f t="shared" si="3"/>
        <v>0.13142857142857142</v>
      </c>
      <c r="K43" t="s">
        <v>7</v>
      </c>
      <c r="L43" s="14">
        <v>354</v>
      </c>
      <c r="M43">
        <v>48</v>
      </c>
      <c r="N43" s="10">
        <f t="shared" si="4"/>
        <v>0.13559322033898305</v>
      </c>
      <c r="R43" t="s">
        <v>7</v>
      </c>
      <c r="S43">
        <v>393</v>
      </c>
      <c r="T43">
        <v>40</v>
      </c>
      <c r="U43" s="10">
        <f t="shared" si="5"/>
        <v>0.10178117048346055</v>
      </c>
      <c r="Z43" t="s">
        <v>7</v>
      </c>
      <c r="AA43">
        <v>537</v>
      </c>
      <c r="AB43">
        <v>43</v>
      </c>
      <c r="AC43" s="10">
        <f t="shared" si="6"/>
        <v>8.0074487895716945E-2</v>
      </c>
      <c r="AG43" t="s">
        <v>7</v>
      </c>
      <c r="AH43">
        <v>589</v>
      </c>
      <c r="AI43" s="14">
        <v>38</v>
      </c>
      <c r="AJ43" s="10">
        <f t="shared" si="0"/>
        <v>6.4516129032258063E-2</v>
      </c>
      <c r="AN43" t="s">
        <v>7</v>
      </c>
      <c r="AO43">
        <v>760</v>
      </c>
      <c r="AP43">
        <v>60</v>
      </c>
      <c r="AQ43" s="10">
        <f t="shared" si="1"/>
        <v>7.8947368421052627E-2</v>
      </c>
      <c r="AT43" s="32"/>
      <c r="AU43" s="29"/>
      <c r="AW43" t="s">
        <v>7</v>
      </c>
      <c r="AX43">
        <v>13</v>
      </c>
      <c r="AY43" s="14">
        <v>13</v>
      </c>
      <c r="AZ43" s="10">
        <f>AY43/AX43</f>
        <v>1</v>
      </c>
      <c r="BE43" t="s">
        <v>7</v>
      </c>
      <c r="BM43" t="s">
        <v>7</v>
      </c>
      <c r="BN43">
        <v>12</v>
      </c>
      <c r="BO43">
        <v>0</v>
      </c>
      <c r="BP43" s="10">
        <f t="shared" si="8"/>
        <v>0</v>
      </c>
    </row>
    <row r="44" spans="2:68" x14ac:dyDescent="0.3">
      <c r="C44" t="s">
        <v>3</v>
      </c>
      <c r="D44" t="s">
        <v>6</v>
      </c>
      <c r="E44">
        <v>246</v>
      </c>
      <c r="F44">
        <v>21</v>
      </c>
      <c r="G44" s="10">
        <f t="shared" si="3"/>
        <v>8.5365853658536592E-2</v>
      </c>
      <c r="J44" t="s">
        <v>3</v>
      </c>
      <c r="K44" t="s">
        <v>6</v>
      </c>
      <c r="L44" s="14">
        <v>251</v>
      </c>
      <c r="M44">
        <v>17</v>
      </c>
      <c r="N44" s="10">
        <f t="shared" si="4"/>
        <v>6.7729083665338641E-2</v>
      </c>
      <c r="Q44" t="s">
        <v>3</v>
      </c>
      <c r="R44" t="s">
        <v>6</v>
      </c>
      <c r="S44">
        <v>321</v>
      </c>
      <c r="T44">
        <v>26</v>
      </c>
      <c r="U44" s="10">
        <f t="shared" si="5"/>
        <v>8.0996884735202487E-2</v>
      </c>
      <c r="Y44" t="s">
        <v>3</v>
      </c>
      <c r="Z44" t="s">
        <v>6</v>
      </c>
      <c r="AA44">
        <v>708</v>
      </c>
      <c r="AB44">
        <v>59</v>
      </c>
      <c r="AC44" s="10">
        <f t="shared" si="6"/>
        <v>8.3333333333333329E-2</v>
      </c>
      <c r="AF44" t="s">
        <v>3</v>
      </c>
      <c r="AG44" t="s">
        <v>6</v>
      </c>
      <c r="AH44">
        <v>785</v>
      </c>
      <c r="AI44" s="14">
        <v>42</v>
      </c>
      <c r="AJ44" s="10">
        <f t="shared" si="0"/>
        <v>5.3503184713375798E-2</v>
      </c>
      <c r="AM44" t="s">
        <v>3</v>
      </c>
      <c r="AN44" t="s">
        <v>6</v>
      </c>
      <c r="AO44">
        <v>825</v>
      </c>
      <c r="AP44">
        <v>50</v>
      </c>
      <c r="AQ44" s="10">
        <f t="shared" si="1"/>
        <v>6.0606060606060608E-2</v>
      </c>
      <c r="AT44" s="32"/>
      <c r="AU44" s="29">
        <v>2</v>
      </c>
      <c r="AV44" t="s">
        <v>2</v>
      </c>
      <c r="AW44" t="s">
        <v>6</v>
      </c>
      <c r="BC44">
        <v>2</v>
      </c>
      <c r="BD44" t="s">
        <v>2</v>
      </c>
      <c r="BE44" t="s">
        <v>6</v>
      </c>
      <c r="BK44">
        <v>2</v>
      </c>
      <c r="BL44" t="s">
        <v>2</v>
      </c>
      <c r="BM44" t="s">
        <v>6</v>
      </c>
      <c r="BN44">
        <v>20</v>
      </c>
      <c r="BO44">
        <v>11</v>
      </c>
      <c r="BP44" s="10">
        <f t="shared" si="8"/>
        <v>0.55000000000000004</v>
      </c>
    </row>
    <row r="45" spans="2:68" x14ac:dyDescent="0.3">
      <c r="D45" t="s">
        <v>7</v>
      </c>
      <c r="E45">
        <v>271</v>
      </c>
      <c r="F45">
        <v>23</v>
      </c>
      <c r="G45" s="10">
        <f t="shared" si="3"/>
        <v>8.4870848708487087E-2</v>
      </c>
      <c r="K45" t="s">
        <v>7</v>
      </c>
      <c r="L45" s="14">
        <v>288</v>
      </c>
      <c r="M45">
        <v>16</v>
      </c>
      <c r="N45" s="10">
        <f t="shared" si="4"/>
        <v>5.5555555555555552E-2</v>
      </c>
      <c r="R45" t="s">
        <v>7</v>
      </c>
      <c r="S45">
        <v>326</v>
      </c>
      <c r="T45">
        <v>48</v>
      </c>
      <c r="U45" s="10">
        <f t="shared" si="5"/>
        <v>0.14723926380368099</v>
      </c>
      <c r="Z45" t="s">
        <v>7</v>
      </c>
      <c r="AA45">
        <v>792</v>
      </c>
      <c r="AB45">
        <v>83</v>
      </c>
      <c r="AC45" s="10">
        <f t="shared" si="6"/>
        <v>0.10479797979797979</v>
      </c>
      <c r="AG45" t="s">
        <v>7</v>
      </c>
      <c r="AH45">
        <v>812</v>
      </c>
      <c r="AI45" s="14">
        <v>46</v>
      </c>
      <c r="AJ45" s="10">
        <f t="shared" si="0"/>
        <v>5.6650246305418719E-2</v>
      </c>
      <c r="AN45" t="s">
        <v>7</v>
      </c>
      <c r="AO45">
        <v>961</v>
      </c>
      <c r="AP45">
        <v>67</v>
      </c>
      <c r="AQ45" s="10">
        <f t="shared" si="1"/>
        <v>6.9719042663891784E-2</v>
      </c>
      <c r="AT45" s="32"/>
      <c r="AU45" s="29"/>
      <c r="AW45" t="s">
        <v>7</v>
      </c>
      <c r="BE45" t="s">
        <v>7</v>
      </c>
      <c r="BM45" t="s">
        <v>7</v>
      </c>
      <c r="BN45">
        <v>9</v>
      </c>
      <c r="BO45">
        <v>8</v>
      </c>
      <c r="BP45" s="10">
        <f t="shared" si="8"/>
        <v>0.88888888888888884</v>
      </c>
    </row>
    <row r="46" spans="2:68" x14ac:dyDescent="0.3">
      <c r="C46" t="s">
        <v>4</v>
      </c>
      <c r="D46" t="s">
        <v>6</v>
      </c>
      <c r="E46">
        <v>224</v>
      </c>
      <c r="F46">
        <v>35</v>
      </c>
      <c r="G46" s="10">
        <f t="shared" si="3"/>
        <v>0.15625</v>
      </c>
      <c r="J46" t="s">
        <v>4</v>
      </c>
      <c r="K46" t="s">
        <v>6</v>
      </c>
      <c r="L46" s="14">
        <v>224</v>
      </c>
      <c r="M46">
        <v>33</v>
      </c>
      <c r="N46" s="10">
        <f t="shared" si="4"/>
        <v>0.14732142857142858</v>
      </c>
      <c r="Q46" t="s">
        <v>4</v>
      </c>
      <c r="R46" t="s">
        <v>6</v>
      </c>
      <c r="S46">
        <v>310</v>
      </c>
      <c r="T46">
        <v>30</v>
      </c>
      <c r="U46" s="10">
        <f t="shared" si="5"/>
        <v>9.6774193548387094E-2</v>
      </c>
      <c r="Y46" t="s">
        <v>4</v>
      </c>
      <c r="Z46" t="s">
        <v>6</v>
      </c>
      <c r="AA46">
        <v>434</v>
      </c>
      <c r="AB46">
        <v>43</v>
      </c>
      <c r="AC46" s="10">
        <f t="shared" si="6"/>
        <v>9.9078341013824886E-2</v>
      </c>
      <c r="AF46" t="s">
        <v>4</v>
      </c>
      <c r="AG46" t="s">
        <v>6</v>
      </c>
      <c r="AH46">
        <v>493</v>
      </c>
      <c r="AI46" s="14">
        <v>50</v>
      </c>
      <c r="AJ46" s="10">
        <f t="shared" si="0"/>
        <v>0.10141987829614604</v>
      </c>
      <c r="AM46" t="s">
        <v>4</v>
      </c>
      <c r="AN46" t="s">
        <v>6</v>
      </c>
      <c r="AO46">
        <v>604</v>
      </c>
      <c r="AP46">
        <v>51</v>
      </c>
      <c r="AQ46" s="10">
        <f t="shared" si="1"/>
        <v>8.4437086092715233E-2</v>
      </c>
      <c r="AT46" s="32"/>
      <c r="AU46" s="29"/>
      <c r="AV46" t="s">
        <v>3</v>
      </c>
      <c r="AW46" t="s">
        <v>6</v>
      </c>
      <c r="AX46">
        <v>79</v>
      </c>
      <c r="AY46" s="14">
        <v>12</v>
      </c>
      <c r="AZ46" s="10">
        <f>AY46/AX46</f>
        <v>0.15189873417721519</v>
      </c>
      <c r="BD46" t="s">
        <v>3</v>
      </c>
      <c r="BE46" t="s">
        <v>6</v>
      </c>
      <c r="BF46" s="14">
        <v>108</v>
      </c>
      <c r="BG46">
        <v>9</v>
      </c>
      <c r="BH46" s="10">
        <f>BG46/BF46</f>
        <v>8.3333333333333329E-2</v>
      </c>
      <c r="BL46" t="s">
        <v>3</v>
      </c>
      <c r="BM46" t="s">
        <v>6</v>
      </c>
      <c r="BN46">
        <v>209</v>
      </c>
      <c r="BO46">
        <v>18</v>
      </c>
      <c r="BP46" s="10">
        <f t="shared" si="8"/>
        <v>8.6124401913875603E-2</v>
      </c>
    </row>
    <row r="47" spans="2:68" x14ac:dyDescent="0.3">
      <c r="D47" t="s">
        <v>7</v>
      </c>
      <c r="E47">
        <v>266</v>
      </c>
      <c r="F47">
        <v>36</v>
      </c>
      <c r="G47" s="10">
        <f t="shared" si="3"/>
        <v>0.13533834586466165</v>
      </c>
      <c r="K47" t="s">
        <v>7</v>
      </c>
      <c r="L47" s="14">
        <v>276</v>
      </c>
      <c r="M47">
        <v>45</v>
      </c>
      <c r="N47" s="10">
        <f t="shared" si="4"/>
        <v>0.16304347826086957</v>
      </c>
      <c r="R47" t="s">
        <v>7</v>
      </c>
      <c r="S47">
        <v>303</v>
      </c>
      <c r="T47">
        <v>44</v>
      </c>
      <c r="U47" s="10">
        <f t="shared" si="5"/>
        <v>0.14521452145214522</v>
      </c>
      <c r="Z47" t="s">
        <v>7</v>
      </c>
      <c r="AA47">
        <v>579</v>
      </c>
      <c r="AB47">
        <v>97</v>
      </c>
      <c r="AC47" s="10">
        <f t="shared" si="6"/>
        <v>0.16753022452504318</v>
      </c>
      <c r="AG47" t="s">
        <v>7</v>
      </c>
      <c r="AH47">
        <v>648</v>
      </c>
      <c r="AI47" s="14">
        <v>58</v>
      </c>
      <c r="AJ47" s="10">
        <f t="shared" si="0"/>
        <v>8.9506172839506168E-2</v>
      </c>
      <c r="AN47" t="s">
        <v>7</v>
      </c>
      <c r="AO47">
        <v>774</v>
      </c>
      <c r="AP47">
        <v>79</v>
      </c>
      <c r="AQ47" s="10">
        <f t="shared" si="1"/>
        <v>0.1020671834625323</v>
      </c>
      <c r="AT47" s="32"/>
      <c r="AU47" s="29"/>
      <c r="AW47" t="s">
        <v>7</v>
      </c>
      <c r="AX47">
        <v>98</v>
      </c>
      <c r="AY47" s="14">
        <v>15</v>
      </c>
      <c r="AZ47" s="10">
        <f>AY47/AX47</f>
        <v>0.15306122448979592</v>
      </c>
      <c r="BE47" t="s">
        <v>7</v>
      </c>
      <c r="BF47" s="14">
        <v>92</v>
      </c>
      <c r="BG47">
        <v>11</v>
      </c>
      <c r="BH47" s="10">
        <f>BG47/BF47</f>
        <v>0.11956521739130435</v>
      </c>
      <c r="BM47" t="s">
        <v>7</v>
      </c>
      <c r="BN47">
        <v>248</v>
      </c>
      <c r="BO47">
        <v>24</v>
      </c>
      <c r="BP47" s="10">
        <f t="shared" si="8"/>
        <v>9.6774193548387094E-2</v>
      </c>
    </row>
    <row r="48" spans="2:68" x14ac:dyDescent="0.3">
      <c r="C48" t="s">
        <v>5</v>
      </c>
      <c r="D48" t="s">
        <v>6</v>
      </c>
      <c r="E48">
        <v>61</v>
      </c>
      <c r="F48">
        <v>1</v>
      </c>
      <c r="G48" s="10">
        <f t="shared" si="3"/>
        <v>1.6393442622950821E-2</v>
      </c>
      <c r="J48" t="s">
        <v>5</v>
      </c>
      <c r="K48" t="s">
        <v>6</v>
      </c>
      <c r="L48" s="14">
        <v>94</v>
      </c>
      <c r="M48">
        <v>4</v>
      </c>
      <c r="N48" s="10">
        <f t="shared" si="4"/>
        <v>4.2553191489361701E-2</v>
      </c>
      <c r="Q48" t="s">
        <v>5</v>
      </c>
      <c r="R48" t="s">
        <v>6</v>
      </c>
      <c r="S48">
        <v>76</v>
      </c>
      <c r="T48">
        <v>11</v>
      </c>
      <c r="U48" s="10">
        <f t="shared" si="5"/>
        <v>0.14473684210526316</v>
      </c>
      <c r="Y48" t="s">
        <v>5</v>
      </c>
      <c r="Z48" t="s">
        <v>6</v>
      </c>
      <c r="AA48">
        <v>122</v>
      </c>
      <c r="AB48">
        <v>15</v>
      </c>
      <c r="AC48" s="10">
        <f t="shared" si="6"/>
        <v>0.12295081967213115</v>
      </c>
      <c r="AF48" t="s">
        <v>5</v>
      </c>
      <c r="AG48" t="s">
        <v>6</v>
      </c>
      <c r="AH48">
        <v>128</v>
      </c>
      <c r="AI48" s="14">
        <v>11</v>
      </c>
      <c r="AJ48" s="10">
        <f t="shared" si="0"/>
        <v>8.59375E-2</v>
      </c>
      <c r="AM48" t="s">
        <v>5</v>
      </c>
      <c r="AN48" t="s">
        <v>6</v>
      </c>
      <c r="AO48">
        <v>108</v>
      </c>
      <c r="AP48">
        <v>9</v>
      </c>
      <c r="AQ48" s="10">
        <f t="shared" si="1"/>
        <v>8.3333333333333329E-2</v>
      </c>
      <c r="AT48" s="32"/>
      <c r="AU48" s="29"/>
      <c r="AV48" t="s">
        <v>4</v>
      </c>
      <c r="AW48" t="s">
        <v>6</v>
      </c>
      <c r="AX48">
        <v>5</v>
      </c>
      <c r="AY48" s="14">
        <v>5</v>
      </c>
      <c r="AZ48" s="10">
        <f>AY48/AX48</f>
        <v>1</v>
      </c>
      <c r="BD48" t="s">
        <v>4</v>
      </c>
      <c r="BE48" t="s">
        <v>6</v>
      </c>
      <c r="BL48" t="s">
        <v>4</v>
      </c>
      <c r="BM48" t="s">
        <v>6</v>
      </c>
      <c r="BN48">
        <v>8</v>
      </c>
      <c r="BO48">
        <v>0</v>
      </c>
      <c r="BP48" s="10">
        <f t="shared" si="8"/>
        <v>0</v>
      </c>
    </row>
    <row r="49" spans="2:68" x14ac:dyDescent="0.3">
      <c r="D49" t="s">
        <v>7</v>
      </c>
      <c r="E49">
        <v>65</v>
      </c>
      <c r="F49">
        <v>3</v>
      </c>
      <c r="G49" s="10">
        <f t="shared" si="3"/>
        <v>4.6153846153846156E-2</v>
      </c>
      <c r="K49" t="s">
        <v>7</v>
      </c>
      <c r="L49" s="14">
        <v>73</v>
      </c>
      <c r="M49">
        <v>5</v>
      </c>
      <c r="N49" s="10">
        <f t="shared" si="4"/>
        <v>6.8493150684931503E-2</v>
      </c>
      <c r="R49" t="s">
        <v>7</v>
      </c>
      <c r="S49">
        <v>64</v>
      </c>
      <c r="T49">
        <v>10</v>
      </c>
      <c r="U49" s="10">
        <f t="shared" si="5"/>
        <v>0.15625</v>
      </c>
      <c r="Z49" t="s">
        <v>7</v>
      </c>
      <c r="AA49">
        <v>139</v>
      </c>
      <c r="AB49">
        <v>26</v>
      </c>
      <c r="AC49" s="10">
        <f t="shared" si="6"/>
        <v>0.18705035971223022</v>
      </c>
      <c r="AG49" t="s">
        <v>7</v>
      </c>
      <c r="AH49">
        <v>129</v>
      </c>
      <c r="AI49" s="14">
        <v>20</v>
      </c>
      <c r="AJ49" s="10">
        <f t="shared" si="0"/>
        <v>0.15503875968992248</v>
      </c>
      <c r="AN49" t="s">
        <v>7</v>
      </c>
      <c r="AO49">
        <v>108</v>
      </c>
      <c r="AP49">
        <v>7</v>
      </c>
      <c r="AQ49" s="10">
        <f t="shared" si="1"/>
        <v>6.4814814814814811E-2</v>
      </c>
      <c r="AT49" s="32"/>
      <c r="AU49" s="29"/>
      <c r="AW49" t="s">
        <v>7</v>
      </c>
      <c r="AX49">
        <v>7</v>
      </c>
      <c r="AY49" s="14">
        <v>7</v>
      </c>
      <c r="AZ49" s="10">
        <f>AY49/AX49</f>
        <v>1</v>
      </c>
      <c r="BE49" t="s">
        <v>7</v>
      </c>
      <c r="BM49" t="s">
        <v>7</v>
      </c>
      <c r="BN49">
        <v>11</v>
      </c>
      <c r="BO49">
        <v>0</v>
      </c>
      <c r="BP49" s="10">
        <f t="shared" si="8"/>
        <v>0</v>
      </c>
    </row>
    <row r="50" spans="2:68" x14ac:dyDescent="0.3">
      <c r="B50">
        <v>5</v>
      </c>
      <c r="C50" t="s">
        <v>0</v>
      </c>
      <c r="D50" t="s">
        <v>6</v>
      </c>
      <c r="E50">
        <v>171</v>
      </c>
      <c r="F50">
        <v>16</v>
      </c>
      <c r="G50" s="10">
        <f t="shared" si="3"/>
        <v>9.3567251461988299E-2</v>
      </c>
      <c r="I50">
        <v>5</v>
      </c>
      <c r="J50" t="s">
        <v>0</v>
      </c>
      <c r="K50" t="s">
        <v>6</v>
      </c>
      <c r="L50" s="14">
        <v>179</v>
      </c>
      <c r="M50">
        <v>7</v>
      </c>
      <c r="N50" s="16">
        <f t="shared" si="4"/>
        <v>3.9106145251396648E-2</v>
      </c>
      <c r="P50">
        <v>5</v>
      </c>
      <c r="Q50" t="s">
        <v>0</v>
      </c>
      <c r="R50" t="s">
        <v>6</v>
      </c>
      <c r="S50">
        <v>168</v>
      </c>
      <c r="T50">
        <v>6</v>
      </c>
      <c r="U50" s="16">
        <f t="shared" si="5"/>
        <v>3.5714285714285712E-2</v>
      </c>
      <c r="X50">
        <v>5</v>
      </c>
      <c r="Y50" t="s">
        <v>0</v>
      </c>
      <c r="Z50" t="s">
        <v>6</v>
      </c>
      <c r="AA50">
        <v>386</v>
      </c>
      <c r="AB50">
        <v>31</v>
      </c>
      <c r="AC50" s="10">
        <f t="shared" si="6"/>
        <v>8.0310880829015538E-2</v>
      </c>
      <c r="AE50">
        <v>5</v>
      </c>
      <c r="AF50" t="s">
        <v>0</v>
      </c>
      <c r="AG50" t="s">
        <v>6</v>
      </c>
      <c r="AH50">
        <v>412</v>
      </c>
      <c r="AI50" s="14">
        <v>30</v>
      </c>
      <c r="AJ50" s="10">
        <f t="shared" si="0"/>
        <v>7.281553398058252E-2</v>
      </c>
      <c r="AL50">
        <v>5</v>
      </c>
      <c r="AM50" t="s">
        <v>0</v>
      </c>
      <c r="AN50" t="s">
        <v>6</v>
      </c>
      <c r="AO50">
        <v>455</v>
      </c>
      <c r="AP50">
        <v>19</v>
      </c>
      <c r="AQ50" s="10">
        <f t="shared" si="1"/>
        <v>4.1758241758241756E-2</v>
      </c>
      <c r="AT50" s="32"/>
      <c r="AU50" s="29">
        <v>3</v>
      </c>
      <c r="AV50" t="s">
        <v>2</v>
      </c>
      <c r="AW50" t="s">
        <v>6</v>
      </c>
      <c r="BC50">
        <v>3</v>
      </c>
      <c r="BD50" t="s">
        <v>2</v>
      </c>
      <c r="BE50" t="s">
        <v>6</v>
      </c>
      <c r="BK50">
        <v>3</v>
      </c>
      <c r="BL50" t="s">
        <v>2</v>
      </c>
      <c r="BM50" t="s">
        <v>6</v>
      </c>
      <c r="BN50">
        <v>8</v>
      </c>
      <c r="BO50">
        <v>3</v>
      </c>
      <c r="BP50" s="10">
        <f t="shared" si="8"/>
        <v>0.375</v>
      </c>
    </row>
    <row r="51" spans="2:68" x14ac:dyDescent="0.3">
      <c r="D51" t="s">
        <v>7</v>
      </c>
      <c r="E51">
        <v>190</v>
      </c>
      <c r="F51">
        <v>21</v>
      </c>
      <c r="G51" s="10">
        <f t="shared" si="3"/>
        <v>0.11052631578947368</v>
      </c>
      <c r="K51" t="s">
        <v>7</v>
      </c>
      <c r="L51" s="14">
        <v>193</v>
      </c>
      <c r="M51">
        <v>14</v>
      </c>
      <c r="N51" s="10">
        <f t="shared" si="4"/>
        <v>7.2538860103626937E-2</v>
      </c>
      <c r="R51" t="s">
        <v>7</v>
      </c>
      <c r="S51">
        <v>199</v>
      </c>
      <c r="T51">
        <v>15</v>
      </c>
      <c r="U51" s="10">
        <f t="shared" si="5"/>
        <v>7.5376884422110546E-2</v>
      </c>
      <c r="Z51" t="s">
        <v>7</v>
      </c>
      <c r="AA51">
        <v>425</v>
      </c>
      <c r="AB51">
        <v>46</v>
      </c>
      <c r="AC51" s="10">
        <f t="shared" si="6"/>
        <v>0.10823529411764705</v>
      </c>
      <c r="AG51" t="s">
        <v>7</v>
      </c>
      <c r="AH51">
        <v>458</v>
      </c>
      <c r="AI51" s="14">
        <v>34</v>
      </c>
      <c r="AJ51" s="10">
        <f t="shared" si="0"/>
        <v>7.4235807860262015E-2</v>
      </c>
      <c r="AN51" t="s">
        <v>7</v>
      </c>
      <c r="AO51">
        <v>476</v>
      </c>
      <c r="AP51">
        <v>22</v>
      </c>
      <c r="AQ51" s="10">
        <f t="shared" si="1"/>
        <v>4.6218487394957986E-2</v>
      </c>
      <c r="AT51" s="32"/>
      <c r="AU51" s="29"/>
      <c r="AW51" t="s">
        <v>7</v>
      </c>
      <c r="BE51" t="s">
        <v>7</v>
      </c>
      <c r="BM51" t="s">
        <v>7</v>
      </c>
      <c r="BN51">
        <v>14</v>
      </c>
      <c r="BO51">
        <v>7</v>
      </c>
      <c r="BP51" s="10">
        <f t="shared" si="8"/>
        <v>0.5</v>
      </c>
    </row>
    <row r="52" spans="2:68" x14ac:dyDescent="0.3">
      <c r="C52" t="s">
        <v>1</v>
      </c>
      <c r="D52" t="s">
        <v>6</v>
      </c>
      <c r="E52">
        <v>210</v>
      </c>
      <c r="F52">
        <v>27</v>
      </c>
      <c r="G52" s="10">
        <f t="shared" si="3"/>
        <v>0.12857142857142856</v>
      </c>
      <c r="J52" t="s">
        <v>1</v>
      </c>
      <c r="K52" t="s">
        <v>6</v>
      </c>
      <c r="L52" s="14">
        <v>195</v>
      </c>
      <c r="M52">
        <v>16</v>
      </c>
      <c r="N52" s="10">
        <f t="shared" si="4"/>
        <v>8.2051282051282051E-2</v>
      </c>
      <c r="Q52" t="s">
        <v>1</v>
      </c>
      <c r="R52" t="s">
        <v>6</v>
      </c>
      <c r="S52">
        <v>177</v>
      </c>
      <c r="T52">
        <v>22</v>
      </c>
      <c r="U52" s="10">
        <f t="shared" si="5"/>
        <v>0.12429378531073447</v>
      </c>
      <c r="Y52" t="s">
        <v>1</v>
      </c>
      <c r="Z52" t="s">
        <v>6</v>
      </c>
      <c r="AA52">
        <v>252</v>
      </c>
      <c r="AB52">
        <v>44</v>
      </c>
      <c r="AC52" s="10">
        <f t="shared" si="6"/>
        <v>0.17460317460317459</v>
      </c>
      <c r="AF52" t="s">
        <v>1</v>
      </c>
      <c r="AG52" t="s">
        <v>6</v>
      </c>
      <c r="AH52">
        <v>236</v>
      </c>
      <c r="AI52" s="14">
        <v>30</v>
      </c>
      <c r="AJ52" s="10">
        <f t="shared" si="0"/>
        <v>0.1271186440677966</v>
      </c>
      <c r="AM52" t="s">
        <v>1</v>
      </c>
      <c r="AN52" t="s">
        <v>6</v>
      </c>
      <c r="AO52">
        <v>257</v>
      </c>
      <c r="AP52">
        <v>16</v>
      </c>
      <c r="AQ52" s="10">
        <f t="shared" si="1"/>
        <v>6.2256809338521402E-2</v>
      </c>
      <c r="AT52" s="32"/>
      <c r="AU52" s="29"/>
      <c r="AV52" t="s">
        <v>3</v>
      </c>
      <c r="AW52" t="s">
        <v>6</v>
      </c>
      <c r="AX52">
        <v>55</v>
      </c>
      <c r="AY52" s="14">
        <v>4</v>
      </c>
      <c r="AZ52" s="10">
        <f>AY52/AX52</f>
        <v>7.2727272727272724E-2</v>
      </c>
      <c r="BD52" t="s">
        <v>3</v>
      </c>
      <c r="BE52" t="s">
        <v>6</v>
      </c>
      <c r="BF52" s="14">
        <v>132</v>
      </c>
      <c r="BG52">
        <v>17</v>
      </c>
      <c r="BH52" s="10">
        <f>BG52/BF52</f>
        <v>0.12878787878787878</v>
      </c>
      <c r="BL52" t="s">
        <v>3</v>
      </c>
      <c r="BM52" t="s">
        <v>6</v>
      </c>
      <c r="BN52">
        <v>249</v>
      </c>
      <c r="BO52">
        <v>23</v>
      </c>
      <c r="BP52" s="10">
        <f t="shared" si="8"/>
        <v>9.2369477911646583E-2</v>
      </c>
    </row>
    <row r="53" spans="2:68" x14ac:dyDescent="0.3">
      <c r="D53" t="s">
        <v>7</v>
      </c>
      <c r="E53">
        <v>216</v>
      </c>
      <c r="F53">
        <v>32</v>
      </c>
      <c r="G53" s="10">
        <f t="shared" si="3"/>
        <v>0.14814814814814814</v>
      </c>
      <c r="K53" t="s">
        <v>7</v>
      </c>
      <c r="L53" s="14">
        <v>185</v>
      </c>
      <c r="M53">
        <v>17</v>
      </c>
      <c r="N53" s="10">
        <f t="shared" si="4"/>
        <v>9.1891891891891897E-2</v>
      </c>
      <c r="R53" t="s">
        <v>7</v>
      </c>
      <c r="S53">
        <v>208</v>
      </c>
      <c r="T53">
        <v>38</v>
      </c>
      <c r="U53" s="10">
        <f t="shared" si="5"/>
        <v>0.18269230769230768</v>
      </c>
      <c r="Z53" t="s">
        <v>7</v>
      </c>
      <c r="AA53">
        <v>275</v>
      </c>
      <c r="AB53">
        <v>68</v>
      </c>
      <c r="AC53" s="10">
        <f t="shared" si="6"/>
        <v>0.24727272727272728</v>
      </c>
      <c r="AG53" t="s">
        <v>7</v>
      </c>
      <c r="AH53">
        <v>199</v>
      </c>
      <c r="AI53" s="14">
        <v>25</v>
      </c>
      <c r="AJ53" s="10">
        <f t="shared" si="0"/>
        <v>0.12562814070351758</v>
      </c>
      <c r="AN53" t="s">
        <v>7</v>
      </c>
      <c r="AO53">
        <v>282</v>
      </c>
      <c r="AP53">
        <v>20</v>
      </c>
      <c r="AQ53" s="10">
        <f t="shared" si="1"/>
        <v>7.0921985815602842E-2</v>
      </c>
      <c r="AT53" s="32"/>
      <c r="AU53" s="29"/>
      <c r="AW53" t="s">
        <v>7</v>
      </c>
      <c r="AX53">
        <v>70</v>
      </c>
      <c r="AY53" s="14">
        <v>9</v>
      </c>
      <c r="AZ53" s="10">
        <f>AY53/AX53</f>
        <v>0.12857142857142856</v>
      </c>
      <c r="BE53" t="s">
        <v>7</v>
      </c>
      <c r="BF53" s="14">
        <v>137</v>
      </c>
      <c r="BG53">
        <v>4</v>
      </c>
      <c r="BH53" s="10">
        <f>BG53/BF53</f>
        <v>2.9197080291970802E-2</v>
      </c>
      <c r="BM53" t="s">
        <v>7</v>
      </c>
      <c r="BN53">
        <v>218</v>
      </c>
      <c r="BO53">
        <v>20</v>
      </c>
      <c r="BP53" s="10">
        <f t="shared" si="8"/>
        <v>9.1743119266055051E-2</v>
      </c>
    </row>
    <row r="54" spans="2:68" x14ac:dyDescent="0.3">
      <c r="C54" t="s">
        <v>2</v>
      </c>
      <c r="D54" t="s">
        <v>6</v>
      </c>
      <c r="E54">
        <v>244</v>
      </c>
      <c r="F54">
        <v>32</v>
      </c>
      <c r="G54" s="10">
        <f t="shared" si="3"/>
        <v>0.13114754098360656</v>
      </c>
      <c r="J54" t="s">
        <v>2</v>
      </c>
      <c r="K54" t="s">
        <v>6</v>
      </c>
      <c r="L54" s="14">
        <v>277</v>
      </c>
      <c r="M54">
        <v>24</v>
      </c>
      <c r="N54" s="10">
        <f t="shared" si="4"/>
        <v>8.6642599277978335E-2</v>
      </c>
      <c r="Q54" t="s">
        <v>2</v>
      </c>
      <c r="R54" t="s">
        <v>6</v>
      </c>
      <c r="S54">
        <v>255</v>
      </c>
      <c r="T54">
        <v>30</v>
      </c>
      <c r="U54" s="10">
        <f t="shared" si="5"/>
        <v>0.11764705882352941</v>
      </c>
      <c r="Y54" t="s">
        <v>2</v>
      </c>
      <c r="Z54" t="s">
        <v>6</v>
      </c>
      <c r="AA54">
        <v>439</v>
      </c>
      <c r="AB54">
        <v>37</v>
      </c>
      <c r="AC54" s="10">
        <f t="shared" si="6"/>
        <v>8.4282460136674259E-2</v>
      </c>
      <c r="AF54" t="s">
        <v>2</v>
      </c>
      <c r="AG54" t="s">
        <v>6</v>
      </c>
      <c r="AH54">
        <v>490</v>
      </c>
      <c r="AI54" s="14">
        <v>39</v>
      </c>
      <c r="AJ54" s="10">
        <f t="shared" si="0"/>
        <v>7.9591836734693874E-2</v>
      </c>
      <c r="AM54" t="s">
        <v>2</v>
      </c>
      <c r="AN54" t="s">
        <v>6</v>
      </c>
      <c r="AO54">
        <v>569</v>
      </c>
      <c r="AP54">
        <v>44</v>
      </c>
      <c r="AQ54" s="10">
        <f t="shared" si="1"/>
        <v>7.7328646748681895E-2</v>
      </c>
      <c r="AT54" s="32"/>
      <c r="AU54" s="29"/>
      <c r="AV54" t="s">
        <v>4</v>
      </c>
      <c r="AW54" t="s">
        <v>6</v>
      </c>
      <c r="AX54">
        <v>5</v>
      </c>
      <c r="AY54" s="14">
        <v>5</v>
      </c>
      <c r="AZ54" s="10">
        <f>AY54/AX54</f>
        <v>1</v>
      </c>
      <c r="BD54" t="s">
        <v>4</v>
      </c>
      <c r="BE54" t="s">
        <v>6</v>
      </c>
      <c r="BL54" t="s">
        <v>4</v>
      </c>
      <c r="BM54" t="s">
        <v>6</v>
      </c>
    </row>
    <row r="55" spans="2:68" x14ac:dyDescent="0.3">
      <c r="D55" t="s">
        <v>7</v>
      </c>
      <c r="E55">
        <v>284</v>
      </c>
      <c r="F55">
        <v>35</v>
      </c>
      <c r="G55" s="10">
        <f t="shared" si="3"/>
        <v>0.12323943661971831</v>
      </c>
      <c r="K55" t="s">
        <v>7</v>
      </c>
      <c r="L55" s="14">
        <v>290</v>
      </c>
      <c r="M55">
        <v>26</v>
      </c>
      <c r="N55" s="10">
        <f t="shared" si="4"/>
        <v>8.9655172413793102E-2</v>
      </c>
      <c r="R55" t="s">
        <v>7</v>
      </c>
      <c r="S55">
        <v>312</v>
      </c>
      <c r="T55">
        <v>26</v>
      </c>
      <c r="U55" s="10">
        <f t="shared" si="5"/>
        <v>8.3333333333333329E-2</v>
      </c>
      <c r="Z55" t="s">
        <v>7</v>
      </c>
      <c r="AA55">
        <v>469</v>
      </c>
      <c r="AB55">
        <v>67</v>
      </c>
      <c r="AC55" s="10">
        <f t="shared" si="6"/>
        <v>0.14285714285714285</v>
      </c>
      <c r="AG55" t="s">
        <v>7</v>
      </c>
      <c r="AH55">
        <v>560</v>
      </c>
      <c r="AI55" s="14">
        <v>50</v>
      </c>
      <c r="AJ55" s="10">
        <f t="shared" si="0"/>
        <v>8.9285714285714288E-2</v>
      </c>
      <c r="AN55" t="s">
        <v>7</v>
      </c>
      <c r="AO55">
        <v>577</v>
      </c>
      <c r="AP55">
        <v>56</v>
      </c>
      <c r="AQ55" s="10">
        <f t="shared" si="1"/>
        <v>9.7053726169844021E-2</v>
      </c>
      <c r="AT55" s="32"/>
      <c r="AU55" s="29"/>
      <c r="AW55" t="s">
        <v>7</v>
      </c>
      <c r="AX55">
        <v>5</v>
      </c>
      <c r="AY55" s="14">
        <v>3</v>
      </c>
      <c r="AZ55" s="10">
        <f>AY55/AX55</f>
        <v>0.6</v>
      </c>
      <c r="BE55" t="s">
        <v>7</v>
      </c>
      <c r="BM55" t="s">
        <v>7</v>
      </c>
    </row>
    <row r="56" spans="2:68" x14ac:dyDescent="0.3">
      <c r="C56" t="s">
        <v>3</v>
      </c>
      <c r="D56" t="s">
        <v>6</v>
      </c>
      <c r="E56">
        <v>242</v>
      </c>
      <c r="F56">
        <v>39</v>
      </c>
      <c r="G56" s="10">
        <f t="shared" si="3"/>
        <v>0.16115702479338842</v>
      </c>
      <c r="J56" t="s">
        <v>3</v>
      </c>
      <c r="K56" t="s">
        <v>6</v>
      </c>
      <c r="L56" s="14">
        <v>239</v>
      </c>
      <c r="M56">
        <v>16</v>
      </c>
      <c r="N56" s="10">
        <f t="shared" si="4"/>
        <v>6.6945606694560664E-2</v>
      </c>
      <c r="Q56" t="s">
        <v>3</v>
      </c>
      <c r="R56" t="s">
        <v>6</v>
      </c>
      <c r="S56">
        <v>260</v>
      </c>
      <c r="T56">
        <v>28</v>
      </c>
      <c r="U56" s="10">
        <f t="shared" si="5"/>
        <v>0.1076923076923077</v>
      </c>
      <c r="Y56" t="s">
        <v>3</v>
      </c>
      <c r="Z56" t="s">
        <v>6</v>
      </c>
      <c r="AA56">
        <v>683</v>
      </c>
      <c r="AB56">
        <v>64</v>
      </c>
      <c r="AC56" s="10">
        <f t="shared" si="6"/>
        <v>9.3704245973645683E-2</v>
      </c>
      <c r="AF56" t="s">
        <v>3</v>
      </c>
      <c r="AG56" t="s">
        <v>6</v>
      </c>
      <c r="AH56">
        <v>697</v>
      </c>
      <c r="AI56" s="14">
        <v>47</v>
      </c>
      <c r="AJ56" s="10">
        <f t="shared" si="0"/>
        <v>6.7431850789096123E-2</v>
      </c>
      <c r="AM56" t="s">
        <v>3</v>
      </c>
      <c r="AN56" t="s">
        <v>6</v>
      </c>
      <c r="AO56">
        <v>751</v>
      </c>
      <c r="AP56">
        <v>41</v>
      </c>
      <c r="AQ56" s="10">
        <f t="shared" si="1"/>
        <v>5.459387483355526E-2</v>
      </c>
      <c r="AT56" s="32"/>
      <c r="AU56" s="29">
        <v>4</v>
      </c>
      <c r="AV56" t="s">
        <v>2</v>
      </c>
      <c r="AW56" t="s">
        <v>6</v>
      </c>
      <c r="BC56">
        <v>4</v>
      </c>
      <c r="BD56" t="s">
        <v>2</v>
      </c>
      <c r="BE56" t="s">
        <v>6</v>
      </c>
      <c r="BK56">
        <v>4</v>
      </c>
      <c r="BL56" t="s">
        <v>2</v>
      </c>
      <c r="BM56" t="s">
        <v>6</v>
      </c>
      <c r="BN56">
        <v>4</v>
      </c>
      <c r="BO56">
        <v>1</v>
      </c>
      <c r="BP56" s="10">
        <f>BO56/BN56</f>
        <v>0.25</v>
      </c>
    </row>
    <row r="57" spans="2:68" x14ac:dyDescent="0.3">
      <c r="D57" t="s">
        <v>7</v>
      </c>
      <c r="E57">
        <v>243</v>
      </c>
      <c r="F57">
        <v>52</v>
      </c>
      <c r="G57" s="10">
        <f t="shared" si="3"/>
        <v>0.2139917695473251</v>
      </c>
      <c r="K57" t="s">
        <v>7</v>
      </c>
      <c r="L57" s="14">
        <v>256</v>
      </c>
      <c r="M57">
        <v>16</v>
      </c>
      <c r="N57" s="10">
        <f t="shared" si="4"/>
        <v>6.25E-2</v>
      </c>
      <c r="R57" t="s">
        <v>7</v>
      </c>
      <c r="S57">
        <v>282</v>
      </c>
      <c r="T57">
        <v>41</v>
      </c>
      <c r="U57" s="10">
        <f t="shared" si="5"/>
        <v>0.1453900709219858</v>
      </c>
      <c r="Z57" t="s">
        <v>7</v>
      </c>
      <c r="AA57">
        <v>800</v>
      </c>
      <c r="AB57">
        <v>108</v>
      </c>
      <c r="AC57" s="10">
        <f t="shared" si="6"/>
        <v>0.13500000000000001</v>
      </c>
      <c r="AG57" t="s">
        <v>7</v>
      </c>
      <c r="AH57">
        <v>767</v>
      </c>
      <c r="AI57" s="14">
        <v>54</v>
      </c>
      <c r="AJ57" s="10">
        <f t="shared" si="0"/>
        <v>7.040417209908735E-2</v>
      </c>
      <c r="AN57" t="s">
        <v>7</v>
      </c>
      <c r="AO57">
        <v>776</v>
      </c>
      <c r="AP57">
        <v>83</v>
      </c>
      <c r="AQ57" s="10">
        <f t="shared" si="1"/>
        <v>0.10695876288659793</v>
      </c>
      <c r="AT57" s="32"/>
      <c r="AU57" s="29"/>
      <c r="AW57" t="s">
        <v>7</v>
      </c>
      <c r="BE57" t="s">
        <v>7</v>
      </c>
      <c r="BM57" t="s">
        <v>7</v>
      </c>
      <c r="BN57">
        <v>7</v>
      </c>
      <c r="BO57">
        <v>4</v>
      </c>
      <c r="BP57" s="10">
        <f>BO57/BN57</f>
        <v>0.5714285714285714</v>
      </c>
    </row>
    <row r="58" spans="2:68" x14ac:dyDescent="0.3">
      <c r="C58" t="s">
        <v>4</v>
      </c>
      <c r="D58" t="s">
        <v>6</v>
      </c>
      <c r="E58">
        <v>157</v>
      </c>
      <c r="F58">
        <v>25</v>
      </c>
      <c r="G58" s="10">
        <f t="shared" si="3"/>
        <v>0.15923566878980891</v>
      </c>
      <c r="J58" t="s">
        <v>4</v>
      </c>
      <c r="K58" t="s">
        <v>6</v>
      </c>
      <c r="L58" s="14">
        <v>202</v>
      </c>
      <c r="M58">
        <v>35</v>
      </c>
      <c r="N58" s="10">
        <f t="shared" si="4"/>
        <v>0.17326732673267325</v>
      </c>
      <c r="Q58" t="s">
        <v>4</v>
      </c>
      <c r="R58" t="s">
        <v>6</v>
      </c>
      <c r="S58">
        <v>201</v>
      </c>
      <c r="T58">
        <v>23</v>
      </c>
      <c r="U58" s="10">
        <f t="shared" si="5"/>
        <v>0.11442786069651742</v>
      </c>
      <c r="Y58" t="s">
        <v>4</v>
      </c>
      <c r="Z58" t="s">
        <v>6</v>
      </c>
      <c r="AA58">
        <v>401</v>
      </c>
      <c r="AB58">
        <v>73</v>
      </c>
      <c r="AC58" s="10">
        <f t="shared" si="6"/>
        <v>0.18204488778054864</v>
      </c>
      <c r="AF58" t="s">
        <v>4</v>
      </c>
      <c r="AG58" t="s">
        <v>6</v>
      </c>
      <c r="AH58">
        <v>427</v>
      </c>
      <c r="AI58" s="14">
        <v>41</v>
      </c>
      <c r="AJ58" s="10">
        <f t="shared" si="0"/>
        <v>9.6018735362997654E-2</v>
      </c>
      <c r="AM58" t="s">
        <v>4</v>
      </c>
      <c r="AN58" t="s">
        <v>6</v>
      </c>
      <c r="AO58">
        <v>448</v>
      </c>
      <c r="AP58">
        <v>54</v>
      </c>
      <c r="AQ58" s="10">
        <f t="shared" si="1"/>
        <v>0.12053571428571429</v>
      </c>
      <c r="AT58" s="32"/>
      <c r="AU58" s="29"/>
      <c r="AV58" t="s">
        <v>3</v>
      </c>
      <c r="AW58" t="s">
        <v>6</v>
      </c>
      <c r="AX58">
        <v>59</v>
      </c>
      <c r="AY58" s="14">
        <v>6</v>
      </c>
      <c r="AZ58" s="10">
        <f>AY58/AX58</f>
        <v>0.10169491525423729</v>
      </c>
      <c r="BD58" t="s">
        <v>3</v>
      </c>
      <c r="BE58" t="s">
        <v>6</v>
      </c>
      <c r="BF58" s="14">
        <v>103</v>
      </c>
      <c r="BG58">
        <v>14</v>
      </c>
      <c r="BH58" s="10">
        <f>BG58/BF58</f>
        <v>0.13592233009708737</v>
      </c>
      <c r="BL58" t="s">
        <v>3</v>
      </c>
      <c r="BM58" t="s">
        <v>6</v>
      </c>
      <c r="BN58">
        <v>165</v>
      </c>
      <c r="BO58">
        <v>8</v>
      </c>
      <c r="BP58" s="10">
        <f>BO58/BN58</f>
        <v>4.8484848484848485E-2</v>
      </c>
    </row>
    <row r="59" spans="2:68" x14ac:dyDescent="0.3">
      <c r="D59" t="s">
        <v>7</v>
      </c>
      <c r="E59">
        <v>199</v>
      </c>
      <c r="F59">
        <v>46</v>
      </c>
      <c r="G59" s="10">
        <f t="shared" si="3"/>
        <v>0.23115577889447236</v>
      </c>
      <c r="K59" t="s">
        <v>7</v>
      </c>
      <c r="L59" s="14">
        <v>241</v>
      </c>
      <c r="M59">
        <v>45</v>
      </c>
      <c r="N59" s="10">
        <f t="shared" si="4"/>
        <v>0.18672199170124482</v>
      </c>
      <c r="R59" t="s">
        <v>7</v>
      </c>
      <c r="S59">
        <v>225</v>
      </c>
      <c r="T59">
        <v>33</v>
      </c>
      <c r="U59" s="10">
        <f t="shared" si="5"/>
        <v>0.14666666666666667</v>
      </c>
      <c r="Z59" t="s">
        <v>7</v>
      </c>
      <c r="AA59">
        <v>460</v>
      </c>
      <c r="AB59">
        <v>79</v>
      </c>
      <c r="AC59" s="10">
        <f t="shared" si="6"/>
        <v>0.17173913043478262</v>
      </c>
      <c r="AG59" t="s">
        <v>7</v>
      </c>
      <c r="AH59">
        <v>516</v>
      </c>
      <c r="AI59" s="14">
        <v>48</v>
      </c>
      <c r="AJ59" s="10">
        <f t="shared" si="0"/>
        <v>9.3023255813953487E-2</v>
      </c>
      <c r="AN59" t="s">
        <v>7</v>
      </c>
      <c r="AO59">
        <v>593</v>
      </c>
      <c r="AP59">
        <v>72</v>
      </c>
      <c r="AQ59" s="10">
        <f t="shared" si="1"/>
        <v>0.12141652613827993</v>
      </c>
      <c r="AT59" s="32"/>
      <c r="AU59" s="29"/>
      <c r="AW59" t="s">
        <v>7</v>
      </c>
      <c r="AX59">
        <v>67</v>
      </c>
      <c r="AY59" s="14">
        <v>13</v>
      </c>
      <c r="AZ59" s="10">
        <f>AY59/AX59</f>
        <v>0.19402985074626866</v>
      </c>
      <c r="BE59" t="s">
        <v>7</v>
      </c>
      <c r="BF59" s="14">
        <v>122</v>
      </c>
      <c r="BG59">
        <v>26</v>
      </c>
      <c r="BH59" s="10">
        <f>BG59/BF59</f>
        <v>0.21311475409836064</v>
      </c>
      <c r="BM59" t="s">
        <v>7</v>
      </c>
      <c r="BN59">
        <v>188</v>
      </c>
      <c r="BO59">
        <v>16</v>
      </c>
      <c r="BP59" s="10">
        <f>BO59/BN59</f>
        <v>8.5106382978723402E-2</v>
      </c>
    </row>
    <row r="60" spans="2:68" x14ac:dyDescent="0.3">
      <c r="C60" t="s">
        <v>5</v>
      </c>
      <c r="D60" t="s">
        <v>6</v>
      </c>
      <c r="E60">
        <v>46</v>
      </c>
      <c r="F60">
        <v>0</v>
      </c>
      <c r="G60" s="10">
        <f t="shared" si="3"/>
        <v>0</v>
      </c>
      <c r="J60" t="s">
        <v>5</v>
      </c>
      <c r="K60" t="s">
        <v>6</v>
      </c>
      <c r="L60" s="14">
        <v>62</v>
      </c>
      <c r="M60">
        <v>6</v>
      </c>
      <c r="N60" s="10">
        <f t="shared" si="4"/>
        <v>9.6774193548387094E-2</v>
      </c>
      <c r="Q60" t="s">
        <v>5</v>
      </c>
      <c r="R60" t="s">
        <v>6</v>
      </c>
      <c r="S60">
        <v>84</v>
      </c>
      <c r="T60">
        <v>6</v>
      </c>
      <c r="U60" s="10">
        <f t="shared" si="5"/>
        <v>7.1428571428571425E-2</v>
      </c>
      <c r="Y60" t="s">
        <v>5</v>
      </c>
      <c r="Z60" t="s">
        <v>6</v>
      </c>
      <c r="AA60">
        <v>95</v>
      </c>
      <c r="AB60">
        <v>9</v>
      </c>
      <c r="AC60" s="10">
        <f t="shared" si="6"/>
        <v>9.4736842105263161E-2</v>
      </c>
      <c r="AF60" t="s">
        <v>5</v>
      </c>
      <c r="AG60" t="s">
        <v>6</v>
      </c>
      <c r="AH60">
        <v>110</v>
      </c>
      <c r="AI60" s="14">
        <v>11</v>
      </c>
      <c r="AJ60" s="10">
        <f t="shared" si="0"/>
        <v>0.1</v>
      </c>
      <c r="AM60" t="s">
        <v>5</v>
      </c>
      <c r="AN60" t="s">
        <v>6</v>
      </c>
      <c r="AO60">
        <v>115</v>
      </c>
      <c r="AP60">
        <v>13</v>
      </c>
      <c r="AQ60" s="10">
        <f t="shared" si="1"/>
        <v>0.11304347826086956</v>
      </c>
      <c r="AT60" s="32"/>
      <c r="AU60" s="29"/>
      <c r="AV60" t="s">
        <v>4</v>
      </c>
      <c r="AW60" t="s">
        <v>6</v>
      </c>
      <c r="AX60">
        <v>16</v>
      </c>
      <c r="AY60" s="14">
        <v>7</v>
      </c>
      <c r="AZ60" s="10">
        <f>AY60/AX60</f>
        <v>0.4375</v>
      </c>
      <c r="BD60" t="s">
        <v>4</v>
      </c>
      <c r="BE60" t="s">
        <v>6</v>
      </c>
      <c r="BL60" t="s">
        <v>4</v>
      </c>
      <c r="BM60" t="s">
        <v>6</v>
      </c>
    </row>
    <row r="61" spans="2:68" x14ac:dyDescent="0.3">
      <c r="D61" t="s">
        <v>7</v>
      </c>
      <c r="E61">
        <v>47</v>
      </c>
      <c r="F61">
        <v>3</v>
      </c>
      <c r="G61" s="10">
        <f t="shared" si="3"/>
        <v>6.3829787234042548E-2</v>
      </c>
      <c r="K61" t="s">
        <v>7</v>
      </c>
      <c r="L61" s="14">
        <v>67</v>
      </c>
      <c r="M61">
        <v>4</v>
      </c>
      <c r="N61" s="10">
        <f t="shared" si="4"/>
        <v>5.9701492537313432E-2</v>
      </c>
      <c r="R61" t="s">
        <v>7</v>
      </c>
      <c r="S61">
        <v>65</v>
      </c>
      <c r="T61">
        <v>10</v>
      </c>
      <c r="U61" s="10">
        <f t="shared" si="5"/>
        <v>0.15384615384615385</v>
      </c>
      <c r="Z61" t="s">
        <v>7</v>
      </c>
      <c r="AA61">
        <v>98</v>
      </c>
      <c r="AB61">
        <v>13</v>
      </c>
      <c r="AC61" s="10">
        <f t="shared" si="6"/>
        <v>0.1326530612244898</v>
      </c>
      <c r="AG61" t="s">
        <v>7</v>
      </c>
      <c r="AH61">
        <v>119</v>
      </c>
      <c r="AI61" s="14">
        <v>16</v>
      </c>
      <c r="AJ61" s="10">
        <f t="shared" si="0"/>
        <v>0.13445378151260504</v>
      </c>
      <c r="AN61" t="s">
        <v>7</v>
      </c>
      <c r="AO61">
        <v>111</v>
      </c>
      <c r="AP61">
        <v>16</v>
      </c>
      <c r="AQ61" s="10">
        <f t="shared" si="1"/>
        <v>0.14414414414414414</v>
      </c>
      <c r="AT61" s="32"/>
      <c r="AU61" s="29"/>
      <c r="AW61" t="s">
        <v>7</v>
      </c>
      <c r="AX61">
        <v>18</v>
      </c>
      <c r="AY61" s="14">
        <v>4</v>
      </c>
      <c r="AZ61" s="10">
        <f>AY61/AX61</f>
        <v>0.22222222222222221</v>
      </c>
      <c r="BE61" t="s">
        <v>7</v>
      </c>
      <c r="BM61" t="s">
        <v>7</v>
      </c>
    </row>
    <row r="62" spans="2:68" x14ac:dyDescent="0.3">
      <c r="B62">
        <v>6</v>
      </c>
      <c r="C62" t="s">
        <v>0</v>
      </c>
      <c r="D62" t="s">
        <v>6</v>
      </c>
      <c r="E62">
        <v>143</v>
      </c>
      <c r="F62">
        <v>65</v>
      </c>
      <c r="G62" s="10">
        <f t="shared" si="3"/>
        <v>0.45454545454545453</v>
      </c>
      <c r="I62">
        <v>6</v>
      </c>
      <c r="J62" t="s">
        <v>0</v>
      </c>
      <c r="K62" t="s">
        <v>6</v>
      </c>
      <c r="L62" s="14">
        <v>161</v>
      </c>
      <c r="M62">
        <v>40</v>
      </c>
      <c r="N62" s="10">
        <f t="shared" si="4"/>
        <v>0.2484472049689441</v>
      </c>
      <c r="P62">
        <v>6</v>
      </c>
      <c r="Q62" t="s">
        <v>0</v>
      </c>
      <c r="R62" t="s">
        <v>6</v>
      </c>
      <c r="S62">
        <v>170</v>
      </c>
      <c r="T62">
        <v>26</v>
      </c>
      <c r="U62" s="10">
        <f t="shared" si="5"/>
        <v>0.15294117647058825</v>
      </c>
      <c r="X62">
        <v>6</v>
      </c>
      <c r="Y62" t="s">
        <v>0</v>
      </c>
      <c r="Z62" t="s">
        <v>6</v>
      </c>
      <c r="AA62">
        <v>355</v>
      </c>
      <c r="AB62">
        <v>186</v>
      </c>
      <c r="AC62" s="10">
        <f t="shared" si="6"/>
        <v>0.52394366197183095</v>
      </c>
      <c r="AE62">
        <v>6</v>
      </c>
      <c r="AF62" t="s">
        <v>0</v>
      </c>
      <c r="AG62" t="s">
        <v>6</v>
      </c>
      <c r="AH62">
        <v>374</v>
      </c>
      <c r="AI62" s="14">
        <v>101</v>
      </c>
      <c r="AJ62" s="10">
        <f t="shared" si="0"/>
        <v>0.2700534759358289</v>
      </c>
      <c r="AL62">
        <v>6</v>
      </c>
      <c r="AM62" t="s">
        <v>0</v>
      </c>
      <c r="AN62" t="s">
        <v>6</v>
      </c>
      <c r="AO62">
        <v>373</v>
      </c>
      <c r="AP62">
        <v>90</v>
      </c>
      <c r="AQ62" s="10">
        <f t="shared" si="1"/>
        <v>0.24128686327077747</v>
      </c>
      <c r="AT62" s="32"/>
      <c r="AU62" s="29">
        <v>5</v>
      </c>
      <c r="AV62" t="s">
        <v>2</v>
      </c>
      <c r="AW62" t="s">
        <v>6</v>
      </c>
      <c r="BC62">
        <v>5</v>
      </c>
      <c r="BD62" t="s">
        <v>2</v>
      </c>
      <c r="BE62" t="s">
        <v>6</v>
      </c>
      <c r="BK62">
        <v>5</v>
      </c>
      <c r="BL62" t="s">
        <v>2</v>
      </c>
      <c r="BM62" t="s">
        <v>6</v>
      </c>
      <c r="BN62">
        <v>1</v>
      </c>
      <c r="BO62">
        <v>1</v>
      </c>
      <c r="BP62" s="10">
        <f>BO62/BN62</f>
        <v>1</v>
      </c>
    </row>
    <row r="63" spans="2:68" x14ac:dyDescent="0.3">
      <c r="D63" t="s">
        <v>7</v>
      </c>
      <c r="E63">
        <v>172</v>
      </c>
      <c r="F63">
        <v>105</v>
      </c>
      <c r="G63" s="10">
        <f t="shared" si="3"/>
        <v>0.61046511627906974</v>
      </c>
      <c r="K63" t="s">
        <v>7</v>
      </c>
      <c r="L63" s="14">
        <v>173</v>
      </c>
      <c r="M63">
        <v>55</v>
      </c>
      <c r="N63" s="10">
        <f t="shared" si="4"/>
        <v>0.31791907514450868</v>
      </c>
      <c r="R63" t="s">
        <v>7</v>
      </c>
      <c r="S63">
        <v>168</v>
      </c>
      <c r="T63">
        <v>47</v>
      </c>
      <c r="U63" s="10">
        <f t="shared" si="5"/>
        <v>0.27976190476190477</v>
      </c>
      <c r="Z63" t="s">
        <v>7</v>
      </c>
      <c r="AA63">
        <v>382</v>
      </c>
      <c r="AB63">
        <v>212</v>
      </c>
      <c r="AC63" s="10">
        <f t="shared" si="6"/>
        <v>0.55497382198952883</v>
      </c>
      <c r="AG63" t="s">
        <v>7</v>
      </c>
      <c r="AH63">
        <v>423</v>
      </c>
      <c r="AI63" s="14">
        <v>144</v>
      </c>
      <c r="AJ63" s="10">
        <f t="shared" si="0"/>
        <v>0.34042553191489361</v>
      </c>
      <c r="AN63" t="s">
        <v>7</v>
      </c>
      <c r="AO63">
        <v>424</v>
      </c>
      <c r="AP63">
        <v>140</v>
      </c>
      <c r="AQ63" s="10">
        <f t="shared" si="1"/>
        <v>0.330188679245283</v>
      </c>
      <c r="AT63" s="32"/>
      <c r="AU63" s="29"/>
      <c r="AW63" t="s">
        <v>7</v>
      </c>
      <c r="BE63" t="s">
        <v>7</v>
      </c>
      <c r="BM63" t="s">
        <v>7</v>
      </c>
      <c r="BN63">
        <v>1</v>
      </c>
      <c r="BO63">
        <v>1</v>
      </c>
      <c r="BP63" s="10">
        <f>BO63/BN63</f>
        <v>1</v>
      </c>
    </row>
    <row r="64" spans="2:68" x14ac:dyDescent="0.3">
      <c r="C64" t="s">
        <v>1</v>
      </c>
      <c r="D64" t="s">
        <v>6</v>
      </c>
      <c r="E64">
        <v>154</v>
      </c>
      <c r="F64">
        <v>82</v>
      </c>
      <c r="G64" s="10">
        <f t="shared" si="3"/>
        <v>0.53246753246753242</v>
      </c>
      <c r="J64" t="s">
        <v>1</v>
      </c>
      <c r="K64" t="s">
        <v>6</v>
      </c>
      <c r="L64" s="14">
        <v>159</v>
      </c>
      <c r="M64">
        <v>47</v>
      </c>
      <c r="N64" s="10">
        <f t="shared" si="4"/>
        <v>0.29559748427672955</v>
      </c>
      <c r="Q64" t="s">
        <v>1</v>
      </c>
      <c r="R64" t="s">
        <v>6</v>
      </c>
      <c r="S64">
        <v>184</v>
      </c>
      <c r="T64">
        <v>57</v>
      </c>
      <c r="U64" s="10">
        <f t="shared" si="5"/>
        <v>0.30978260869565216</v>
      </c>
      <c r="Y64" t="s">
        <v>1</v>
      </c>
      <c r="Z64" t="s">
        <v>6</v>
      </c>
      <c r="AA64">
        <v>221</v>
      </c>
      <c r="AB64">
        <v>86</v>
      </c>
      <c r="AC64" s="10">
        <f t="shared" si="6"/>
        <v>0.38914027149321267</v>
      </c>
      <c r="AF64" t="s">
        <v>1</v>
      </c>
      <c r="AG64" t="s">
        <v>6</v>
      </c>
      <c r="AH64">
        <v>184</v>
      </c>
      <c r="AI64" s="14">
        <v>58</v>
      </c>
      <c r="AJ64" s="10">
        <f t="shared" si="0"/>
        <v>0.31521739130434784</v>
      </c>
      <c r="AM64" t="s">
        <v>1</v>
      </c>
      <c r="AN64" t="s">
        <v>6</v>
      </c>
      <c r="AO64">
        <v>227</v>
      </c>
      <c r="AP64">
        <v>44</v>
      </c>
      <c r="AQ64" s="10">
        <f t="shared" si="1"/>
        <v>0.19383259911894274</v>
      </c>
      <c r="AT64" s="32"/>
      <c r="AU64" s="29"/>
      <c r="AV64" t="s">
        <v>3</v>
      </c>
      <c r="AW64" t="s">
        <v>6</v>
      </c>
      <c r="AX64">
        <v>60</v>
      </c>
      <c r="AY64" s="14">
        <v>10</v>
      </c>
      <c r="AZ64" s="10">
        <f>AY64/AX64</f>
        <v>0.16666666666666666</v>
      </c>
      <c r="BD64" t="s">
        <v>3</v>
      </c>
      <c r="BE64" t="s">
        <v>6</v>
      </c>
      <c r="BF64" s="14">
        <v>85</v>
      </c>
      <c r="BG64">
        <v>19</v>
      </c>
      <c r="BH64" s="10">
        <f>BG64/BF64</f>
        <v>0.22352941176470589</v>
      </c>
      <c r="BL64" t="s">
        <v>3</v>
      </c>
      <c r="BM64" t="s">
        <v>6</v>
      </c>
      <c r="BN64">
        <v>161</v>
      </c>
      <c r="BO64">
        <v>13</v>
      </c>
      <c r="BP64" s="10">
        <f>BO64/BN64</f>
        <v>8.0745341614906832E-2</v>
      </c>
    </row>
    <row r="65" spans="3:68" x14ac:dyDescent="0.3">
      <c r="D65" t="s">
        <v>7</v>
      </c>
      <c r="E65">
        <v>172</v>
      </c>
      <c r="F65">
        <v>86</v>
      </c>
      <c r="G65" s="10">
        <f t="shared" si="3"/>
        <v>0.5</v>
      </c>
      <c r="K65" t="s">
        <v>7</v>
      </c>
      <c r="L65" s="14">
        <v>171</v>
      </c>
      <c r="M65">
        <v>66</v>
      </c>
      <c r="N65" s="10">
        <f t="shared" si="4"/>
        <v>0.38596491228070173</v>
      </c>
      <c r="R65" t="s">
        <v>7</v>
      </c>
      <c r="S65">
        <v>170</v>
      </c>
      <c r="T65">
        <v>42</v>
      </c>
      <c r="U65" s="10">
        <f t="shared" si="5"/>
        <v>0.24705882352941178</v>
      </c>
      <c r="Z65" t="s">
        <v>7</v>
      </c>
      <c r="AA65">
        <v>247</v>
      </c>
      <c r="AB65">
        <v>105</v>
      </c>
      <c r="AC65" s="10">
        <f t="shared" si="6"/>
        <v>0.4251012145748988</v>
      </c>
      <c r="AG65" t="s">
        <v>7</v>
      </c>
      <c r="AH65">
        <v>204</v>
      </c>
      <c r="AI65" s="14">
        <v>57</v>
      </c>
      <c r="AJ65" s="10">
        <f t="shared" si="0"/>
        <v>0.27941176470588236</v>
      </c>
      <c r="AN65" t="s">
        <v>7</v>
      </c>
      <c r="AO65">
        <v>225</v>
      </c>
      <c r="AP65">
        <v>51</v>
      </c>
      <c r="AQ65" s="10">
        <f t="shared" si="1"/>
        <v>0.22666666666666666</v>
      </c>
      <c r="AT65" s="32"/>
      <c r="AU65" s="29"/>
      <c r="AW65" t="s">
        <v>7</v>
      </c>
      <c r="AX65">
        <v>58</v>
      </c>
      <c r="AY65" s="14">
        <v>5</v>
      </c>
      <c r="AZ65" s="10">
        <f>AY65/AX65</f>
        <v>8.6206896551724144E-2</v>
      </c>
      <c r="BE65" t="s">
        <v>7</v>
      </c>
      <c r="BF65" s="14">
        <v>106</v>
      </c>
      <c r="BG65">
        <v>22</v>
      </c>
      <c r="BH65" s="10">
        <f>BG65/BF65</f>
        <v>0.20754716981132076</v>
      </c>
      <c r="BM65" t="s">
        <v>7</v>
      </c>
      <c r="BN65">
        <v>164</v>
      </c>
      <c r="BO65">
        <v>18</v>
      </c>
      <c r="BP65" s="10">
        <f>BO65/BN65</f>
        <v>0.10975609756097561</v>
      </c>
    </row>
    <row r="66" spans="3:68" x14ac:dyDescent="0.3">
      <c r="C66" t="s">
        <v>2</v>
      </c>
      <c r="D66" t="s">
        <v>6</v>
      </c>
      <c r="E66">
        <v>220</v>
      </c>
      <c r="F66">
        <v>75</v>
      </c>
      <c r="G66" s="10">
        <f t="shared" si="3"/>
        <v>0.34090909090909088</v>
      </c>
      <c r="J66" t="s">
        <v>2</v>
      </c>
      <c r="K66" t="s">
        <v>6</v>
      </c>
      <c r="L66" s="14">
        <v>234</v>
      </c>
      <c r="M66">
        <v>70</v>
      </c>
      <c r="N66" s="10">
        <f t="shared" si="4"/>
        <v>0.29914529914529914</v>
      </c>
      <c r="Q66" t="s">
        <v>2</v>
      </c>
      <c r="R66" t="s">
        <v>6</v>
      </c>
      <c r="S66">
        <v>268</v>
      </c>
      <c r="T66">
        <v>50</v>
      </c>
      <c r="U66" s="10">
        <f t="shared" si="5"/>
        <v>0.18656716417910449</v>
      </c>
      <c r="Y66" t="s">
        <v>2</v>
      </c>
      <c r="Z66" t="s">
        <v>6</v>
      </c>
      <c r="AA66">
        <v>419</v>
      </c>
      <c r="AB66">
        <v>100</v>
      </c>
      <c r="AC66" s="10">
        <f t="shared" si="6"/>
        <v>0.2386634844868735</v>
      </c>
      <c r="AF66" t="s">
        <v>2</v>
      </c>
      <c r="AG66" t="s">
        <v>6</v>
      </c>
      <c r="AH66">
        <v>481</v>
      </c>
      <c r="AI66" s="14">
        <v>79</v>
      </c>
      <c r="AJ66" s="10">
        <f t="shared" ref="AJ66:AJ73" si="9">AI66/AH66</f>
        <v>0.16424116424116425</v>
      </c>
      <c r="AM66" t="s">
        <v>2</v>
      </c>
      <c r="AN66" t="s">
        <v>6</v>
      </c>
      <c r="AO66">
        <v>468</v>
      </c>
      <c r="AP66">
        <v>80</v>
      </c>
      <c r="AQ66" s="10">
        <f t="shared" ref="AQ66:AQ73" si="10">AP66/AO66</f>
        <v>0.17094017094017094</v>
      </c>
      <c r="AT66" s="32"/>
      <c r="AU66" s="29"/>
      <c r="AV66" t="s">
        <v>4</v>
      </c>
      <c r="AW66" t="s">
        <v>6</v>
      </c>
      <c r="AX66">
        <v>20</v>
      </c>
      <c r="AY66" s="14">
        <v>8</v>
      </c>
      <c r="AZ66" s="10">
        <f>AY66/AX66</f>
        <v>0.4</v>
      </c>
      <c r="BD66" t="s">
        <v>4</v>
      </c>
      <c r="BE66" t="s">
        <v>6</v>
      </c>
      <c r="BF66" s="14">
        <v>12</v>
      </c>
      <c r="BG66">
        <v>0</v>
      </c>
      <c r="BH66" s="10">
        <f>BG66/BF66</f>
        <v>0</v>
      </c>
      <c r="BL66" t="s">
        <v>4</v>
      </c>
      <c r="BM66" t="s">
        <v>6</v>
      </c>
    </row>
    <row r="67" spans="3:68" x14ac:dyDescent="0.3">
      <c r="D67" t="s">
        <v>7</v>
      </c>
      <c r="E67">
        <v>204</v>
      </c>
      <c r="F67">
        <v>72</v>
      </c>
      <c r="G67" s="10">
        <f t="shared" ref="G67:G73" si="11">F67/E67</f>
        <v>0.35294117647058826</v>
      </c>
      <c r="K67" t="s">
        <v>7</v>
      </c>
      <c r="L67" s="14">
        <v>266</v>
      </c>
      <c r="M67">
        <v>80</v>
      </c>
      <c r="N67" s="10">
        <f t="shared" ref="N67:N73" si="12">M67/L67</f>
        <v>0.3007518796992481</v>
      </c>
      <c r="R67" t="s">
        <v>7</v>
      </c>
      <c r="S67">
        <v>264</v>
      </c>
      <c r="T67">
        <v>53</v>
      </c>
      <c r="U67" s="10">
        <f t="shared" ref="U67:U73" si="13">T67/S67</f>
        <v>0.20075757575757575</v>
      </c>
      <c r="Z67" t="s">
        <v>7</v>
      </c>
      <c r="AA67">
        <v>457</v>
      </c>
      <c r="AB67">
        <v>111</v>
      </c>
      <c r="AC67" s="10">
        <f t="shared" ref="AC67:AC73" si="14">AB67/AA67</f>
        <v>0.24288840262582057</v>
      </c>
      <c r="AG67" t="s">
        <v>7</v>
      </c>
      <c r="AH67">
        <v>484</v>
      </c>
      <c r="AI67" s="14">
        <v>99</v>
      </c>
      <c r="AJ67" s="10">
        <f t="shared" si="9"/>
        <v>0.20454545454545456</v>
      </c>
      <c r="AN67" t="s">
        <v>7</v>
      </c>
      <c r="AO67">
        <v>522</v>
      </c>
      <c r="AP67">
        <v>97</v>
      </c>
      <c r="AQ67" s="10">
        <f t="shared" si="10"/>
        <v>0.18582375478927204</v>
      </c>
      <c r="AT67" s="32"/>
      <c r="AU67" s="29"/>
      <c r="AW67" t="s">
        <v>7</v>
      </c>
      <c r="AX67">
        <v>21</v>
      </c>
      <c r="AY67" s="14">
        <v>6</v>
      </c>
      <c r="AZ67" s="10">
        <f>AY67/AX67</f>
        <v>0.2857142857142857</v>
      </c>
      <c r="BE67" t="s">
        <v>7</v>
      </c>
      <c r="BF67" s="14">
        <v>13</v>
      </c>
      <c r="BG67">
        <v>3</v>
      </c>
      <c r="BH67" s="10">
        <f>BG67/BF67</f>
        <v>0.23076923076923078</v>
      </c>
      <c r="BM67" t="s">
        <v>7</v>
      </c>
    </row>
    <row r="68" spans="3:68" x14ac:dyDescent="0.3">
      <c r="C68" t="s">
        <v>3</v>
      </c>
      <c r="D68" t="s">
        <v>6</v>
      </c>
      <c r="E68">
        <v>255</v>
      </c>
      <c r="F68">
        <v>73</v>
      </c>
      <c r="G68" s="10">
        <f t="shared" si="11"/>
        <v>0.28627450980392155</v>
      </c>
      <c r="J68" t="s">
        <v>3</v>
      </c>
      <c r="K68" t="s">
        <v>6</v>
      </c>
      <c r="L68" s="14">
        <v>231</v>
      </c>
      <c r="M68">
        <v>46</v>
      </c>
      <c r="N68" s="10">
        <f t="shared" si="12"/>
        <v>0.19913419913419914</v>
      </c>
      <c r="Q68" t="s">
        <v>3</v>
      </c>
      <c r="R68" t="s">
        <v>6</v>
      </c>
      <c r="S68">
        <v>237</v>
      </c>
      <c r="T68">
        <v>30</v>
      </c>
      <c r="U68" s="10">
        <f t="shared" si="13"/>
        <v>0.12658227848101267</v>
      </c>
      <c r="Y68" t="s">
        <v>3</v>
      </c>
      <c r="Z68" t="s">
        <v>6</v>
      </c>
      <c r="AA68">
        <v>633</v>
      </c>
      <c r="AB68">
        <v>152</v>
      </c>
      <c r="AC68" s="10">
        <f t="shared" si="14"/>
        <v>0.24012638230647709</v>
      </c>
      <c r="AF68" t="s">
        <v>3</v>
      </c>
      <c r="AG68" t="s">
        <v>6</v>
      </c>
      <c r="AH68">
        <v>665</v>
      </c>
      <c r="AI68" s="14">
        <v>92</v>
      </c>
      <c r="AJ68" s="10">
        <f t="shared" si="9"/>
        <v>0.13834586466165413</v>
      </c>
      <c r="AM68" t="s">
        <v>3</v>
      </c>
      <c r="AN68" t="s">
        <v>6</v>
      </c>
      <c r="AO68">
        <v>675</v>
      </c>
      <c r="AP68">
        <v>113</v>
      </c>
      <c r="AQ68" s="10">
        <f t="shared" si="10"/>
        <v>0.16740740740740739</v>
      </c>
      <c r="AT68" s="32"/>
      <c r="AU68" s="29">
        <v>6</v>
      </c>
      <c r="AV68" t="s">
        <v>2</v>
      </c>
      <c r="AW68" t="s">
        <v>6</v>
      </c>
      <c r="BC68">
        <v>6</v>
      </c>
      <c r="BD68" t="s">
        <v>2</v>
      </c>
      <c r="BE68" t="s">
        <v>6</v>
      </c>
      <c r="BK68">
        <v>6</v>
      </c>
      <c r="BL68" t="s">
        <v>2</v>
      </c>
      <c r="BM68" t="s">
        <v>6</v>
      </c>
      <c r="BN68">
        <v>3</v>
      </c>
      <c r="BO68">
        <v>2</v>
      </c>
      <c r="BP68" s="10">
        <f t="shared" ref="BP68:BP73" si="15">BO68/BN68</f>
        <v>0.66666666666666663</v>
      </c>
    </row>
    <row r="69" spans="3:68" x14ac:dyDescent="0.3">
      <c r="D69" t="s">
        <v>7</v>
      </c>
      <c r="E69">
        <v>213</v>
      </c>
      <c r="F69">
        <v>74</v>
      </c>
      <c r="G69" s="10">
        <f t="shared" si="11"/>
        <v>0.34741784037558687</v>
      </c>
      <c r="K69" t="s">
        <v>7</v>
      </c>
      <c r="L69" s="14">
        <v>218</v>
      </c>
      <c r="M69">
        <v>50</v>
      </c>
      <c r="N69" s="10">
        <f t="shared" si="12"/>
        <v>0.22935779816513763</v>
      </c>
      <c r="R69" t="s">
        <v>7</v>
      </c>
      <c r="S69">
        <v>265</v>
      </c>
      <c r="T69">
        <v>48</v>
      </c>
      <c r="U69" s="10">
        <f t="shared" si="13"/>
        <v>0.1811320754716981</v>
      </c>
      <c r="Z69" t="s">
        <v>7</v>
      </c>
      <c r="AA69">
        <v>739</v>
      </c>
      <c r="AB69">
        <v>185</v>
      </c>
      <c r="AC69" s="10">
        <f t="shared" si="14"/>
        <v>0.25033829499323412</v>
      </c>
      <c r="AG69" t="s">
        <v>7</v>
      </c>
      <c r="AH69">
        <v>748</v>
      </c>
      <c r="AI69" s="14">
        <v>152</v>
      </c>
      <c r="AJ69" s="10">
        <f t="shared" si="9"/>
        <v>0.20320855614973263</v>
      </c>
      <c r="AN69" t="s">
        <v>7</v>
      </c>
      <c r="AO69">
        <v>739</v>
      </c>
      <c r="AP69">
        <v>143</v>
      </c>
      <c r="AQ69" s="10">
        <f t="shared" si="10"/>
        <v>0.19350473612990526</v>
      </c>
      <c r="AT69" s="32"/>
      <c r="AU69" s="29"/>
      <c r="AW69" t="s">
        <v>7</v>
      </c>
      <c r="AX69">
        <v>1</v>
      </c>
      <c r="AY69" s="14">
        <v>0</v>
      </c>
      <c r="AZ69" s="10">
        <f>AY69/AX69</f>
        <v>0</v>
      </c>
      <c r="BE69" t="s">
        <v>7</v>
      </c>
      <c r="BM69" t="s">
        <v>7</v>
      </c>
      <c r="BN69">
        <v>1</v>
      </c>
      <c r="BO69">
        <v>1</v>
      </c>
      <c r="BP69" s="10">
        <f t="shared" si="15"/>
        <v>1</v>
      </c>
    </row>
    <row r="70" spans="3:68" x14ac:dyDescent="0.3">
      <c r="C70" t="s">
        <v>4</v>
      </c>
      <c r="D70" t="s">
        <v>6</v>
      </c>
      <c r="E70">
        <v>147</v>
      </c>
      <c r="F70">
        <v>88</v>
      </c>
      <c r="G70" s="10">
        <f t="shared" si="11"/>
        <v>0.59863945578231292</v>
      </c>
      <c r="J70" t="s">
        <v>4</v>
      </c>
      <c r="K70" t="s">
        <v>6</v>
      </c>
      <c r="L70" s="14">
        <v>157</v>
      </c>
      <c r="M70">
        <v>80</v>
      </c>
      <c r="N70" s="10">
        <f t="shared" si="12"/>
        <v>0.50955414012738853</v>
      </c>
      <c r="Q70" t="s">
        <v>4</v>
      </c>
      <c r="R70" t="s">
        <v>6</v>
      </c>
      <c r="S70">
        <v>166</v>
      </c>
      <c r="T70">
        <v>63</v>
      </c>
      <c r="U70" s="10">
        <f t="shared" si="13"/>
        <v>0.37951807228915663</v>
      </c>
      <c r="Y70" t="s">
        <v>4</v>
      </c>
      <c r="Z70" t="s">
        <v>6</v>
      </c>
      <c r="AA70">
        <v>346</v>
      </c>
      <c r="AB70">
        <v>154</v>
      </c>
      <c r="AC70" s="10">
        <f t="shared" si="14"/>
        <v>0.44508670520231214</v>
      </c>
      <c r="AF70" t="s">
        <v>4</v>
      </c>
      <c r="AG70" t="s">
        <v>6</v>
      </c>
      <c r="AH70">
        <v>360</v>
      </c>
      <c r="AI70" s="14">
        <v>108</v>
      </c>
      <c r="AJ70" s="10">
        <f t="shared" si="9"/>
        <v>0.3</v>
      </c>
      <c r="AM70" t="s">
        <v>4</v>
      </c>
      <c r="AN70" t="s">
        <v>6</v>
      </c>
      <c r="AO70">
        <v>408</v>
      </c>
      <c r="AP70">
        <v>114</v>
      </c>
      <c r="AQ70" s="10">
        <f t="shared" si="10"/>
        <v>0.27941176470588236</v>
      </c>
      <c r="AT70" s="32"/>
      <c r="AU70" s="29"/>
      <c r="AV70" t="s">
        <v>3</v>
      </c>
      <c r="AW70" t="s">
        <v>6</v>
      </c>
      <c r="AX70">
        <v>55</v>
      </c>
      <c r="AY70" s="14">
        <v>10</v>
      </c>
      <c r="AZ70" s="10">
        <f>AY70/AX70</f>
        <v>0.18181818181818182</v>
      </c>
      <c r="BD70" t="s">
        <v>3</v>
      </c>
      <c r="BE70" t="s">
        <v>6</v>
      </c>
      <c r="BF70" s="14">
        <v>97</v>
      </c>
      <c r="BG70">
        <v>22</v>
      </c>
      <c r="BH70" s="10">
        <f>BG70/BF70</f>
        <v>0.22680412371134021</v>
      </c>
      <c r="BL70" t="s">
        <v>3</v>
      </c>
      <c r="BM70" t="s">
        <v>6</v>
      </c>
      <c r="BN70">
        <v>119</v>
      </c>
      <c r="BO70">
        <v>20</v>
      </c>
      <c r="BP70" s="10">
        <f t="shared" si="15"/>
        <v>0.16806722689075632</v>
      </c>
    </row>
    <row r="71" spans="3:68" x14ac:dyDescent="0.3">
      <c r="D71" t="s">
        <v>7</v>
      </c>
      <c r="E71">
        <v>173</v>
      </c>
      <c r="F71">
        <v>105</v>
      </c>
      <c r="G71" s="10">
        <f t="shared" si="11"/>
        <v>0.60693641618497107</v>
      </c>
      <c r="K71" t="s">
        <v>7</v>
      </c>
      <c r="L71" s="14">
        <v>173</v>
      </c>
      <c r="M71">
        <v>84</v>
      </c>
      <c r="N71" s="10">
        <f t="shared" si="12"/>
        <v>0.48554913294797686</v>
      </c>
      <c r="R71" t="s">
        <v>7</v>
      </c>
      <c r="S71">
        <v>202</v>
      </c>
      <c r="T71">
        <v>88</v>
      </c>
      <c r="U71" s="10">
        <f t="shared" si="13"/>
        <v>0.43564356435643564</v>
      </c>
      <c r="Z71" t="s">
        <v>7</v>
      </c>
      <c r="AA71">
        <v>414</v>
      </c>
      <c r="AB71">
        <v>199</v>
      </c>
      <c r="AC71" s="10">
        <f t="shared" si="14"/>
        <v>0.48067632850241548</v>
      </c>
      <c r="AG71" t="s">
        <v>7</v>
      </c>
      <c r="AH71">
        <v>437</v>
      </c>
      <c r="AI71" s="14">
        <v>187</v>
      </c>
      <c r="AJ71" s="10">
        <f t="shared" si="9"/>
        <v>0.42791762013729978</v>
      </c>
      <c r="AN71" t="s">
        <v>7</v>
      </c>
      <c r="AO71">
        <v>497</v>
      </c>
      <c r="AP71">
        <v>148</v>
      </c>
      <c r="AQ71" s="10">
        <f t="shared" si="10"/>
        <v>0.2977867203219316</v>
      </c>
      <c r="AT71" s="32"/>
      <c r="AU71" s="29"/>
      <c r="AW71" t="s">
        <v>7</v>
      </c>
      <c r="AX71">
        <v>48</v>
      </c>
      <c r="AY71" s="14">
        <v>3</v>
      </c>
      <c r="AZ71" s="10">
        <f>AY71/AX71</f>
        <v>6.25E-2</v>
      </c>
      <c r="BE71" t="s">
        <v>7</v>
      </c>
      <c r="BF71" s="14">
        <v>96</v>
      </c>
      <c r="BG71">
        <v>17</v>
      </c>
      <c r="BH71" s="10">
        <f>BG71/BF71</f>
        <v>0.17708333333333334</v>
      </c>
      <c r="BM71" t="s">
        <v>7</v>
      </c>
      <c r="BN71">
        <v>150</v>
      </c>
      <c r="BO71">
        <v>39</v>
      </c>
      <c r="BP71" s="10">
        <f t="shared" si="15"/>
        <v>0.26</v>
      </c>
    </row>
    <row r="72" spans="3:68" x14ac:dyDescent="0.3">
      <c r="C72" t="s">
        <v>5</v>
      </c>
      <c r="D72" t="s">
        <v>6</v>
      </c>
      <c r="E72">
        <v>54</v>
      </c>
      <c r="F72">
        <v>27</v>
      </c>
      <c r="G72" s="10">
        <f t="shared" si="11"/>
        <v>0.5</v>
      </c>
      <c r="J72" t="s">
        <v>5</v>
      </c>
      <c r="K72" t="s">
        <v>6</v>
      </c>
      <c r="L72" s="14">
        <v>47</v>
      </c>
      <c r="M72">
        <v>22</v>
      </c>
      <c r="N72" s="10">
        <f t="shared" si="12"/>
        <v>0.46808510638297873</v>
      </c>
      <c r="Q72" t="s">
        <v>5</v>
      </c>
      <c r="R72" t="s">
        <v>6</v>
      </c>
      <c r="S72">
        <v>51</v>
      </c>
      <c r="T72">
        <v>13</v>
      </c>
      <c r="U72" s="10">
        <f t="shared" si="13"/>
        <v>0.25490196078431371</v>
      </c>
      <c r="Y72" t="s">
        <v>5</v>
      </c>
      <c r="Z72" t="s">
        <v>6</v>
      </c>
      <c r="AA72">
        <v>85</v>
      </c>
      <c r="AB72">
        <v>54</v>
      </c>
      <c r="AC72" s="10">
        <f t="shared" si="14"/>
        <v>0.63529411764705879</v>
      </c>
      <c r="AF72" t="s">
        <v>5</v>
      </c>
      <c r="AG72" t="s">
        <v>6</v>
      </c>
      <c r="AH72">
        <v>92</v>
      </c>
      <c r="AI72" s="14">
        <v>42</v>
      </c>
      <c r="AJ72" s="10">
        <f t="shared" si="9"/>
        <v>0.45652173913043476</v>
      </c>
      <c r="AM72" t="s">
        <v>5</v>
      </c>
      <c r="AN72" t="s">
        <v>6</v>
      </c>
      <c r="AO72">
        <v>104</v>
      </c>
      <c r="AP72">
        <v>40</v>
      </c>
      <c r="AQ72" s="10">
        <f t="shared" si="10"/>
        <v>0.38461538461538464</v>
      </c>
      <c r="AT72" s="32"/>
      <c r="AU72" s="29"/>
      <c r="AV72" t="s">
        <v>4</v>
      </c>
      <c r="AW72" t="s">
        <v>6</v>
      </c>
      <c r="AX72">
        <v>26</v>
      </c>
      <c r="AY72" s="14">
        <v>21</v>
      </c>
      <c r="AZ72" s="10">
        <f>AY72/AX72</f>
        <v>0.80769230769230771</v>
      </c>
      <c r="BD72" t="s">
        <v>4</v>
      </c>
      <c r="BE72" t="s">
        <v>6</v>
      </c>
      <c r="BF72" s="14">
        <v>11</v>
      </c>
      <c r="BG72">
        <v>0</v>
      </c>
      <c r="BH72" s="10">
        <f>BG72/BF72</f>
        <v>0</v>
      </c>
      <c r="BL72" t="s">
        <v>4</v>
      </c>
      <c r="BM72" t="s">
        <v>6</v>
      </c>
      <c r="BN72">
        <v>12</v>
      </c>
      <c r="BO72">
        <v>6</v>
      </c>
      <c r="BP72" s="10">
        <f t="shared" si="15"/>
        <v>0.5</v>
      </c>
    </row>
    <row r="73" spans="3:68" x14ac:dyDescent="0.3">
      <c r="D73" t="s">
        <v>7</v>
      </c>
      <c r="E73">
        <v>73</v>
      </c>
      <c r="F73">
        <v>45</v>
      </c>
      <c r="G73" s="10">
        <f t="shared" si="11"/>
        <v>0.61643835616438358</v>
      </c>
      <c r="K73" t="s">
        <v>7</v>
      </c>
      <c r="L73" s="14">
        <v>47</v>
      </c>
      <c r="M73">
        <v>21</v>
      </c>
      <c r="N73" s="10">
        <f t="shared" si="12"/>
        <v>0.44680851063829785</v>
      </c>
      <c r="R73" t="s">
        <v>7</v>
      </c>
      <c r="S73">
        <v>54</v>
      </c>
      <c r="T73">
        <v>20</v>
      </c>
      <c r="U73" s="10">
        <f t="shared" si="13"/>
        <v>0.37037037037037035</v>
      </c>
      <c r="Z73" t="s">
        <v>7</v>
      </c>
      <c r="AA73">
        <v>71</v>
      </c>
      <c r="AB73">
        <v>53</v>
      </c>
      <c r="AC73" s="10">
        <f t="shared" si="14"/>
        <v>0.74647887323943662</v>
      </c>
      <c r="AG73" t="s">
        <v>7</v>
      </c>
      <c r="AH73">
        <v>81</v>
      </c>
      <c r="AI73" s="14">
        <v>35</v>
      </c>
      <c r="AJ73" s="10">
        <f t="shared" si="9"/>
        <v>0.43209876543209874</v>
      </c>
      <c r="AN73" t="s">
        <v>7</v>
      </c>
      <c r="AO73">
        <v>109</v>
      </c>
      <c r="AP73">
        <v>40</v>
      </c>
      <c r="AQ73" s="10">
        <f t="shared" si="10"/>
        <v>0.3669724770642202</v>
      </c>
      <c r="AT73" s="32"/>
      <c r="AU73" s="29"/>
      <c r="AW73" t="s">
        <v>7</v>
      </c>
      <c r="AX73">
        <v>34</v>
      </c>
      <c r="AY73" s="14">
        <v>25</v>
      </c>
      <c r="AZ73" s="10">
        <f>AY73/AX73</f>
        <v>0.73529411764705888</v>
      </c>
      <c r="BE73" t="s">
        <v>7</v>
      </c>
      <c r="BF73" s="14">
        <v>14</v>
      </c>
      <c r="BG73">
        <v>0</v>
      </c>
      <c r="BH73" s="10">
        <f>BG73/BF73</f>
        <v>0</v>
      </c>
      <c r="BM73" t="s">
        <v>7</v>
      </c>
      <c r="BN73">
        <v>10</v>
      </c>
      <c r="BO73">
        <v>5</v>
      </c>
      <c r="BP73" s="10">
        <f t="shared" si="15"/>
        <v>0.5</v>
      </c>
    </row>
  </sheetData>
  <mergeCells count="14">
    <mergeCell ref="AT2:AT37"/>
    <mergeCell ref="AU2:AU7"/>
    <mergeCell ref="AU8:AU13"/>
    <mergeCell ref="AU14:AU19"/>
    <mergeCell ref="AU20:AU25"/>
    <mergeCell ref="AU26:AU31"/>
    <mergeCell ref="AU32:AU37"/>
    <mergeCell ref="AT38:AT73"/>
    <mergeCell ref="AU38:AU43"/>
    <mergeCell ref="AU44:AU49"/>
    <mergeCell ref="AU50:AU55"/>
    <mergeCell ref="AU56:AU61"/>
    <mergeCell ref="AU62:AU67"/>
    <mergeCell ref="AU68:AU7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D187-6D5C-414E-97D9-5F8790393911}">
  <dimension ref="B1:N145"/>
  <sheetViews>
    <sheetView topLeftCell="A79" zoomScale="85" zoomScaleNormal="85" workbookViewId="0">
      <selection activeCell="N113" sqref="N113"/>
    </sheetView>
  </sheetViews>
  <sheetFormatPr defaultRowHeight="14.4" x14ac:dyDescent="0.3"/>
  <cols>
    <col min="2" max="3" width="10.44140625" style="22" customWidth="1"/>
    <col min="4" max="4" width="27.5546875" style="23" customWidth="1"/>
    <col min="5" max="14" width="10.44140625" style="22" customWidth="1"/>
  </cols>
  <sheetData>
    <row r="1" spans="2:14" ht="15" thickBot="1" x14ac:dyDescent="0.35">
      <c r="B1" s="22" t="s">
        <v>39</v>
      </c>
      <c r="C1" s="22" t="s">
        <v>40</v>
      </c>
      <c r="D1" s="23" t="s">
        <v>44</v>
      </c>
      <c r="E1" s="22" t="s">
        <v>41</v>
      </c>
      <c r="F1" s="22" t="s">
        <v>53</v>
      </c>
      <c r="G1" s="22" t="s">
        <v>54</v>
      </c>
      <c r="H1" s="22" t="s">
        <v>55</v>
      </c>
      <c r="I1" s="22" t="s">
        <v>53</v>
      </c>
      <c r="J1" s="22" t="s">
        <v>54</v>
      </c>
      <c r="K1" s="22" t="s">
        <v>56</v>
      </c>
      <c r="L1" s="22" t="s">
        <v>53</v>
      </c>
      <c r="M1" s="22" t="s">
        <v>54</v>
      </c>
      <c r="N1" s="22" t="s">
        <v>57</v>
      </c>
    </row>
    <row r="2" spans="2:14" ht="15" thickTop="1" x14ac:dyDescent="0.3">
      <c r="B2" s="22">
        <v>1</v>
      </c>
      <c r="C2" s="22" t="s">
        <v>0</v>
      </c>
      <c r="D2" s="23" t="s">
        <v>8</v>
      </c>
      <c r="E2" s="22" t="s">
        <v>6</v>
      </c>
      <c r="F2" s="22">
        <v>286</v>
      </c>
      <c r="G2" s="22">
        <v>20</v>
      </c>
      <c r="H2" s="24">
        <f>G2/F2</f>
        <v>6.9930069930069935E-2</v>
      </c>
      <c r="I2" s="25">
        <v>266</v>
      </c>
      <c r="J2" s="22">
        <v>23</v>
      </c>
      <c r="K2" s="24">
        <f>J2/I2</f>
        <v>8.646616541353383E-2</v>
      </c>
      <c r="L2" s="22">
        <v>262</v>
      </c>
      <c r="M2" s="25">
        <v>16</v>
      </c>
      <c r="N2" s="24">
        <f>M2/L2</f>
        <v>6.1068702290076333E-2</v>
      </c>
    </row>
    <row r="3" spans="2:14" x14ac:dyDescent="0.3">
      <c r="E3" s="22" t="s">
        <v>7</v>
      </c>
      <c r="F3" s="22">
        <v>325</v>
      </c>
      <c r="G3" s="22">
        <v>34</v>
      </c>
      <c r="H3" s="24">
        <f t="shared" ref="H3:H66" si="0">G3/F3</f>
        <v>0.10461538461538461</v>
      </c>
      <c r="I3" s="26">
        <v>276</v>
      </c>
      <c r="J3" s="22">
        <v>21</v>
      </c>
      <c r="K3" s="24">
        <f t="shared" ref="K3:K66" si="1">J3/I3</f>
        <v>7.6086956521739135E-2</v>
      </c>
      <c r="L3" s="22">
        <v>297</v>
      </c>
      <c r="M3" s="26">
        <v>8</v>
      </c>
      <c r="N3" s="24">
        <f t="shared" ref="N3:N66" si="2">M3/L3</f>
        <v>2.6936026936026935E-2</v>
      </c>
    </row>
    <row r="4" spans="2:14" x14ac:dyDescent="0.3">
      <c r="D4" s="23" t="s">
        <v>10</v>
      </c>
      <c r="E4" s="22" t="s">
        <v>6</v>
      </c>
      <c r="F4" s="22">
        <v>505</v>
      </c>
      <c r="G4" s="22">
        <v>22</v>
      </c>
      <c r="H4" s="27">
        <f t="shared" si="0"/>
        <v>4.3564356435643561E-2</v>
      </c>
      <c r="I4" s="26">
        <v>434</v>
      </c>
      <c r="J4" s="22">
        <v>16</v>
      </c>
      <c r="K4" s="27">
        <f t="shared" si="1"/>
        <v>3.6866359447004608E-2</v>
      </c>
      <c r="L4" s="22">
        <v>482</v>
      </c>
      <c r="M4" s="26">
        <v>19</v>
      </c>
      <c r="N4" s="27">
        <f t="shared" si="2"/>
        <v>3.9419087136929459E-2</v>
      </c>
    </row>
    <row r="5" spans="2:14" x14ac:dyDescent="0.3">
      <c r="E5" s="22" t="s">
        <v>7</v>
      </c>
      <c r="F5" s="22">
        <v>582</v>
      </c>
      <c r="G5" s="22">
        <v>34</v>
      </c>
      <c r="H5" s="24">
        <f t="shared" si="0"/>
        <v>5.8419243986254296E-2</v>
      </c>
      <c r="I5" s="26">
        <v>510</v>
      </c>
      <c r="J5" s="22">
        <v>24</v>
      </c>
      <c r="K5" s="24">
        <f t="shared" si="1"/>
        <v>4.7058823529411764E-2</v>
      </c>
      <c r="L5" s="22">
        <v>512</v>
      </c>
      <c r="M5" s="26">
        <v>15</v>
      </c>
      <c r="N5" s="24">
        <f t="shared" si="2"/>
        <v>2.9296875E-2</v>
      </c>
    </row>
    <row r="6" spans="2:14" x14ac:dyDescent="0.3">
      <c r="C6" s="22" t="s">
        <v>1</v>
      </c>
      <c r="D6" s="23" t="s">
        <v>8</v>
      </c>
      <c r="E6" s="22" t="s">
        <v>6</v>
      </c>
      <c r="F6" s="22">
        <v>328</v>
      </c>
      <c r="G6" s="22">
        <v>51</v>
      </c>
      <c r="H6" s="24">
        <f t="shared" si="0"/>
        <v>0.15548780487804878</v>
      </c>
      <c r="I6" s="26">
        <v>228</v>
      </c>
      <c r="J6" s="22">
        <v>22</v>
      </c>
      <c r="K6" s="24">
        <f t="shared" si="1"/>
        <v>9.6491228070175433E-2</v>
      </c>
      <c r="L6" s="22">
        <v>255</v>
      </c>
      <c r="M6" s="26">
        <v>9</v>
      </c>
      <c r="N6" s="24">
        <f t="shared" si="2"/>
        <v>3.5294117647058823E-2</v>
      </c>
    </row>
    <row r="7" spans="2:14" x14ac:dyDescent="0.3">
      <c r="E7" s="22" t="s">
        <v>7</v>
      </c>
      <c r="F7" s="22">
        <v>334</v>
      </c>
      <c r="G7" s="22">
        <v>48</v>
      </c>
      <c r="H7" s="24">
        <f t="shared" si="0"/>
        <v>0.1437125748502994</v>
      </c>
      <c r="I7" s="26">
        <v>285</v>
      </c>
      <c r="J7" s="22">
        <v>25</v>
      </c>
      <c r="K7" s="24">
        <f t="shared" si="1"/>
        <v>8.771929824561403E-2</v>
      </c>
      <c r="L7" s="22">
        <v>277</v>
      </c>
      <c r="M7" s="26">
        <v>11</v>
      </c>
      <c r="N7" s="24">
        <f t="shared" si="2"/>
        <v>3.9711191335740074E-2</v>
      </c>
    </row>
    <row r="8" spans="2:14" x14ac:dyDescent="0.3">
      <c r="D8" s="23" t="s">
        <v>10</v>
      </c>
      <c r="E8" s="22" t="s">
        <v>6</v>
      </c>
      <c r="F8" s="22">
        <v>414</v>
      </c>
      <c r="G8" s="22">
        <v>64</v>
      </c>
      <c r="H8" s="24">
        <f t="shared" si="0"/>
        <v>0.15458937198067632</v>
      </c>
      <c r="I8" s="26">
        <v>341</v>
      </c>
      <c r="J8" s="22">
        <v>43</v>
      </c>
      <c r="K8" s="24">
        <f t="shared" si="1"/>
        <v>0.12609970674486803</v>
      </c>
      <c r="L8" s="22">
        <v>356</v>
      </c>
      <c r="M8" s="26">
        <v>10</v>
      </c>
      <c r="N8" s="24">
        <f t="shared" si="2"/>
        <v>2.8089887640449437E-2</v>
      </c>
    </row>
    <row r="9" spans="2:14" x14ac:dyDescent="0.3">
      <c r="E9" s="22" t="s">
        <v>7</v>
      </c>
      <c r="F9" s="22">
        <v>461</v>
      </c>
      <c r="G9" s="22">
        <v>76</v>
      </c>
      <c r="H9" s="24">
        <f t="shared" si="0"/>
        <v>0.16485900216919741</v>
      </c>
      <c r="I9" s="26">
        <v>402</v>
      </c>
      <c r="J9" s="22">
        <v>56</v>
      </c>
      <c r="K9" s="24">
        <f t="shared" si="1"/>
        <v>0.13930348258706468</v>
      </c>
      <c r="L9" s="22">
        <v>387</v>
      </c>
      <c r="M9" s="26">
        <v>19</v>
      </c>
      <c r="N9" s="24">
        <f t="shared" si="2"/>
        <v>4.909560723514212E-2</v>
      </c>
    </row>
    <row r="10" spans="2:14" x14ac:dyDescent="0.3">
      <c r="C10" s="22" t="s">
        <v>2</v>
      </c>
      <c r="D10" s="23" t="s">
        <v>8</v>
      </c>
      <c r="E10" s="22" t="s">
        <v>6</v>
      </c>
      <c r="F10" s="22">
        <v>430</v>
      </c>
      <c r="G10" s="22">
        <v>34</v>
      </c>
      <c r="H10" s="24">
        <f t="shared" si="0"/>
        <v>7.9069767441860464E-2</v>
      </c>
      <c r="I10" s="26">
        <v>331</v>
      </c>
      <c r="J10" s="22">
        <v>31</v>
      </c>
      <c r="K10" s="24">
        <f t="shared" si="1"/>
        <v>9.3655589123867067E-2</v>
      </c>
      <c r="L10" s="22">
        <v>371</v>
      </c>
      <c r="M10" s="26">
        <v>58</v>
      </c>
      <c r="N10" s="24">
        <f t="shared" si="2"/>
        <v>0.15633423180592992</v>
      </c>
    </row>
    <row r="11" spans="2:14" x14ac:dyDescent="0.3">
      <c r="E11" s="22" t="s">
        <v>7</v>
      </c>
      <c r="F11" s="22">
        <v>481</v>
      </c>
      <c r="G11" s="22">
        <v>42</v>
      </c>
      <c r="H11" s="24">
        <f t="shared" si="0"/>
        <v>8.7318087318087323E-2</v>
      </c>
      <c r="I11" s="26">
        <v>410</v>
      </c>
      <c r="J11" s="22">
        <v>45</v>
      </c>
      <c r="K11" s="24">
        <f t="shared" si="1"/>
        <v>0.10975609756097561</v>
      </c>
      <c r="L11" s="22">
        <v>371</v>
      </c>
      <c r="M11" s="26">
        <v>58</v>
      </c>
      <c r="N11" s="24">
        <f t="shared" si="2"/>
        <v>0.15633423180592992</v>
      </c>
    </row>
    <row r="12" spans="2:14" x14ac:dyDescent="0.3">
      <c r="D12" s="23" t="s">
        <v>10</v>
      </c>
      <c r="E12" s="22" t="s">
        <v>6</v>
      </c>
      <c r="F12" s="22">
        <v>768</v>
      </c>
      <c r="G12" s="22">
        <v>81</v>
      </c>
      <c r="H12" s="24">
        <f t="shared" si="0"/>
        <v>0.10546875</v>
      </c>
      <c r="I12" s="26">
        <v>690</v>
      </c>
      <c r="J12" s="22">
        <v>58</v>
      </c>
      <c r="K12" s="24">
        <f t="shared" si="1"/>
        <v>8.4057971014492749E-2</v>
      </c>
      <c r="L12" s="22">
        <v>670</v>
      </c>
      <c r="M12" s="26">
        <v>27</v>
      </c>
      <c r="N12" s="24">
        <f t="shared" si="2"/>
        <v>4.0298507462686567E-2</v>
      </c>
    </row>
    <row r="13" spans="2:14" x14ac:dyDescent="0.3">
      <c r="E13" s="22" t="s">
        <v>7</v>
      </c>
      <c r="F13" s="22">
        <v>895</v>
      </c>
      <c r="G13" s="22">
        <v>117</v>
      </c>
      <c r="H13" s="24">
        <f t="shared" si="0"/>
        <v>0.13072625698324022</v>
      </c>
      <c r="I13" s="26">
        <v>733</v>
      </c>
      <c r="J13" s="22">
        <v>60</v>
      </c>
      <c r="K13" s="24">
        <f t="shared" si="1"/>
        <v>8.1855388813096869E-2</v>
      </c>
      <c r="L13" s="22">
        <v>675</v>
      </c>
      <c r="M13" s="26">
        <v>37</v>
      </c>
      <c r="N13" s="24">
        <f t="shared" si="2"/>
        <v>5.4814814814814816E-2</v>
      </c>
    </row>
    <row r="14" spans="2:14" x14ac:dyDescent="0.3">
      <c r="C14" s="22" t="s">
        <v>3</v>
      </c>
      <c r="D14" s="23" t="s">
        <v>8</v>
      </c>
      <c r="E14" s="22" t="s">
        <v>6</v>
      </c>
      <c r="F14" s="22">
        <v>284</v>
      </c>
      <c r="G14" s="22">
        <v>18</v>
      </c>
      <c r="H14" s="24">
        <f t="shared" si="0"/>
        <v>6.3380281690140844E-2</v>
      </c>
      <c r="I14" s="26">
        <v>356</v>
      </c>
      <c r="J14" s="22">
        <v>37</v>
      </c>
      <c r="K14" s="24">
        <f t="shared" si="1"/>
        <v>0.10393258426966293</v>
      </c>
      <c r="L14" s="22">
        <v>296</v>
      </c>
      <c r="M14" s="26">
        <v>31</v>
      </c>
      <c r="N14" s="24">
        <f t="shared" si="2"/>
        <v>0.10472972972972973</v>
      </c>
    </row>
    <row r="15" spans="2:14" x14ac:dyDescent="0.3">
      <c r="E15" s="22" t="s">
        <v>7</v>
      </c>
      <c r="F15" s="22">
        <v>343</v>
      </c>
      <c r="G15" s="22">
        <v>43</v>
      </c>
      <c r="H15" s="24">
        <f t="shared" si="0"/>
        <v>0.12536443148688048</v>
      </c>
      <c r="I15" s="26">
        <v>348</v>
      </c>
      <c r="J15" s="22">
        <v>31</v>
      </c>
      <c r="K15" s="24">
        <f t="shared" si="1"/>
        <v>8.9080459770114945E-2</v>
      </c>
      <c r="L15" s="22">
        <v>320</v>
      </c>
      <c r="M15" s="26">
        <v>25</v>
      </c>
      <c r="N15" s="24">
        <f t="shared" si="2"/>
        <v>7.8125E-2</v>
      </c>
    </row>
    <row r="16" spans="2:14" x14ac:dyDescent="0.3">
      <c r="D16" s="23" t="s">
        <v>10</v>
      </c>
      <c r="E16" s="22" t="s">
        <v>6</v>
      </c>
      <c r="F16" s="22">
        <v>889</v>
      </c>
      <c r="G16" s="22">
        <v>86</v>
      </c>
      <c r="H16" s="24">
        <f t="shared" si="0"/>
        <v>9.6737907761529809E-2</v>
      </c>
      <c r="I16" s="26">
        <v>852</v>
      </c>
      <c r="J16" s="22">
        <v>57</v>
      </c>
      <c r="K16" s="24">
        <f t="shared" si="1"/>
        <v>6.6901408450704219E-2</v>
      </c>
      <c r="L16" s="22">
        <v>937</v>
      </c>
      <c r="M16" s="26">
        <v>50</v>
      </c>
      <c r="N16" s="24">
        <f t="shared" si="2"/>
        <v>5.3361792956243333E-2</v>
      </c>
    </row>
    <row r="17" spans="2:14" x14ac:dyDescent="0.3">
      <c r="E17" s="22" t="s">
        <v>7</v>
      </c>
      <c r="F17" s="22">
        <v>1010</v>
      </c>
      <c r="G17" s="22">
        <v>87</v>
      </c>
      <c r="H17" s="24">
        <f t="shared" si="0"/>
        <v>8.6138613861386132E-2</v>
      </c>
      <c r="I17" s="26">
        <v>1005</v>
      </c>
      <c r="J17" s="22">
        <v>92</v>
      </c>
      <c r="K17" s="24">
        <f t="shared" si="1"/>
        <v>9.1542288557213927E-2</v>
      </c>
      <c r="L17" s="22">
        <v>959</v>
      </c>
      <c r="M17" s="26">
        <v>51</v>
      </c>
      <c r="N17" s="24">
        <f t="shared" si="2"/>
        <v>5.3180396246089674E-2</v>
      </c>
    </row>
    <row r="18" spans="2:14" x14ac:dyDescent="0.3">
      <c r="C18" s="22" t="s">
        <v>4</v>
      </c>
      <c r="D18" s="23" t="s">
        <v>8</v>
      </c>
      <c r="E18" s="22" t="s">
        <v>6</v>
      </c>
      <c r="F18" s="22">
        <v>337</v>
      </c>
      <c r="G18" s="22">
        <v>57</v>
      </c>
      <c r="H18" s="24">
        <f t="shared" si="0"/>
        <v>0.16913946587537093</v>
      </c>
      <c r="I18" s="26">
        <v>334</v>
      </c>
      <c r="J18" s="22">
        <v>34</v>
      </c>
      <c r="K18" s="24">
        <f t="shared" si="1"/>
        <v>0.10179640718562874</v>
      </c>
      <c r="L18" s="22">
        <v>294</v>
      </c>
      <c r="M18" s="26">
        <v>26</v>
      </c>
      <c r="N18" s="24">
        <f t="shared" si="2"/>
        <v>8.8435374149659865E-2</v>
      </c>
    </row>
    <row r="19" spans="2:14" x14ac:dyDescent="0.3">
      <c r="E19" s="22" t="s">
        <v>7</v>
      </c>
      <c r="F19" s="22">
        <v>348</v>
      </c>
      <c r="G19" s="22">
        <v>52</v>
      </c>
      <c r="H19" s="24">
        <f t="shared" si="0"/>
        <v>0.14942528735632185</v>
      </c>
      <c r="I19" s="26">
        <v>339</v>
      </c>
      <c r="J19" s="22">
        <v>60</v>
      </c>
      <c r="K19" s="24">
        <f t="shared" si="1"/>
        <v>0.17699115044247787</v>
      </c>
      <c r="L19" s="22">
        <v>312</v>
      </c>
      <c r="M19" s="26">
        <v>26</v>
      </c>
      <c r="N19" s="24">
        <f t="shared" si="2"/>
        <v>8.3333333333333329E-2</v>
      </c>
    </row>
    <row r="20" spans="2:14" x14ac:dyDescent="0.3">
      <c r="D20" s="23" t="s">
        <v>10</v>
      </c>
      <c r="E20" s="22" t="s">
        <v>6</v>
      </c>
      <c r="F20" s="22">
        <v>656</v>
      </c>
      <c r="G20" s="22">
        <v>115</v>
      </c>
      <c r="H20" s="24">
        <f t="shared" si="0"/>
        <v>0.17530487804878048</v>
      </c>
      <c r="I20" s="26">
        <v>670</v>
      </c>
      <c r="J20" s="22">
        <v>76</v>
      </c>
      <c r="K20" s="24">
        <f t="shared" si="1"/>
        <v>0.11343283582089553</v>
      </c>
      <c r="L20" s="22">
        <v>651</v>
      </c>
      <c r="M20" s="26">
        <v>59</v>
      </c>
      <c r="N20" s="24">
        <f t="shared" si="2"/>
        <v>9.0629800307219663E-2</v>
      </c>
    </row>
    <row r="21" spans="2:14" x14ac:dyDescent="0.3">
      <c r="E21" s="22" t="s">
        <v>7</v>
      </c>
      <c r="F21" s="22">
        <v>870</v>
      </c>
      <c r="G21" s="22">
        <v>132</v>
      </c>
      <c r="H21" s="24">
        <f t="shared" si="0"/>
        <v>0.15172413793103448</v>
      </c>
      <c r="I21" s="26">
        <v>755</v>
      </c>
      <c r="J21" s="22">
        <v>83</v>
      </c>
      <c r="K21" s="24">
        <f t="shared" si="1"/>
        <v>0.10993377483443709</v>
      </c>
      <c r="L21" s="22">
        <v>666</v>
      </c>
      <c r="M21" s="26">
        <v>79</v>
      </c>
      <c r="N21" s="24">
        <f t="shared" si="2"/>
        <v>0.11861861861861862</v>
      </c>
    </row>
    <row r="22" spans="2:14" x14ac:dyDescent="0.3">
      <c r="C22" s="22" t="s">
        <v>5</v>
      </c>
      <c r="D22" s="23" t="s">
        <v>8</v>
      </c>
      <c r="E22" s="22" t="s">
        <v>6</v>
      </c>
      <c r="F22" s="22">
        <v>69</v>
      </c>
      <c r="G22" s="22">
        <v>3</v>
      </c>
      <c r="H22" s="24">
        <f t="shared" si="0"/>
        <v>4.3478260869565216E-2</v>
      </c>
      <c r="I22" s="26">
        <v>64</v>
      </c>
      <c r="J22" s="22">
        <v>8</v>
      </c>
      <c r="K22" s="24">
        <f t="shared" si="1"/>
        <v>0.125</v>
      </c>
      <c r="L22" s="22">
        <v>50</v>
      </c>
      <c r="M22" s="26">
        <v>4</v>
      </c>
      <c r="N22" s="24">
        <f t="shared" si="2"/>
        <v>0.08</v>
      </c>
    </row>
    <row r="23" spans="2:14" x14ac:dyDescent="0.3">
      <c r="E23" s="22" t="s">
        <v>7</v>
      </c>
      <c r="F23" s="22">
        <v>51</v>
      </c>
      <c r="G23" s="22">
        <v>5</v>
      </c>
      <c r="H23" s="24">
        <f t="shared" si="0"/>
        <v>9.8039215686274508E-2</v>
      </c>
      <c r="I23" s="26">
        <v>60</v>
      </c>
      <c r="J23" s="22">
        <v>2</v>
      </c>
      <c r="K23" s="24">
        <f t="shared" si="1"/>
        <v>3.3333333333333333E-2</v>
      </c>
      <c r="L23" s="22">
        <v>60</v>
      </c>
      <c r="M23" s="26">
        <v>4</v>
      </c>
      <c r="N23" s="24">
        <f t="shared" si="2"/>
        <v>6.6666666666666666E-2</v>
      </c>
    </row>
    <row r="24" spans="2:14" x14ac:dyDescent="0.3">
      <c r="D24" s="23" t="s">
        <v>10</v>
      </c>
      <c r="E24" s="22" t="s">
        <v>6</v>
      </c>
      <c r="F24" s="22">
        <v>104</v>
      </c>
      <c r="G24" s="22">
        <v>5</v>
      </c>
      <c r="H24" s="24">
        <f t="shared" si="0"/>
        <v>4.807692307692308E-2</v>
      </c>
      <c r="I24" s="26">
        <v>116</v>
      </c>
      <c r="J24" s="22">
        <v>6</v>
      </c>
      <c r="K24" s="24">
        <f t="shared" si="1"/>
        <v>5.1724137931034482E-2</v>
      </c>
      <c r="L24" s="22">
        <v>104</v>
      </c>
      <c r="M24" s="26">
        <v>19</v>
      </c>
      <c r="N24" s="24">
        <f t="shared" si="2"/>
        <v>0.18269230769230768</v>
      </c>
    </row>
    <row r="25" spans="2:14" x14ac:dyDescent="0.3">
      <c r="E25" s="22" t="s">
        <v>7</v>
      </c>
      <c r="F25" s="22">
        <v>81</v>
      </c>
      <c r="G25" s="22">
        <v>9</v>
      </c>
      <c r="H25" s="24">
        <f t="shared" si="0"/>
        <v>0.1111111111111111</v>
      </c>
      <c r="I25" s="26">
        <v>116</v>
      </c>
      <c r="J25" s="22">
        <v>4</v>
      </c>
      <c r="K25" s="24">
        <f t="shared" si="1"/>
        <v>3.4482758620689655E-2</v>
      </c>
      <c r="L25" s="22">
        <v>102</v>
      </c>
      <c r="M25" s="26">
        <v>14</v>
      </c>
      <c r="N25" s="24">
        <f t="shared" si="2"/>
        <v>0.13725490196078433</v>
      </c>
    </row>
    <row r="26" spans="2:14" x14ac:dyDescent="0.3">
      <c r="B26" s="22">
        <v>2</v>
      </c>
      <c r="C26" s="22" t="s">
        <v>0</v>
      </c>
      <c r="D26" s="23" t="s">
        <v>8</v>
      </c>
      <c r="E26" s="22" t="s">
        <v>6</v>
      </c>
      <c r="F26" s="22">
        <v>263</v>
      </c>
      <c r="G26" s="22">
        <v>21</v>
      </c>
      <c r="H26" s="24">
        <f t="shared" si="0"/>
        <v>7.9847908745247151E-2</v>
      </c>
      <c r="I26" s="26">
        <v>264</v>
      </c>
      <c r="J26" s="22">
        <v>14</v>
      </c>
      <c r="K26" s="24">
        <f t="shared" si="1"/>
        <v>5.3030303030303032E-2</v>
      </c>
      <c r="L26" s="22">
        <v>236</v>
      </c>
      <c r="M26" s="26">
        <v>17</v>
      </c>
      <c r="N26" s="24">
        <f t="shared" si="2"/>
        <v>7.2033898305084748E-2</v>
      </c>
    </row>
    <row r="27" spans="2:14" x14ac:dyDescent="0.3">
      <c r="E27" s="22" t="s">
        <v>7</v>
      </c>
      <c r="F27" s="22">
        <v>318</v>
      </c>
      <c r="G27" s="22">
        <v>22</v>
      </c>
      <c r="H27" s="24">
        <f t="shared" si="0"/>
        <v>6.9182389937106917E-2</v>
      </c>
      <c r="I27" s="26">
        <v>284</v>
      </c>
      <c r="J27" s="22">
        <v>13</v>
      </c>
      <c r="K27" s="24">
        <f t="shared" si="1"/>
        <v>4.5774647887323945E-2</v>
      </c>
      <c r="L27" s="22">
        <v>256</v>
      </c>
      <c r="M27" s="26">
        <v>13</v>
      </c>
      <c r="N27" s="24">
        <f t="shared" si="2"/>
        <v>5.078125E-2</v>
      </c>
    </row>
    <row r="28" spans="2:14" x14ac:dyDescent="0.3">
      <c r="D28" s="23" t="s">
        <v>10</v>
      </c>
      <c r="E28" s="22" t="s">
        <v>6</v>
      </c>
      <c r="F28" s="22">
        <v>488</v>
      </c>
      <c r="G28" s="22">
        <v>20</v>
      </c>
      <c r="H28" s="24">
        <f t="shared" si="0"/>
        <v>4.0983606557377046E-2</v>
      </c>
      <c r="I28" s="26">
        <v>476</v>
      </c>
      <c r="J28" s="22">
        <v>17</v>
      </c>
      <c r="K28" s="24">
        <f t="shared" si="1"/>
        <v>3.5714285714285712E-2</v>
      </c>
      <c r="L28" s="22">
        <v>423</v>
      </c>
      <c r="M28" s="26">
        <v>14</v>
      </c>
      <c r="N28" s="24">
        <f t="shared" si="2"/>
        <v>3.309692671394799E-2</v>
      </c>
    </row>
    <row r="29" spans="2:14" x14ac:dyDescent="0.3">
      <c r="E29" s="22" t="s">
        <v>7</v>
      </c>
      <c r="F29" s="22">
        <v>555</v>
      </c>
      <c r="G29" s="22">
        <v>32</v>
      </c>
      <c r="H29" s="24">
        <f t="shared" si="0"/>
        <v>5.7657657657657659E-2</v>
      </c>
      <c r="I29" s="26">
        <v>550</v>
      </c>
      <c r="J29" s="22">
        <v>20</v>
      </c>
      <c r="K29" s="24">
        <f t="shared" si="1"/>
        <v>3.6363636363636362E-2</v>
      </c>
      <c r="L29" s="22">
        <v>479</v>
      </c>
      <c r="M29" s="26">
        <v>16</v>
      </c>
      <c r="N29" s="24">
        <f t="shared" si="2"/>
        <v>3.3402922755741124E-2</v>
      </c>
    </row>
    <row r="30" spans="2:14" x14ac:dyDescent="0.3">
      <c r="C30" s="22" t="s">
        <v>1</v>
      </c>
      <c r="D30" s="23" t="s">
        <v>8</v>
      </c>
      <c r="E30" s="22" t="s">
        <v>6</v>
      </c>
      <c r="F30" s="22">
        <v>287</v>
      </c>
      <c r="G30" s="22">
        <v>43</v>
      </c>
      <c r="H30" s="24">
        <f t="shared" si="0"/>
        <v>0.14982578397212543</v>
      </c>
      <c r="I30" s="26">
        <v>249</v>
      </c>
      <c r="J30" s="22">
        <v>11</v>
      </c>
      <c r="K30" s="24">
        <f t="shared" si="1"/>
        <v>4.4176706827309238E-2</v>
      </c>
      <c r="L30" s="22">
        <v>220</v>
      </c>
      <c r="M30" s="26">
        <v>18</v>
      </c>
      <c r="N30" s="24">
        <f t="shared" si="2"/>
        <v>8.1818181818181818E-2</v>
      </c>
    </row>
    <row r="31" spans="2:14" x14ac:dyDescent="0.3">
      <c r="E31" s="22" t="s">
        <v>7</v>
      </c>
      <c r="F31" s="22">
        <v>321</v>
      </c>
      <c r="G31" s="22">
        <v>61</v>
      </c>
      <c r="H31" s="24">
        <f t="shared" si="0"/>
        <v>0.19003115264797507</v>
      </c>
      <c r="I31" s="26">
        <v>236</v>
      </c>
      <c r="J31" s="22">
        <v>9</v>
      </c>
      <c r="K31" s="24">
        <f t="shared" si="1"/>
        <v>3.8135593220338986E-2</v>
      </c>
      <c r="L31" s="22">
        <v>260</v>
      </c>
      <c r="M31" s="26">
        <v>20</v>
      </c>
      <c r="N31" s="24">
        <f t="shared" si="2"/>
        <v>7.6923076923076927E-2</v>
      </c>
    </row>
    <row r="32" spans="2:14" x14ac:dyDescent="0.3">
      <c r="D32" s="23" t="s">
        <v>10</v>
      </c>
      <c r="E32" s="22" t="s">
        <v>6</v>
      </c>
      <c r="F32" s="22">
        <v>321</v>
      </c>
      <c r="G32" s="22">
        <v>54</v>
      </c>
      <c r="H32" s="24">
        <f t="shared" si="0"/>
        <v>0.16822429906542055</v>
      </c>
      <c r="I32" s="26">
        <v>301</v>
      </c>
      <c r="J32" s="22">
        <v>31</v>
      </c>
      <c r="K32" s="24">
        <f t="shared" si="1"/>
        <v>0.10299003322259136</v>
      </c>
      <c r="L32" s="22">
        <v>278</v>
      </c>
      <c r="M32" s="26">
        <v>9</v>
      </c>
      <c r="N32" s="24">
        <f t="shared" si="2"/>
        <v>3.237410071942446E-2</v>
      </c>
    </row>
    <row r="33" spans="3:14" x14ac:dyDescent="0.3">
      <c r="E33" s="22" t="s">
        <v>7</v>
      </c>
      <c r="F33" s="22">
        <v>363</v>
      </c>
      <c r="G33" s="22">
        <v>60</v>
      </c>
      <c r="H33" s="24">
        <f t="shared" si="0"/>
        <v>0.16528925619834711</v>
      </c>
      <c r="I33" s="26">
        <v>302</v>
      </c>
      <c r="J33" s="22">
        <v>27</v>
      </c>
      <c r="K33" s="24">
        <f t="shared" si="1"/>
        <v>8.9403973509933773E-2</v>
      </c>
      <c r="L33" s="22">
        <v>354</v>
      </c>
      <c r="M33" s="26">
        <v>13</v>
      </c>
      <c r="N33" s="24">
        <f t="shared" si="2"/>
        <v>3.6723163841807911E-2</v>
      </c>
    </row>
    <row r="34" spans="3:14" x14ac:dyDescent="0.3">
      <c r="C34" s="22" t="s">
        <v>2</v>
      </c>
      <c r="D34" s="23" t="s">
        <v>8</v>
      </c>
      <c r="E34" s="22" t="s">
        <v>6</v>
      </c>
      <c r="F34" s="22">
        <v>384</v>
      </c>
      <c r="G34" s="22">
        <v>41</v>
      </c>
      <c r="H34" s="27">
        <f t="shared" si="0"/>
        <v>0.10677083333333333</v>
      </c>
      <c r="I34" s="26">
        <v>440</v>
      </c>
      <c r="J34" s="22">
        <v>48</v>
      </c>
      <c r="K34" s="27">
        <f t="shared" si="1"/>
        <v>0.10909090909090909</v>
      </c>
      <c r="L34" s="22">
        <v>319</v>
      </c>
      <c r="M34" s="26">
        <v>35</v>
      </c>
      <c r="N34" s="27">
        <f t="shared" si="2"/>
        <v>0.109717868338558</v>
      </c>
    </row>
    <row r="35" spans="3:14" x14ac:dyDescent="0.3">
      <c r="E35" s="22" t="s">
        <v>7</v>
      </c>
      <c r="F35" s="22">
        <v>448</v>
      </c>
      <c r="G35" s="22">
        <v>45</v>
      </c>
      <c r="H35" s="24">
        <f t="shared" si="0"/>
        <v>0.10044642857142858</v>
      </c>
      <c r="I35" s="26">
        <v>510</v>
      </c>
      <c r="J35" s="22">
        <v>55</v>
      </c>
      <c r="K35" s="24">
        <f t="shared" si="1"/>
        <v>0.10784313725490197</v>
      </c>
      <c r="L35" s="22">
        <v>411</v>
      </c>
      <c r="M35" s="26">
        <v>50</v>
      </c>
      <c r="N35" s="24">
        <f t="shared" si="2"/>
        <v>0.12165450121654502</v>
      </c>
    </row>
    <row r="36" spans="3:14" x14ac:dyDescent="0.3">
      <c r="D36" s="23" t="s">
        <v>10</v>
      </c>
      <c r="E36" s="22" t="s">
        <v>6</v>
      </c>
      <c r="F36" s="22">
        <v>647</v>
      </c>
      <c r="G36" s="22">
        <v>47</v>
      </c>
      <c r="H36" s="24">
        <f t="shared" si="0"/>
        <v>7.2642967542503864E-2</v>
      </c>
      <c r="I36" s="26">
        <v>802</v>
      </c>
      <c r="J36" s="22">
        <v>53</v>
      </c>
      <c r="K36" s="24">
        <f t="shared" si="1"/>
        <v>6.6084788029925193E-2</v>
      </c>
      <c r="L36" s="22">
        <v>651</v>
      </c>
      <c r="M36" s="26">
        <v>34</v>
      </c>
      <c r="N36" s="24">
        <f t="shared" si="2"/>
        <v>5.2227342549923193E-2</v>
      </c>
    </row>
    <row r="37" spans="3:14" x14ac:dyDescent="0.3">
      <c r="E37" s="22" t="s">
        <v>7</v>
      </c>
      <c r="F37" s="22">
        <v>761</v>
      </c>
      <c r="G37" s="22">
        <v>56</v>
      </c>
      <c r="H37" s="24">
        <f t="shared" si="0"/>
        <v>7.3587385019710905E-2</v>
      </c>
      <c r="I37" s="26">
        <v>914</v>
      </c>
      <c r="J37" s="22">
        <v>86</v>
      </c>
      <c r="K37" s="24">
        <f t="shared" si="1"/>
        <v>9.4091903719912467E-2</v>
      </c>
      <c r="L37" s="22">
        <v>683</v>
      </c>
      <c r="M37" s="26">
        <v>37</v>
      </c>
      <c r="N37" s="24">
        <f t="shared" si="2"/>
        <v>5.4172767203513911E-2</v>
      </c>
    </row>
    <row r="38" spans="3:14" x14ac:dyDescent="0.3">
      <c r="C38" s="22" t="s">
        <v>3</v>
      </c>
      <c r="D38" s="23" t="s">
        <v>8</v>
      </c>
      <c r="E38" s="22" t="s">
        <v>6</v>
      </c>
      <c r="F38" s="22">
        <v>304</v>
      </c>
      <c r="G38" s="22">
        <v>31</v>
      </c>
      <c r="H38" s="24">
        <f t="shared" si="0"/>
        <v>0.10197368421052631</v>
      </c>
      <c r="I38" s="26">
        <v>320</v>
      </c>
      <c r="J38" s="22">
        <v>18</v>
      </c>
      <c r="K38" s="24">
        <f t="shared" si="1"/>
        <v>5.6250000000000001E-2</v>
      </c>
      <c r="L38" s="22">
        <v>362</v>
      </c>
      <c r="M38" s="26">
        <v>41</v>
      </c>
      <c r="N38" s="24">
        <f t="shared" si="2"/>
        <v>0.1132596685082873</v>
      </c>
    </row>
    <row r="39" spans="3:14" x14ac:dyDescent="0.3">
      <c r="E39" s="22" t="s">
        <v>7</v>
      </c>
      <c r="F39" s="22">
        <v>331</v>
      </c>
      <c r="G39" s="22">
        <v>52</v>
      </c>
      <c r="H39" s="24">
        <f t="shared" si="0"/>
        <v>0.15709969788519637</v>
      </c>
      <c r="I39" s="26">
        <v>364</v>
      </c>
      <c r="J39" s="22">
        <v>34</v>
      </c>
      <c r="K39" s="24">
        <f t="shared" si="1"/>
        <v>9.3406593406593408E-2</v>
      </c>
      <c r="L39" s="22">
        <v>364</v>
      </c>
      <c r="M39" s="26">
        <v>41</v>
      </c>
      <c r="N39" s="24">
        <f t="shared" si="2"/>
        <v>0.11263736263736264</v>
      </c>
    </row>
    <row r="40" spans="3:14" x14ac:dyDescent="0.3">
      <c r="D40" s="23" t="s">
        <v>10</v>
      </c>
      <c r="E40" s="22" t="s">
        <v>6</v>
      </c>
      <c r="F40" s="22">
        <v>818</v>
      </c>
      <c r="G40" s="22">
        <v>61</v>
      </c>
      <c r="H40" s="24">
        <f t="shared" si="0"/>
        <v>7.45721271393643E-2</v>
      </c>
      <c r="I40" s="26">
        <v>832</v>
      </c>
      <c r="J40" s="22">
        <v>41</v>
      </c>
      <c r="K40" s="24">
        <f t="shared" si="1"/>
        <v>4.9278846153846152E-2</v>
      </c>
      <c r="L40" s="22">
        <v>803</v>
      </c>
      <c r="M40" s="26">
        <v>39</v>
      </c>
      <c r="N40" s="24">
        <f t="shared" si="2"/>
        <v>4.8567870485678705E-2</v>
      </c>
    </row>
    <row r="41" spans="3:14" x14ac:dyDescent="0.3">
      <c r="E41" s="22" t="s">
        <v>7</v>
      </c>
      <c r="F41" s="22">
        <v>974</v>
      </c>
      <c r="G41" s="22">
        <v>92</v>
      </c>
      <c r="H41" s="24">
        <f t="shared" si="0"/>
        <v>9.4455852156057493E-2</v>
      </c>
      <c r="I41" s="26">
        <v>989</v>
      </c>
      <c r="J41" s="22">
        <v>61</v>
      </c>
      <c r="K41" s="24">
        <f t="shared" si="1"/>
        <v>6.167846309403438E-2</v>
      </c>
      <c r="L41" s="22">
        <v>923</v>
      </c>
      <c r="M41" s="26">
        <v>62</v>
      </c>
      <c r="N41" s="24">
        <f t="shared" si="2"/>
        <v>6.7172264355362943E-2</v>
      </c>
    </row>
    <row r="42" spans="3:14" x14ac:dyDescent="0.3">
      <c r="C42" s="22" t="s">
        <v>4</v>
      </c>
      <c r="D42" s="23" t="s">
        <v>8</v>
      </c>
      <c r="E42" s="22" t="s">
        <v>6</v>
      </c>
      <c r="F42" s="22">
        <v>331</v>
      </c>
      <c r="G42" s="22">
        <v>56</v>
      </c>
      <c r="H42" s="24">
        <f t="shared" si="0"/>
        <v>0.16918429003021149</v>
      </c>
      <c r="I42" s="26">
        <v>300</v>
      </c>
      <c r="J42" s="22">
        <v>24</v>
      </c>
      <c r="K42" s="24">
        <f t="shared" si="1"/>
        <v>0.08</v>
      </c>
      <c r="L42" s="22">
        <v>305</v>
      </c>
      <c r="M42" s="26">
        <v>22</v>
      </c>
      <c r="N42" s="24">
        <f t="shared" si="2"/>
        <v>7.2131147540983612E-2</v>
      </c>
    </row>
    <row r="43" spans="3:14" x14ac:dyDescent="0.3">
      <c r="E43" s="22" t="s">
        <v>7</v>
      </c>
      <c r="F43" s="22">
        <v>342</v>
      </c>
      <c r="G43" s="22">
        <v>79</v>
      </c>
      <c r="H43" s="24">
        <f t="shared" si="0"/>
        <v>0.23099415204678361</v>
      </c>
      <c r="I43" s="26">
        <v>349</v>
      </c>
      <c r="J43" s="22">
        <v>31</v>
      </c>
      <c r="K43" s="24">
        <f t="shared" si="1"/>
        <v>8.882521489971347E-2</v>
      </c>
      <c r="L43" s="22">
        <v>293</v>
      </c>
      <c r="M43" s="26">
        <v>38</v>
      </c>
      <c r="N43" s="24">
        <f t="shared" si="2"/>
        <v>0.12969283276450511</v>
      </c>
    </row>
    <row r="44" spans="3:14" x14ac:dyDescent="0.3">
      <c r="D44" s="23" t="s">
        <v>10</v>
      </c>
      <c r="E44" s="22" t="s">
        <v>6</v>
      </c>
      <c r="F44" s="22">
        <v>646</v>
      </c>
      <c r="G44" s="22">
        <v>85</v>
      </c>
      <c r="H44" s="24">
        <f t="shared" si="0"/>
        <v>0.13157894736842105</v>
      </c>
      <c r="I44" s="26">
        <v>630</v>
      </c>
      <c r="J44" s="22">
        <v>57</v>
      </c>
      <c r="K44" s="24">
        <f t="shared" si="1"/>
        <v>9.0476190476190474E-2</v>
      </c>
      <c r="L44" s="22">
        <v>621</v>
      </c>
      <c r="M44" s="26">
        <v>37</v>
      </c>
      <c r="N44" s="24">
        <f t="shared" si="2"/>
        <v>5.9581320450885669E-2</v>
      </c>
    </row>
    <row r="45" spans="3:14" x14ac:dyDescent="0.3">
      <c r="E45" s="22" t="s">
        <v>7</v>
      </c>
      <c r="F45" s="22">
        <v>819</v>
      </c>
      <c r="G45" s="22">
        <v>102</v>
      </c>
      <c r="H45" s="24">
        <f t="shared" si="0"/>
        <v>0.12454212454212454</v>
      </c>
      <c r="I45" s="26">
        <v>814</v>
      </c>
      <c r="J45" s="22">
        <v>57</v>
      </c>
      <c r="K45" s="24">
        <f t="shared" si="1"/>
        <v>7.0024570024570021E-2</v>
      </c>
      <c r="L45" s="22">
        <v>691</v>
      </c>
      <c r="M45" s="26">
        <v>64</v>
      </c>
      <c r="N45" s="24">
        <f t="shared" si="2"/>
        <v>9.2619392185238777E-2</v>
      </c>
    </row>
    <row r="46" spans="3:14" x14ac:dyDescent="0.3">
      <c r="C46" s="22" t="s">
        <v>5</v>
      </c>
      <c r="D46" s="23" t="s">
        <v>8</v>
      </c>
      <c r="E46" s="22" t="s">
        <v>6</v>
      </c>
      <c r="F46" s="22">
        <v>56</v>
      </c>
      <c r="G46" s="22">
        <v>1</v>
      </c>
      <c r="H46" s="24">
        <f t="shared" si="0"/>
        <v>1.7857142857142856E-2</v>
      </c>
      <c r="I46" s="26">
        <v>59</v>
      </c>
      <c r="J46" s="22">
        <v>9</v>
      </c>
      <c r="K46" s="24">
        <f t="shared" si="1"/>
        <v>0.15254237288135594</v>
      </c>
      <c r="L46" s="22">
        <v>59</v>
      </c>
      <c r="M46" s="26">
        <v>3</v>
      </c>
      <c r="N46" s="24">
        <f t="shared" si="2"/>
        <v>5.0847457627118647E-2</v>
      </c>
    </row>
    <row r="47" spans="3:14" x14ac:dyDescent="0.3">
      <c r="E47" s="22" t="s">
        <v>7</v>
      </c>
      <c r="F47" s="22">
        <v>61</v>
      </c>
      <c r="G47" s="22">
        <v>3</v>
      </c>
      <c r="H47" s="24">
        <f t="shared" si="0"/>
        <v>4.9180327868852458E-2</v>
      </c>
      <c r="I47" s="26">
        <v>39</v>
      </c>
      <c r="J47" s="22">
        <v>4</v>
      </c>
      <c r="K47" s="24">
        <f t="shared" si="1"/>
        <v>0.10256410256410256</v>
      </c>
      <c r="L47" s="22">
        <v>64</v>
      </c>
      <c r="M47" s="26">
        <v>7</v>
      </c>
      <c r="N47" s="24">
        <f t="shared" si="2"/>
        <v>0.109375</v>
      </c>
    </row>
    <row r="48" spans="3:14" x14ac:dyDescent="0.3">
      <c r="D48" s="23" t="s">
        <v>10</v>
      </c>
      <c r="E48" s="22" t="s">
        <v>6</v>
      </c>
      <c r="F48" s="22">
        <v>99</v>
      </c>
      <c r="G48" s="22">
        <v>9</v>
      </c>
      <c r="H48" s="24">
        <f t="shared" si="0"/>
        <v>9.0909090909090912E-2</v>
      </c>
      <c r="I48" s="26">
        <v>126</v>
      </c>
      <c r="J48" s="22">
        <v>4</v>
      </c>
      <c r="K48" s="24">
        <f t="shared" si="1"/>
        <v>3.1746031746031744E-2</v>
      </c>
      <c r="L48" s="22">
        <v>114</v>
      </c>
      <c r="M48" s="26">
        <v>12</v>
      </c>
      <c r="N48" s="24">
        <f t="shared" si="2"/>
        <v>0.10526315789473684</v>
      </c>
    </row>
    <row r="49" spans="2:14" x14ac:dyDescent="0.3">
      <c r="E49" s="22" t="s">
        <v>7</v>
      </c>
      <c r="F49" s="22">
        <v>111</v>
      </c>
      <c r="G49" s="22">
        <v>15</v>
      </c>
      <c r="H49" s="24">
        <f t="shared" si="0"/>
        <v>0.13513513513513514</v>
      </c>
      <c r="I49" s="26">
        <v>97</v>
      </c>
      <c r="J49" s="22">
        <v>6</v>
      </c>
      <c r="K49" s="24">
        <f t="shared" si="1"/>
        <v>6.1855670103092786E-2</v>
      </c>
      <c r="L49" s="22">
        <v>105</v>
      </c>
      <c r="M49" s="26">
        <v>11</v>
      </c>
      <c r="N49" s="24">
        <f t="shared" si="2"/>
        <v>0.10476190476190476</v>
      </c>
    </row>
    <row r="50" spans="2:14" x14ac:dyDescent="0.3">
      <c r="B50" s="22">
        <v>3</v>
      </c>
      <c r="C50" s="22" t="s">
        <v>0</v>
      </c>
      <c r="D50" s="23" t="s">
        <v>8</v>
      </c>
      <c r="E50" s="22" t="s">
        <v>6</v>
      </c>
      <c r="F50" s="22">
        <v>201</v>
      </c>
      <c r="G50" s="22">
        <v>16</v>
      </c>
      <c r="H50" s="24">
        <f t="shared" si="0"/>
        <v>7.9601990049751242E-2</v>
      </c>
      <c r="I50" s="26">
        <v>260</v>
      </c>
      <c r="J50" s="22">
        <v>18</v>
      </c>
      <c r="K50" s="24">
        <f t="shared" si="1"/>
        <v>6.9230769230769235E-2</v>
      </c>
      <c r="L50" s="22">
        <v>257</v>
      </c>
      <c r="M50" s="26">
        <v>12</v>
      </c>
      <c r="N50" s="24">
        <f t="shared" si="2"/>
        <v>4.6692607003891051E-2</v>
      </c>
    </row>
    <row r="51" spans="2:14" x14ac:dyDescent="0.3">
      <c r="E51" s="22" t="s">
        <v>7</v>
      </c>
      <c r="F51" s="22">
        <v>236</v>
      </c>
      <c r="G51" s="22">
        <v>30</v>
      </c>
      <c r="H51" s="24">
        <f t="shared" si="0"/>
        <v>0.1271186440677966</v>
      </c>
      <c r="I51" s="26">
        <v>291</v>
      </c>
      <c r="J51" s="22">
        <v>13</v>
      </c>
      <c r="K51" s="24">
        <f t="shared" si="1"/>
        <v>4.4673539518900345E-2</v>
      </c>
      <c r="L51" s="22">
        <v>275</v>
      </c>
      <c r="M51" s="26">
        <v>9</v>
      </c>
      <c r="N51" s="24">
        <f t="shared" si="2"/>
        <v>3.272727272727273E-2</v>
      </c>
    </row>
    <row r="52" spans="2:14" x14ac:dyDescent="0.3">
      <c r="D52" s="23" t="s">
        <v>10</v>
      </c>
      <c r="E52" s="22" t="s">
        <v>6</v>
      </c>
      <c r="F52" s="22">
        <v>469</v>
      </c>
      <c r="G52" s="22">
        <v>35</v>
      </c>
      <c r="H52" s="24">
        <f t="shared" si="0"/>
        <v>7.4626865671641784E-2</v>
      </c>
      <c r="I52" s="26">
        <v>517</v>
      </c>
      <c r="J52" s="22">
        <v>17</v>
      </c>
      <c r="K52" s="24">
        <f t="shared" si="1"/>
        <v>3.2882011605415859E-2</v>
      </c>
      <c r="L52" s="22">
        <v>472</v>
      </c>
      <c r="M52" s="26">
        <v>18</v>
      </c>
      <c r="N52" s="24">
        <f t="shared" si="2"/>
        <v>3.8135593220338986E-2</v>
      </c>
    </row>
    <row r="53" spans="2:14" x14ac:dyDescent="0.3">
      <c r="E53" s="22" t="s">
        <v>7</v>
      </c>
      <c r="F53" s="22">
        <v>499</v>
      </c>
      <c r="G53" s="22">
        <v>49</v>
      </c>
      <c r="H53" s="24">
        <f t="shared" si="0"/>
        <v>9.8196392785571143E-2</v>
      </c>
      <c r="I53" s="26">
        <v>574</v>
      </c>
      <c r="J53" s="22">
        <v>17</v>
      </c>
      <c r="K53" s="24">
        <f t="shared" si="1"/>
        <v>2.9616724738675958E-2</v>
      </c>
      <c r="L53" s="22">
        <v>555</v>
      </c>
      <c r="M53" s="26">
        <v>33</v>
      </c>
      <c r="N53" s="24">
        <f t="shared" si="2"/>
        <v>5.9459459459459463E-2</v>
      </c>
    </row>
    <row r="54" spans="2:14" x14ac:dyDescent="0.3">
      <c r="C54" s="22" t="s">
        <v>1</v>
      </c>
      <c r="D54" s="23" t="s">
        <v>8</v>
      </c>
      <c r="E54" s="22" t="s">
        <v>6</v>
      </c>
      <c r="F54" s="22">
        <v>228</v>
      </c>
      <c r="G54" s="22">
        <v>38</v>
      </c>
      <c r="H54" s="24">
        <f t="shared" si="0"/>
        <v>0.16666666666666666</v>
      </c>
      <c r="I54" s="26">
        <v>237</v>
      </c>
      <c r="J54" s="22">
        <v>10</v>
      </c>
      <c r="K54" s="24">
        <f t="shared" si="1"/>
        <v>4.2194092827004218E-2</v>
      </c>
      <c r="L54" s="22">
        <v>260</v>
      </c>
      <c r="M54" s="26">
        <v>14</v>
      </c>
      <c r="N54" s="24">
        <f t="shared" si="2"/>
        <v>5.3846153846153849E-2</v>
      </c>
    </row>
    <row r="55" spans="2:14" x14ac:dyDescent="0.3">
      <c r="E55" s="22" t="s">
        <v>7</v>
      </c>
      <c r="F55" s="22">
        <v>308</v>
      </c>
      <c r="G55" s="22">
        <v>47</v>
      </c>
      <c r="H55" s="24">
        <f t="shared" si="0"/>
        <v>0.15259740259740259</v>
      </c>
      <c r="I55" s="26">
        <v>285</v>
      </c>
      <c r="J55" s="22">
        <v>18</v>
      </c>
      <c r="K55" s="24">
        <f t="shared" si="1"/>
        <v>6.3157894736842107E-2</v>
      </c>
      <c r="L55" s="22">
        <v>254</v>
      </c>
      <c r="M55" s="26">
        <v>9</v>
      </c>
      <c r="N55" s="24">
        <f t="shared" si="2"/>
        <v>3.5433070866141732E-2</v>
      </c>
    </row>
    <row r="56" spans="2:14" x14ac:dyDescent="0.3">
      <c r="D56" s="23" t="s">
        <v>10</v>
      </c>
      <c r="E56" s="22" t="s">
        <v>6</v>
      </c>
      <c r="F56" s="22">
        <v>319</v>
      </c>
      <c r="G56" s="22">
        <v>66</v>
      </c>
      <c r="H56" s="24">
        <f t="shared" si="0"/>
        <v>0.20689655172413793</v>
      </c>
      <c r="I56" s="26">
        <v>276</v>
      </c>
      <c r="J56" s="22">
        <v>24</v>
      </c>
      <c r="K56" s="24">
        <f t="shared" si="1"/>
        <v>8.6956521739130432E-2</v>
      </c>
      <c r="L56" s="22">
        <v>318</v>
      </c>
      <c r="M56" s="26">
        <v>13</v>
      </c>
      <c r="N56" s="24">
        <f t="shared" si="2"/>
        <v>4.0880503144654086E-2</v>
      </c>
    </row>
    <row r="57" spans="2:14" x14ac:dyDescent="0.3">
      <c r="E57" s="22" t="s">
        <v>7</v>
      </c>
      <c r="F57" s="22">
        <v>386</v>
      </c>
      <c r="G57" s="22">
        <v>70</v>
      </c>
      <c r="H57" s="24">
        <f t="shared" si="0"/>
        <v>0.18134715025906736</v>
      </c>
      <c r="I57" s="26">
        <v>303</v>
      </c>
      <c r="J57" s="22">
        <v>37</v>
      </c>
      <c r="K57" s="24">
        <f t="shared" si="1"/>
        <v>0.12211221122112212</v>
      </c>
      <c r="L57" s="22">
        <v>332</v>
      </c>
      <c r="M57" s="26">
        <v>17</v>
      </c>
      <c r="N57" s="24">
        <f t="shared" si="2"/>
        <v>5.1204819277108432E-2</v>
      </c>
    </row>
    <row r="58" spans="2:14" x14ac:dyDescent="0.3">
      <c r="C58" s="22" t="s">
        <v>2</v>
      </c>
      <c r="D58" s="23" t="s">
        <v>8</v>
      </c>
      <c r="E58" s="22" t="s">
        <v>6</v>
      </c>
      <c r="F58" s="22">
        <v>289</v>
      </c>
      <c r="G58" s="22">
        <v>30</v>
      </c>
      <c r="H58" s="27">
        <f t="shared" si="0"/>
        <v>0.10380622837370242</v>
      </c>
      <c r="I58" s="26">
        <v>391</v>
      </c>
      <c r="J58" s="22">
        <v>28</v>
      </c>
      <c r="K58" s="24">
        <f t="shared" si="1"/>
        <v>7.1611253196930943E-2</v>
      </c>
      <c r="L58" s="22">
        <v>404</v>
      </c>
      <c r="M58" s="26">
        <v>39</v>
      </c>
      <c r="N58" s="27">
        <f t="shared" si="2"/>
        <v>9.6534653465346537E-2</v>
      </c>
    </row>
    <row r="59" spans="2:14" x14ac:dyDescent="0.3">
      <c r="E59" s="22" t="s">
        <v>7</v>
      </c>
      <c r="F59" s="22">
        <v>355</v>
      </c>
      <c r="G59" s="22">
        <v>52</v>
      </c>
      <c r="H59" s="24">
        <f t="shared" si="0"/>
        <v>0.14647887323943662</v>
      </c>
      <c r="I59" s="26">
        <v>435</v>
      </c>
      <c r="J59" s="22">
        <v>48</v>
      </c>
      <c r="K59" s="24">
        <f t="shared" si="1"/>
        <v>0.1103448275862069</v>
      </c>
      <c r="L59" s="22">
        <v>474</v>
      </c>
      <c r="M59" s="26">
        <v>42</v>
      </c>
      <c r="N59" s="24">
        <f t="shared" si="2"/>
        <v>8.8607594936708861E-2</v>
      </c>
    </row>
    <row r="60" spans="2:14" x14ac:dyDescent="0.3">
      <c r="D60" s="23" t="s">
        <v>10</v>
      </c>
      <c r="E60" s="22" t="s">
        <v>6</v>
      </c>
      <c r="F60" s="22">
        <v>539</v>
      </c>
      <c r="G60" s="22">
        <v>36</v>
      </c>
      <c r="H60" s="24">
        <f t="shared" si="0"/>
        <v>6.6790352504638217E-2</v>
      </c>
      <c r="I60" s="26">
        <v>710</v>
      </c>
      <c r="J60" s="22">
        <v>47</v>
      </c>
      <c r="K60" s="24">
        <f t="shared" si="1"/>
        <v>6.6197183098591544E-2</v>
      </c>
      <c r="L60" s="22">
        <v>772</v>
      </c>
      <c r="M60" s="26">
        <v>34</v>
      </c>
      <c r="N60" s="24">
        <f t="shared" si="2"/>
        <v>4.4041450777202069E-2</v>
      </c>
    </row>
    <row r="61" spans="2:14" x14ac:dyDescent="0.3">
      <c r="E61" s="22" t="s">
        <v>7</v>
      </c>
      <c r="F61" s="22">
        <v>539</v>
      </c>
      <c r="G61" s="22">
        <v>52</v>
      </c>
      <c r="H61" s="24">
        <f t="shared" si="0"/>
        <v>9.6474953617810763E-2</v>
      </c>
      <c r="I61" s="26">
        <v>814</v>
      </c>
      <c r="J61" s="22">
        <v>61</v>
      </c>
      <c r="K61" s="24">
        <f t="shared" si="1"/>
        <v>7.4938574938574934E-2</v>
      </c>
      <c r="L61" s="22">
        <v>836</v>
      </c>
      <c r="M61" s="26">
        <v>77</v>
      </c>
      <c r="N61" s="24">
        <f t="shared" si="2"/>
        <v>9.2105263157894732E-2</v>
      </c>
    </row>
    <row r="62" spans="2:14" x14ac:dyDescent="0.3">
      <c r="C62" s="22" t="s">
        <v>3</v>
      </c>
      <c r="D62" s="23" t="s">
        <v>8</v>
      </c>
      <c r="E62" s="22" t="s">
        <v>6</v>
      </c>
      <c r="F62" s="22">
        <v>261</v>
      </c>
      <c r="G62" s="22">
        <v>22</v>
      </c>
      <c r="H62" s="24">
        <f t="shared" si="0"/>
        <v>8.4291187739463605E-2</v>
      </c>
      <c r="I62" s="26">
        <v>321</v>
      </c>
      <c r="J62" s="22">
        <v>24</v>
      </c>
      <c r="K62" s="24">
        <f t="shared" si="1"/>
        <v>7.476635514018691E-2</v>
      </c>
      <c r="L62" s="22">
        <v>320</v>
      </c>
      <c r="M62" s="26">
        <v>41</v>
      </c>
      <c r="N62" s="24">
        <f t="shared" si="2"/>
        <v>0.12812499999999999</v>
      </c>
    </row>
    <row r="63" spans="2:14" x14ac:dyDescent="0.3">
      <c r="E63" s="22" t="s">
        <v>7</v>
      </c>
      <c r="F63" s="22">
        <v>289</v>
      </c>
      <c r="G63" s="22">
        <v>29</v>
      </c>
      <c r="H63" s="24">
        <f t="shared" si="0"/>
        <v>0.10034602076124567</v>
      </c>
      <c r="I63" s="26">
        <v>328</v>
      </c>
      <c r="J63" s="22">
        <v>26</v>
      </c>
      <c r="K63" s="24">
        <f t="shared" si="1"/>
        <v>7.926829268292683E-2</v>
      </c>
      <c r="L63" s="22">
        <v>359</v>
      </c>
      <c r="M63" s="26">
        <v>42</v>
      </c>
      <c r="N63" s="24">
        <f t="shared" si="2"/>
        <v>0.11699164345403899</v>
      </c>
    </row>
    <row r="64" spans="2:14" x14ac:dyDescent="0.3">
      <c r="D64" s="23" t="s">
        <v>10</v>
      </c>
      <c r="E64" s="22" t="s">
        <v>6</v>
      </c>
      <c r="F64" s="22">
        <v>772</v>
      </c>
      <c r="G64" s="22">
        <v>60</v>
      </c>
      <c r="H64" s="27">
        <f t="shared" si="0"/>
        <v>7.7720207253886009E-2</v>
      </c>
      <c r="I64" s="26">
        <v>838</v>
      </c>
      <c r="J64" s="22">
        <v>53</v>
      </c>
      <c r="K64" s="24">
        <f t="shared" si="1"/>
        <v>6.3245823389021474E-2</v>
      </c>
      <c r="L64" s="22">
        <v>835</v>
      </c>
      <c r="M64" s="26">
        <v>64</v>
      </c>
      <c r="N64" s="27">
        <f t="shared" si="2"/>
        <v>7.6646706586826346E-2</v>
      </c>
    </row>
    <row r="65" spans="2:14" x14ac:dyDescent="0.3">
      <c r="E65" s="22" t="s">
        <v>7</v>
      </c>
      <c r="F65" s="22">
        <v>819</v>
      </c>
      <c r="G65" s="22">
        <v>90</v>
      </c>
      <c r="H65" s="24">
        <f t="shared" si="0"/>
        <v>0.10989010989010989</v>
      </c>
      <c r="I65" s="26">
        <v>989</v>
      </c>
      <c r="J65" s="22">
        <v>70</v>
      </c>
      <c r="K65" s="24">
        <f t="shared" si="1"/>
        <v>7.0778564206268962E-2</v>
      </c>
      <c r="L65" s="22">
        <v>978</v>
      </c>
      <c r="M65" s="26">
        <v>91</v>
      </c>
      <c r="N65" s="24">
        <f t="shared" si="2"/>
        <v>9.3047034764826175E-2</v>
      </c>
    </row>
    <row r="66" spans="2:14" x14ac:dyDescent="0.3">
      <c r="C66" s="22" t="s">
        <v>4</v>
      </c>
      <c r="D66" s="23" t="s">
        <v>8</v>
      </c>
      <c r="E66" s="22" t="s">
        <v>6</v>
      </c>
      <c r="F66" s="22">
        <v>229</v>
      </c>
      <c r="G66" s="22">
        <v>28</v>
      </c>
      <c r="H66" s="24">
        <f t="shared" si="0"/>
        <v>0.1222707423580786</v>
      </c>
      <c r="I66" s="26">
        <v>342</v>
      </c>
      <c r="J66" s="22">
        <v>46</v>
      </c>
      <c r="K66" s="24">
        <f t="shared" si="1"/>
        <v>0.13450292397660818</v>
      </c>
      <c r="L66" s="22">
        <v>307</v>
      </c>
      <c r="M66" s="26">
        <v>40</v>
      </c>
      <c r="N66" s="24">
        <f t="shared" si="2"/>
        <v>0.13029315960912052</v>
      </c>
    </row>
    <row r="67" spans="2:14" x14ac:dyDescent="0.3">
      <c r="E67" s="22" t="s">
        <v>7</v>
      </c>
      <c r="F67" s="22">
        <v>304</v>
      </c>
      <c r="G67" s="22">
        <v>55</v>
      </c>
      <c r="H67" s="24">
        <f t="shared" ref="H67:H130" si="3">G67/F67</f>
        <v>0.18092105263157895</v>
      </c>
      <c r="I67" s="26">
        <v>344</v>
      </c>
      <c r="J67" s="22">
        <v>47</v>
      </c>
      <c r="K67" s="24">
        <f t="shared" ref="K67:K130" si="4">J67/I67</f>
        <v>0.13662790697674418</v>
      </c>
      <c r="L67" s="22">
        <v>347</v>
      </c>
      <c r="M67" s="26">
        <v>48</v>
      </c>
      <c r="N67" s="24">
        <f t="shared" ref="N67:N130" si="5">M67/L67</f>
        <v>0.13832853025936601</v>
      </c>
    </row>
    <row r="68" spans="2:14" x14ac:dyDescent="0.3">
      <c r="D68" s="23" t="s">
        <v>10</v>
      </c>
      <c r="E68" s="22" t="s">
        <v>6</v>
      </c>
      <c r="F68" s="22">
        <v>523</v>
      </c>
      <c r="G68" s="22">
        <v>101</v>
      </c>
      <c r="H68" s="24">
        <f t="shared" si="3"/>
        <v>0.19311663479923519</v>
      </c>
      <c r="I68" s="26">
        <v>625</v>
      </c>
      <c r="J68" s="22">
        <v>36</v>
      </c>
      <c r="K68" s="24">
        <f t="shared" si="4"/>
        <v>5.7599999999999998E-2</v>
      </c>
      <c r="L68" s="22">
        <v>594</v>
      </c>
      <c r="M68" s="26">
        <v>76</v>
      </c>
      <c r="N68" s="24">
        <f t="shared" si="5"/>
        <v>0.12794612794612795</v>
      </c>
    </row>
    <row r="69" spans="2:14" x14ac:dyDescent="0.3">
      <c r="E69" s="22" t="s">
        <v>7</v>
      </c>
      <c r="F69" s="22">
        <v>693</v>
      </c>
      <c r="G69" s="22">
        <v>128</v>
      </c>
      <c r="H69" s="24">
        <f t="shared" si="3"/>
        <v>0.1847041847041847</v>
      </c>
      <c r="I69" s="26">
        <v>790</v>
      </c>
      <c r="J69" s="22">
        <v>44</v>
      </c>
      <c r="K69" s="24">
        <f t="shared" si="4"/>
        <v>5.5696202531645568E-2</v>
      </c>
      <c r="L69" s="22">
        <v>779</v>
      </c>
      <c r="M69" s="26">
        <v>83</v>
      </c>
      <c r="N69" s="24">
        <f t="shared" si="5"/>
        <v>0.10654685494223363</v>
      </c>
    </row>
    <row r="70" spans="2:14" x14ac:dyDescent="0.3">
      <c r="C70" s="22" t="s">
        <v>5</v>
      </c>
      <c r="D70" s="23" t="s">
        <v>8</v>
      </c>
      <c r="E70" s="22" t="s">
        <v>6</v>
      </c>
      <c r="F70" s="22">
        <v>89</v>
      </c>
      <c r="G70" s="22">
        <v>0</v>
      </c>
      <c r="H70" s="24">
        <f t="shared" si="3"/>
        <v>0</v>
      </c>
      <c r="I70" s="26">
        <v>51</v>
      </c>
      <c r="J70" s="22">
        <v>2</v>
      </c>
      <c r="K70" s="24">
        <f t="shared" si="4"/>
        <v>3.9215686274509803E-2</v>
      </c>
      <c r="L70" s="22">
        <v>62</v>
      </c>
      <c r="M70" s="26">
        <v>3</v>
      </c>
      <c r="N70" s="24">
        <f t="shared" si="5"/>
        <v>4.8387096774193547E-2</v>
      </c>
    </row>
    <row r="71" spans="2:14" x14ac:dyDescent="0.3">
      <c r="E71" s="22" t="s">
        <v>7</v>
      </c>
      <c r="F71" s="22">
        <v>80</v>
      </c>
      <c r="G71" s="22">
        <v>8</v>
      </c>
      <c r="H71" s="24">
        <f t="shared" si="3"/>
        <v>0.1</v>
      </c>
      <c r="I71" s="26">
        <v>58</v>
      </c>
      <c r="J71" s="22">
        <v>4</v>
      </c>
      <c r="K71" s="24">
        <f t="shared" si="4"/>
        <v>6.8965517241379309E-2</v>
      </c>
      <c r="L71" s="22">
        <v>56</v>
      </c>
      <c r="M71" s="26">
        <v>2</v>
      </c>
      <c r="N71" s="24">
        <f t="shared" si="5"/>
        <v>3.5714285714285712E-2</v>
      </c>
    </row>
    <row r="72" spans="2:14" x14ac:dyDescent="0.3">
      <c r="D72" s="23" t="s">
        <v>10</v>
      </c>
      <c r="E72" s="22" t="s">
        <v>6</v>
      </c>
      <c r="F72" s="22">
        <v>131</v>
      </c>
      <c r="G72" s="22">
        <v>10</v>
      </c>
      <c r="H72" s="24">
        <f t="shared" si="3"/>
        <v>7.6335877862595422E-2</v>
      </c>
      <c r="I72" s="26">
        <v>117</v>
      </c>
      <c r="J72" s="22">
        <v>12</v>
      </c>
      <c r="K72" s="24">
        <f t="shared" si="4"/>
        <v>0.10256410256410256</v>
      </c>
      <c r="L72" s="22">
        <v>122</v>
      </c>
      <c r="M72" s="26">
        <v>15</v>
      </c>
      <c r="N72" s="24">
        <f t="shared" si="5"/>
        <v>0.12295081967213115</v>
      </c>
    </row>
    <row r="73" spans="2:14" x14ac:dyDescent="0.3">
      <c r="E73" s="22" t="s">
        <v>7</v>
      </c>
      <c r="F73" s="22">
        <v>131</v>
      </c>
      <c r="G73" s="22">
        <v>13</v>
      </c>
      <c r="H73" s="24">
        <f t="shared" si="3"/>
        <v>9.9236641221374045E-2</v>
      </c>
      <c r="I73" s="26">
        <v>118</v>
      </c>
      <c r="J73" s="22">
        <v>4</v>
      </c>
      <c r="K73" s="24">
        <f t="shared" si="4"/>
        <v>3.3898305084745763E-2</v>
      </c>
      <c r="L73" s="22">
        <v>100</v>
      </c>
      <c r="M73" s="26">
        <v>9</v>
      </c>
      <c r="N73" s="24">
        <f t="shared" si="5"/>
        <v>0.09</v>
      </c>
    </row>
    <row r="74" spans="2:14" x14ac:dyDescent="0.3">
      <c r="B74" s="22">
        <v>4</v>
      </c>
      <c r="C74" s="22" t="s">
        <v>0</v>
      </c>
      <c r="D74" s="23" t="s">
        <v>8</v>
      </c>
      <c r="E74" s="22" t="s">
        <v>6</v>
      </c>
      <c r="F74" s="22">
        <v>190</v>
      </c>
      <c r="G74" s="22">
        <v>18</v>
      </c>
      <c r="H74" s="24">
        <f t="shared" si="3"/>
        <v>9.4736842105263161E-2</v>
      </c>
      <c r="I74" s="26">
        <v>178</v>
      </c>
      <c r="J74" s="22">
        <v>11</v>
      </c>
      <c r="K74" s="24">
        <f t="shared" si="4"/>
        <v>6.1797752808988762E-2</v>
      </c>
      <c r="L74" s="22">
        <v>239</v>
      </c>
      <c r="M74" s="26">
        <v>9</v>
      </c>
      <c r="N74" s="24">
        <f t="shared" si="5"/>
        <v>3.7656903765690378E-2</v>
      </c>
    </row>
    <row r="75" spans="2:14" x14ac:dyDescent="0.3">
      <c r="E75" s="22" t="s">
        <v>7</v>
      </c>
      <c r="F75" s="22">
        <v>225</v>
      </c>
      <c r="G75" s="22">
        <v>22</v>
      </c>
      <c r="H75" s="24">
        <f t="shared" si="3"/>
        <v>9.7777777777777783E-2</v>
      </c>
      <c r="I75" s="26">
        <v>231</v>
      </c>
      <c r="J75" s="22">
        <v>14</v>
      </c>
      <c r="K75" s="24">
        <f t="shared" si="4"/>
        <v>6.0606060606060608E-2</v>
      </c>
      <c r="L75" s="22">
        <v>282</v>
      </c>
      <c r="M75" s="26">
        <v>22</v>
      </c>
      <c r="N75" s="24">
        <f t="shared" si="5"/>
        <v>7.8014184397163122E-2</v>
      </c>
    </row>
    <row r="76" spans="2:14" x14ac:dyDescent="0.3">
      <c r="D76" s="23" t="s">
        <v>10</v>
      </c>
      <c r="E76" s="22" t="s">
        <v>6</v>
      </c>
      <c r="F76" s="22">
        <v>414</v>
      </c>
      <c r="G76" s="22">
        <v>26</v>
      </c>
      <c r="H76" s="24">
        <f t="shared" si="3"/>
        <v>6.280193236714976E-2</v>
      </c>
      <c r="I76" s="26">
        <v>464</v>
      </c>
      <c r="J76" s="22">
        <v>17</v>
      </c>
      <c r="K76" s="24">
        <f t="shared" si="4"/>
        <v>3.6637931034482756E-2</v>
      </c>
      <c r="L76" s="22">
        <v>503</v>
      </c>
      <c r="M76" s="26">
        <v>15</v>
      </c>
      <c r="N76" s="24">
        <f t="shared" si="5"/>
        <v>2.982107355864811E-2</v>
      </c>
    </row>
    <row r="77" spans="2:14" x14ac:dyDescent="0.3">
      <c r="E77" s="22" t="s">
        <v>7</v>
      </c>
      <c r="F77" s="22">
        <v>466</v>
      </c>
      <c r="G77" s="22">
        <v>29</v>
      </c>
      <c r="H77" s="27">
        <f t="shared" si="3"/>
        <v>6.2231759656652362E-2</v>
      </c>
      <c r="I77" s="26">
        <v>481</v>
      </c>
      <c r="J77" s="22">
        <v>23</v>
      </c>
      <c r="K77" s="24">
        <f t="shared" si="4"/>
        <v>4.781704781704782E-2</v>
      </c>
      <c r="L77" s="22">
        <v>546</v>
      </c>
      <c r="M77" s="26">
        <v>33</v>
      </c>
      <c r="N77" s="27">
        <f t="shared" si="5"/>
        <v>6.043956043956044E-2</v>
      </c>
    </row>
    <row r="78" spans="2:14" x14ac:dyDescent="0.3">
      <c r="C78" s="22" t="s">
        <v>1</v>
      </c>
      <c r="D78" s="23" t="s">
        <v>8</v>
      </c>
      <c r="E78" s="22" t="s">
        <v>6</v>
      </c>
      <c r="F78" s="22">
        <v>237</v>
      </c>
      <c r="G78" s="22">
        <v>34</v>
      </c>
      <c r="H78" s="24">
        <f t="shared" si="3"/>
        <v>0.14345991561181434</v>
      </c>
      <c r="I78" s="26">
        <v>189</v>
      </c>
      <c r="J78" s="22">
        <v>15</v>
      </c>
      <c r="K78" s="24">
        <f t="shared" si="4"/>
        <v>7.9365079365079361E-2</v>
      </c>
      <c r="L78" s="22">
        <v>226</v>
      </c>
      <c r="M78" s="26">
        <v>23</v>
      </c>
      <c r="N78" s="24">
        <f t="shared" si="5"/>
        <v>0.10176991150442478</v>
      </c>
    </row>
    <row r="79" spans="2:14" x14ac:dyDescent="0.3">
      <c r="E79" s="22" t="s">
        <v>7</v>
      </c>
      <c r="F79" s="22">
        <v>234</v>
      </c>
      <c r="G79" s="22">
        <v>37</v>
      </c>
      <c r="H79" s="24">
        <f t="shared" si="3"/>
        <v>0.15811965811965811</v>
      </c>
      <c r="I79" s="26">
        <v>235</v>
      </c>
      <c r="J79" s="22">
        <v>19</v>
      </c>
      <c r="K79" s="24">
        <f t="shared" si="4"/>
        <v>8.085106382978724E-2</v>
      </c>
      <c r="L79" s="22">
        <v>261</v>
      </c>
      <c r="M79" s="26">
        <v>24</v>
      </c>
      <c r="N79" s="24">
        <f t="shared" si="5"/>
        <v>9.1954022988505746E-2</v>
      </c>
    </row>
    <row r="80" spans="2:14" x14ac:dyDescent="0.3">
      <c r="D80" s="23" t="s">
        <v>10</v>
      </c>
      <c r="E80" s="22" t="s">
        <v>6</v>
      </c>
      <c r="F80" s="22">
        <v>290</v>
      </c>
      <c r="G80" s="22">
        <v>47</v>
      </c>
      <c r="H80" s="24">
        <f t="shared" si="3"/>
        <v>0.16206896551724137</v>
      </c>
      <c r="I80" s="26">
        <v>231</v>
      </c>
      <c r="J80" s="22">
        <v>28</v>
      </c>
      <c r="K80" s="24">
        <f t="shared" si="4"/>
        <v>0.12121212121212122</v>
      </c>
      <c r="L80" s="22">
        <v>287</v>
      </c>
      <c r="M80" s="26">
        <v>14</v>
      </c>
      <c r="N80" s="24">
        <f t="shared" si="5"/>
        <v>4.878048780487805E-2</v>
      </c>
    </row>
    <row r="81" spans="3:14" x14ac:dyDescent="0.3">
      <c r="E81" s="22" t="s">
        <v>7</v>
      </c>
      <c r="F81" s="22">
        <v>276</v>
      </c>
      <c r="G81" s="22">
        <v>58</v>
      </c>
      <c r="H81" s="24">
        <f t="shared" si="3"/>
        <v>0.21014492753623187</v>
      </c>
      <c r="I81" s="26">
        <v>286</v>
      </c>
      <c r="J81" s="22">
        <v>31</v>
      </c>
      <c r="K81" s="24">
        <f t="shared" si="4"/>
        <v>0.10839160839160839</v>
      </c>
      <c r="L81" s="22">
        <v>310</v>
      </c>
      <c r="M81" s="26">
        <v>14</v>
      </c>
      <c r="N81" s="24">
        <f t="shared" si="5"/>
        <v>4.5161290322580643E-2</v>
      </c>
    </row>
    <row r="82" spans="3:14" x14ac:dyDescent="0.3">
      <c r="C82" s="22" t="s">
        <v>2</v>
      </c>
      <c r="D82" s="23" t="s">
        <v>8</v>
      </c>
      <c r="E82" s="22" t="s">
        <v>6</v>
      </c>
      <c r="F82" s="22">
        <v>321</v>
      </c>
      <c r="G82" s="22">
        <v>46</v>
      </c>
      <c r="H82" s="24">
        <f t="shared" si="3"/>
        <v>0.14330218068535824</v>
      </c>
      <c r="I82" s="26">
        <v>277</v>
      </c>
      <c r="J82" s="22">
        <v>20</v>
      </c>
      <c r="K82" s="24">
        <f t="shared" si="4"/>
        <v>7.2202166064981949E-2</v>
      </c>
      <c r="L82" s="22">
        <v>379</v>
      </c>
      <c r="M82" s="26">
        <v>44</v>
      </c>
      <c r="N82" s="24">
        <f t="shared" si="5"/>
        <v>0.11609498680738786</v>
      </c>
    </row>
    <row r="83" spans="3:14" x14ac:dyDescent="0.3">
      <c r="E83" s="22" t="s">
        <v>7</v>
      </c>
      <c r="F83" s="22">
        <v>350</v>
      </c>
      <c r="G83" s="22">
        <v>46</v>
      </c>
      <c r="H83" s="24">
        <f t="shared" si="3"/>
        <v>0.13142857142857142</v>
      </c>
      <c r="I83" s="26">
        <v>354</v>
      </c>
      <c r="J83" s="22">
        <v>48</v>
      </c>
      <c r="K83" s="24">
        <f t="shared" si="4"/>
        <v>0.13559322033898305</v>
      </c>
      <c r="L83" s="22">
        <v>393</v>
      </c>
      <c r="M83" s="26">
        <v>40</v>
      </c>
      <c r="N83" s="24">
        <f t="shared" si="5"/>
        <v>0.10178117048346055</v>
      </c>
    </row>
    <row r="84" spans="3:14" x14ac:dyDescent="0.3">
      <c r="D84" s="23" t="s">
        <v>10</v>
      </c>
      <c r="E84" s="22" t="s">
        <v>6</v>
      </c>
      <c r="F84" s="22">
        <v>470</v>
      </c>
      <c r="G84" s="22">
        <v>42</v>
      </c>
      <c r="H84" s="24">
        <f t="shared" si="3"/>
        <v>8.9361702127659579E-2</v>
      </c>
      <c r="I84" s="26">
        <v>584</v>
      </c>
      <c r="J84" s="22">
        <v>34</v>
      </c>
      <c r="K84" s="24">
        <f t="shared" si="4"/>
        <v>5.8219178082191778E-2</v>
      </c>
      <c r="L84" s="22">
        <v>655</v>
      </c>
      <c r="M84" s="26">
        <v>46</v>
      </c>
      <c r="N84" s="24">
        <f t="shared" si="5"/>
        <v>7.0229007633587789E-2</v>
      </c>
    </row>
    <row r="85" spans="3:14" x14ac:dyDescent="0.3">
      <c r="E85" s="22" t="s">
        <v>7</v>
      </c>
      <c r="F85" s="22">
        <v>537</v>
      </c>
      <c r="G85" s="22">
        <v>43</v>
      </c>
      <c r="H85" s="27">
        <f t="shared" si="3"/>
        <v>8.0074487895716945E-2</v>
      </c>
      <c r="I85" s="26">
        <v>589</v>
      </c>
      <c r="J85" s="22">
        <v>38</v>
      </c>
      <c r="K85" s="24">
        <f t="shared" si="4"/>
        <v>6.4516129032258063E-2</v>
      </c>
      <c r="L85" s="22">
        <v>760</v>
      </c>
      <c r="M85" s="26">
        <v>60</v>
      </c>
      <c r="N85" s="27">
        <f t="shared" si="5"/>
        <v>7.8947368421052627E-2</v>
      </c>
    </row>
    <row r="86" spans="3:14" x14ac:dyDescent="0.3">
      <c r="C86" s="22" t="s">
        <v>3</v>
      </c>
      <c r="D86" s="23" t="s">
        <v>8</v>
      </c>
      <c r="E86" s="22" t="s">
        <v>6</v>
      </c>
      <c r="F86" s="22">
        <v>246</v>
      </c>
      <c r="G86" s="22">
        <v>21</v>
      </c>
      <c r="H86" s="24">
        <f t="shared" si="3"/>
        <v>8.5365853658536592E-2</v>
      </c>
      <c r="I86" s="26">
        <v>251</v>
      </c>
      <c r="J86" s="22">
        <v>17</v>
      </c>
      <c r="K86" s="24">
        <f t="shared" si="4"/>
        <v>6.7729083665338641E-2</v>
      </c>
      <c r="L86" s="22">
        <v>321</v>
      </c>
      <c r="M86" s="26">
        <v>26</v>
      </c>
      <c r="N86" s="24">
        <f t="shared" si="5"/>
        <v>8.0996884735202487E-2</v>
      </c>
    </row>
    <row r="87" spans="3:14" x14ac:dyDescent="0.3">
      <c r="E87" s="22" t="s">
        <v>7</v>
      </c>
      <c r="F87" s="22">
        <v>271</v>
      </c>
      <c r="G87" s="22">
        <v>23</v>
      </c>
      <c r="H87" s="24">
        <f t="shared" si="3"/>
        <v>8.4870848708487087E-2</v>
      </c>
      <c r="I87" s="26">
        <v>288</v>
      </c>
      <c r="J87" s="22">
        <v>16</v>
      </c>
      <c r="K87" s="24">
        <f t="shared" si="4"/>
        <v>5.5555555555555552E-2</v>
      </c>
      <c r="L87" s="22">
        <v>326</v>
      </c>
      <c r="M87" s="26">
        <v>48</v>
      </c>
      <c r="N87" s="24">
        <f t="shared" si="5"/>
        <v>0.14723926380368099</v>
      </c>
    </row>
    <row r="88" spans="3:14" x14ac:dyDescent="0.3">
      <c r="D88" s="23" t="s">
        <v>10</v>
      </c>
      <c r="E88" s="22" t="s">
        <v>6</v>
      </c>
      <c r="F88" s="22">
        <v>708</v>
      </c>
      <c r="G88" s="22">
        <v>59</v>
      </c>
      <c r="H88" s="24">
        <f t="shared" si="3"/>
        <v>8.3333333333333329E-2</v>
      </c>
      <c r="I88" s="26">
        <v>785</v>
      </c>
      <c r="J88" s="22">
        <v>42</v>
      </c>
      <c r="K88" s="24">
        <f t="shared" si="4"/>
        <v>5.3503184713375798E-2</v>
      </c>
      <c r="L88" s="22">
        <v>825</v>
      </c>
      <c r="M88" s="26">
        <v>50</v>
      </c>
      <c r="N88" s="24">
        <f t="shared" si="5"/>
        <v>6.0606060606060608E-2</v>
      </c>
    </row>
    <row r="89" spans="3:14" x14ac:dyDescent="0.3">
      <c r="E89" s="22" t="s">
        <v>7</v>
      </c>
      <c r="F89" s="22">
        <v>792</v>
      </c>
      <c r="G89" s="22">
        <v>83</v>
      </c>
      <c r="H89" s="24">
        <f t="shared" si="3"/>
        <v>0.10479797979797979</v>
      </c>
      <c r="I89" s="26">
        <v>812</v>
      </c>
      <c r="J89" s="22">
        <v>46</v>
      </c>
      <c r="K89" s="24">
        <f t="shared" si="4"/>
        <v>5.6650246305418719E-2</v>
      </c>
      <c r="L89" s="22">
        <v>961</v>
      </c>
      <c r="M89" s="26">
        <v>67</v>
      </c>
      <c r="N89" s="24">
        <f t="shared" si="5"/>
        <v>6.9719042663891784E-2</v>
      </c>
    </row>
    <row r="90" spans="3:14" x14ac:dyDescent="0.3">
      <c r="C90" s="22" t="s">
        <v>4</v>
      </c>
      <c r="D90" s="23" t="s">
        <v>8</v>
      </c>
      <c r="E90" s="22" t="s">
        <v>6</v>
      </c>
      <c r="F90" s="22">
        <v>224</v>
      </c>
      <c r="G90" s="22">
        <v>35</v>
      </c>
      <c r="H90" s="24">
        <f t="shared" si="3"/>
        <v>0.15625</v>
      </c>
      <c r="I90" s="26">
        <v>224</v>
      </c>
      <c r="J90" s="22">
        <v>33</v>
      </c>
      <c r="K90" s="24">
        <f t="shared" si="4"/>
        <v>0.14732142857142858</v>
      </c>
      <c r="L90" s="22">
        <v>310</v>
      </c>
      <c r="M90" s="26">
        <v>30</v>
      </c>
      <c r="N90" s="24">
        <f t="shared" si="5"/>
        <v>9.6774193548387094E-2</v>
      </c>
    </row>
    <row r="91" spans="3:14" x14ac:dyDescent="0.3">
      <c r="E91" s="22" t="s">
        <v>7</v>
      </c>
      <c r="F91" s="22">
        <v>266</v>
      </c>
      <c r="G91" s="22">
        <v>36</v>
      </c>
      <c r="H91" s="24">
        <f t="shared" si="3"/>
        <v>0.13533834586466165</v>
      </c>
      <c r="I91" s="26">
        <v>276</v>
      </c>
      <c r="J91" s="22">
        <v>45</v>
      </c>
      <c r="K91" s="24">
        <f t="shared" si="4"/>
        <v>0.16304347826086957</v>
      </c>
      <c r="L91" s="22">
        <v>303</v>
      </c>
      <c r="M91" s="26">
        <v>44</v>
      </c>
      <c r="N91" s="24">
        <f t="shared" si="5"/>
        <v>0.14521452145214522</v>
      </c>
    </row>
    <row r="92" spans="3:14" x14ac:dyDescent="0.3">
      <c r="D92" s="23" t="s">
        <v>10</v>
      </c>
      <c r="E92" s="22" t="s">
        <v>6</v>
      </c>
      <c r="F92" s="22">
        <v>434</v>
      </c>
      <c r="G92" s="22">
        <v>43</v>
      </c>
      <c r="H92" s="24">
        <f t="shared" si="3"/>
        <v>9.9078341013824886E-2</v>
      </c>
      <c r="I92" s="26">
        <v>493</v>
      </c>
      <c r="J92" s="22">
        <v>50</v>
      </c>
      <c r="K92" s="24">
        <f t="shared" si="4"/>
        <v>0.10141987829614604</v>
      </c>
      <c r="L92" s="22">
        <v>604</v>
      </c>
      <c r="M92" s="26">
        <v>51</v>
      </c>
      <c r="N92" s="24">
        <f t="shared" si="5"/>
        <v>8.4437086092715233E-2</v>
      </c>
    </row>
    <row r="93" spans="3:14" x14ac:dyDescent="0.3">
      <c r="E93" s="22" t="s">
        <v>7</v>
      </c>
      <c r="F93" s="22">
        <v>579</v>
      </c>
      <c r="G93" s="22">
        <v>97</v>
      </c>
      <c r="H93" s="24">
        <f t="shared" si="3"/>
        <v>0.16753022452504318</v>
      </c>
      <c r="I93" s="26">
        <v>648</v>
      </c>
      <c r="J93" s="22">
        <v>58</v>
      </c>
      <c r="K93" s="24">
        <f t="shared" si="4"/>
        <v>8.9506172839506168E-2</v>
      </c>
      <c r="L93" s="22">
        <v>774</v>
      </c>
      <c r="M93" s="26">
        <v>79</v>
      </c>
      <c r="N93" s="24">
        <f t="shared" si="5"/>
        <v>0.1020671834625323</v>
      </c>
    </row>
    <row r="94" spans="3:14" x14ac:dyDescent="0.3">
      <c r="C94" s="22" t="s">
        <v>5</v>
      </c>
      <c r="D94" s="23" t="s">
        <v>8</v>
      </c>
      <c r="E94" s="22" t="s">
        <v>6</v>
      </c>
      <c r="F94" s="22">
        <v>61</v>
      </c>
      <c r="G94" s="22">
        <v>1</v>
      </c>
      <c r="H94" s="24">
        <f t="shared" si="3"/>
        <v>1.6393442622950821E-2</v>
      </c>
      <c r="I94" s="26">
        <v>94</v>
      </c>
      <c r="J94" s="22">
        <v>4</v>
      </c>
      <c r="K94" s="24">
        <f t="shared" si="4"/>
        <v>4.2553191489361701E-2</v>
      </c>
      <c r="L94" s="22">
        <v>76</v>
      </c>
      <c r="M94" s="26">
        <v>11</v>
      </c>
      <c r="N94" s="24">
        <f t="shared" si="5"/>
        <v>0.14473684210526316</v>
      </c>
    </row>
    <row r="95" spans="3:14" x14ac:dyDescent="0.3">
      <c r="E95" s="22" t="s">
        <v>7</v>
      </c>
      <c r="F95" s="22">
        <v>65</v>
      </c>
      <c r="G95" s="22">
        <v>3</v>
      </c>
      <c r="H95" s="24">
        <f t="shared" si="3"/>
        <v>4.6153846153846156E-2</v>
      </c>
      <c r="I95" s="26">
        <v>73</v>
      </c>
      <c r="J95" s="22">
        <v>5</v>
      </c>
      <c r="K95" s="24">
        <f t="shared" si="4"/>
        <v>6.8493150684931503E-2</v>
      </c>
      <c r="L95" s="22">
        <v>64</v>
      </c>
      <c r="M95" s="26">
        <v>10</v>
      </c>
      <c r="N95" s="24">
        <f t="shared" si="5"/>
        <v>0.15625</v>
      </c>
    </row>
    <row r="96" spans="3:14" x14ac:dyDescent="0.3">
      <c r="D96" s="23" t="s">
        <v>10</v>
      </c>
      <c r="E96" s="22" t="s">
        <v>6</v>
      </c>
      <c r="F96" s="22">
        <v>122</v>
      </c>
      <c r="G96" s="22">
        <v>15</v>
      </c>
      <c r="H96" s="24">
        <f t="shared" si="3"/>
        <v>0.12295081967213115</v>
      </c>
      <c r="I96" s="26">
        <v>128</v>
      </c>
      <c r="J96" s="22">
        <v>11</v>
      </c>
      <c r="K96" s="24">
        <f t="shared" si="4"/>
        <v>8.59375E-2</v>
      </c>
      <c r="L96" s="22">
        <v>108</v>
      </c>
      <c r="M96" s="26">
        <v>9</v>
      </c>
      <c r="N96" s="24">
        <f t="shared" si="5"/>
        <v>8.3333333333333329E-2</v>
      </c>
    </row>
    <row r="97" spans="2:14" x14ac:dyDescent="0.3">
      <c r="E97" s="22" t="s">
        <v>7</v>
      </c>
      <c r="F97" s="22">
        <v>139</v>
      </c>
      <c r="G97" s="22">
        <v>26</v>
      </c>
      <c r="H97" s="24">
        <f t="shared" si="3"/>
        <v>0.18705035971223022</v>
      </c>
      <c r="I97" s="26">
        <v>129</v>
      </c>
      <c r="J97" s="22">
        <v>20</v>
      </c>
      <c r="K97" s="24">
        <f t="shared" si="4"/>
        <v>0.15503875968992248</v>
      </c>
      <c r="L97" s="22">
        <v>108</v>
      </c>
      <c r="M97" s="26">
        <v>7</v>
      </c>
      <c r="N97" s="24">
        <f t="shared" si="5"/>
        <v>6.4814814814814811E-2</v>
      </c>
    </row>
    <row r="98" spans="2:14" x14ac:dyDescent="0.3">
      <c r="B98" s="22">
        <v>5</v>
      </c>
      <c r="C98" s="22" t="s">
        <v>0</v>
      </c>
      <c r="D98" s="23" t="s">
        <v>8</v>
      </c>
      <c r="E98" s="22" t="s">
        <v>6</v>
      </c>
      <c r="F98" s="22">
        <v>171</v>
      </c>
      <c r="G98" s="22">
        <v>16</v>
      </c>
      <c r="H98" s="24">
        <f t="shared" si="3"/>
        <v>9.3567251461988299E-2</v>
      </c>
      <c r="I98" s="26">
        <v>179</v>
      </c>
      <c r="J98" s="22">
        <v>7</v>
      </c>
      <c r="K98" s="24">
        <f t="shared" si="4"/>
        <v>3.9106145251396648E-2</v>
      </c>
      <c r="L98" s="22">
        <v>168</v>
      </c>
      <c r="M98" s="26">
        <v>6</v>
      </c>
      <c r="N98" s="24">
        <f t="shared" si="5"/>
        <v>3.5714285714285712E-2</v>
      </c>
    </row>
    <row r="99" spans="2:14" x14ac:dyDescent="0.3">
      <c r="E99" s="22" t="s">
        <v>7</v>
      </c>
      <c r="F99" s="22">
        <v>190</v>
      </c>
      <c r="G99" s="22">
        <v>21</v>
      </c>
      <c r="H99" s="24">
        <f t="shared" si="3"/>
        <v>0.11052631578947368</v>
      </c>
      <c r="I99" s="26">
        <v>193</v>
      </c>
      <c r="J99" s="22">
        <v>14</v>
      </c>
      <c r="K99" s="24">
        <f t="shared" si="4"/>
        <v>7.2538860103626937E-2</v>
      </c>
      <c r="L99" s="22">
        <v>199</v>
      </c>
      <c r="M99" s="26">
        <v>15</v>
      </c>
      <c r="N99" s="24">
        <f t="shared" si="5"/>
        <v>7.5376884422110546E-2</v>
      </c>
    </row>
    <row r="100" spans="2:14" x14ac:dyDescent="0.3">
      <c r="D100" s="23" t="s">
        <v>10</v>
      </c>
      <c r="E100" s="22" t="s">
        <v>6</v>
      </c>
      <c r="F100" s="22">
        <v>386</v>
      </c>
      <c r="G100" s="22">
        <v>31</v>
      </c>
      <c r="H100" s="24">
        <f t="shared" si="3"/>
        <v>8.0310880829015538E-2</v>
      </c>
      <c r="I100" s="26">
        <v>412</v>
      </c>
      <c r="J100" s="22">
        <v>30</v>
      </c>
      <c r="K100" s="24">
        <f t="shared" si="4"/>
        <v>7.281553398058252E-2</v>
      </c>
      <c r="L100" s="22">
        <v>455</v>
      </c>
      <c r="M100" s="26">
        <v>19</v>
      </c>
      <c r="N100" s="24">
        <f t="shared" si="5"/>
        <v>4.1758241758241756E-2</v>
      </c>
    </row>
    <row r="101" spans="2:14" x14ac:dyDescent="0.3">
      <c r="E101" s="22" t="s">
        <v>7</v>
      </c>
      <c r="F101" s="22">
        <v>425</v>
      </c>
      <c r="G101" s="22">
        <v>46</v>
      </c>
      <c r="H101" s="24">
        <f t="shared" si="3"/>
        <v>0.10823529411764705</v>
      </c>
      <c r="I101" s="26">
        <v>458</v>
      </c>
      <c r="J101" s="22">
        <v>34</v>
      </c>
      <c r="K101" s="24">
        <f t="shared" si="4"/>
        <v>7.4235807860262015E-2</v>
      </c>
      <c r="L101" s="22">
        <v>476</v>
      </c>
      <c r="M101" s="26">
        <v>22</v>
      </c>
      <c r="N101" s="24">
        <f t="shared" si="5"/>
        <v>4.6218487394957986E-2</v>
      </c>
    </row>
    <row r="102" spans="2:14" x14ac:dyDescent="0.3">
      <c r="C102" s="22" t="s">
        <v>1</v>
      </c>
      <c r="D102" s="23" t="s">
        <v>8</v>
      </c>
      <c r="E102" s="22" t="s">
        <v>6</v>
      </c>
      <c r="F102" s="22">
        <v>210</v>
      </c>
      <c r="G102" s="22">
        <v>27</v>
      </c>
      <c r="H102" s="24">
        <f t="shared" si="3"/>
        <v>0.12857142857142856</v>
      </c>
      <c r="I102" s="26">
        <v>195</v>
      </c>
      <c r="J102" s="22">
        <v>16</v>
      </c>
      <c r="K102" s="24">
        <f t="shared" si="4"/>
        <v>8.2051282051282051E-2</v>
      </c>
      <c r="L102" s="22">
        <v>177</v>
      </c>
      <c r="M102" s="26">
        <v>22</v>
      </c>
      <c r="N102" s="24">
        <f t="shared" si="5"/>
        <v>0.12429378531073447</v>
      </c>
    </row>
    <row r="103" spans="2:14" x14ac:dyDescent="0.3">
      <c r="E103" s="22" t="s">
        <v>7</v>
      </c>
      <c r="F103" s="22">
        <v>216</v>
      </c>
      <c r="G103" s="22">
        <v>32</v>
      </c>
      <c r="H103" s="24">
        <f t="shared" si="3"/>
        <v>0.14814814814814814</v>
      </c>
      <c r="I103" s="26">
        <v>185</v>
      </c>
      <c r="J103" s="22">
        <v>17</v>
      </c>
      <c r="K103" s="24">
        <f t="shared" si="4"/>
        <v>9.1891891891891897E-2</v>
      </c>
      <c r="L103" s="22">
        <v>208</v>
      </c>
      <c r="M103" s="26">
        <v>38</v>
      </c>
      <c r="N103" s="24">
        <f t="shared" si="5"/>
        <v>0.18269230769230768</v>
      </c>
    </row>
    <row r="104" spans="2:14" x14ac:dyDescent="0.3">
      <c r="D104" s="23" t="s">
        <v>10</v>
      </c>
      <c r="E104" s="22" t="s">
        <v>6</v>
      </c>
      <c r="F104" s="22">
        <v>252</v>
      </c>
      <c r="G104" s="22">
        <v>44</v>
      </c>
      <c r="H104" s="24">
        <f t="shared" si="3"/>
        <v>0.17460317460317459</v>
      </c>
      <c r="I104" s="26">
        <v>236</v>
      </c>
      <c r="J104" s="22">
        <v>30</v>
      </c>
      <c r="K104" s="24">
        <f t="shared" si="4"/>
        <v>0.1271186440677966</v>
      </c>
      <c r="L104" s="22">
        <v>257</v>
      </c>
      <c r="M104" s="26">
        <v>16</v>
      </c>
      <c r="N104" s="24">
        <f t="shared" si="5"/>
        <v>6.2256809338521402E-2</v>
      </c>
    </row>
    <row r="105" spans="2:14" x14ac:dyDescent="0.3">
      <c r="E105" s="22" t="s">
        <v>7</v>
      </c>
      <c r="F105" s="22">
        <v>275</v>
      </c>
      <c r="G105" s="22">
        <v>68</v>
      </c>
      <c r="H105" s="24">
        <f t="shared" si="3"/>
        <v>0.24727272727272728</v>
      </c>
      <c r="I105" s="26">
        <v>199</v>
      </c>
      <c r="J105" s="22">
        <v>25</v>
      </c>
      <c r="K105" s="24">
        <f t="shared" si="4"/>
        <v>0.12562814070351758</v>
      </c>
      <c r="L105" s="22">
        <v>282</v>
      </c>
      <c r="M105" s="26">
        <v>20</v>
      </c>
      <c r="N105" s="24">
        <f t="shared" si="5"/>
        <v>7.0921985815602842E-2</v>
      </c>
    </row>
    <row r="106" spans="2:14" x14ac:dyDescent="0.3">
      <c r="C106" s="22" t="s">
        <v>2</v>
      </c>
      <c r="D106" s="23" t="s">
        <v>8</v>
      </c>
      <c r="E106" s="22" t="s">
        <v>6</v>
      </c>
      <c r="F106" s="22">
        <v>244</v>
      </c>
      <c r="G106" s="22">
        <v>32</v>
      </c>
      <c r="H106" s="24">
        <f t="shared" si="3"/>
        <v>0.13114754098360656</v>
      </c>
      <c r="I106" s="26">
        <v>277</v>
      </c>
      <c r="J106" s="22">
        <v>24</v>
      </c>
      <c r="K106" s="24">
        <f t="shared" si="4"/>
        <v>8.6642599277978335E-2</v>
      </c>
      <c r="L106" s="22">
        <v>255</v>
      </c>
      <c r="M106" s="26">
        <v>30</v>
      </c>
      <c r="N106" s="24">
        <f t="shared" si="5"/>
        <v>0.11764705882352941</v>
      </c>
    </row>
    <row r="107" spans="2:14" x14ac:dyDescent="0.3">
      <c r="E107" s="22" t="s">
        <v>7</v>
      </c>
      <c r="F107" s="22">
        <v>284</v>
      </c>
      <c r="G107" s="22">
        <v>35</v>
      </c>
      <c r="H107" s="24">
        <f t="shared" si="3"/>
        <v>0.12323943661971831</v>
      </c>
      <c r="I107" s="26">
        <v>290</v>
      </c>
      <c r="J107" s="22">
        <v>26</v>
      </c>
      <c r="K107" s="24">
        <f t="shared" si="4"/>
        <v>8.9655172413793102E-2</v>
      </c>
      <c r="L107" s="22">
        <v>312</v>
      </c>
      <c r="M107" s="26">
        <v>26</v>
      </c>
      <c r="N107" s="24">
        <f t="shared" si="5"/>
        <v>8.3333333333333329E-2</v>
      </c>
    </row>
    <row r="108" spans="2:14" x14ac:dyDescent="0.3">
      <c r="D108" s="23" t="s">
        <v>10</v>
      </c>
      <c r="E108" s="22" t="s">
        <v>6</v>
      </c>
      <c r="F108" s="22">
        <v>439</v>
      </c>
      <c r="G108" s="22">
        <v>37</v>
      </c>
      <c r="H108" s="27">
        <f t="shared" si="3"/>
        <v>8.4282460136674259E-2</v>
      </c>
      <c r="I108" s="26">
        <v>490</v>
      </c>
      <c r="J108" s="22">
        <v>39</v>
      </c>
      <c r="K108" s="27">
        <f t="shared" si="4"/>
        <v>7.9591836734693874E-2</v>
      </c>
      <c r="L108" s="22">
        <v>569</v>
      </c>
      <c r="M108" s="26">
        <v>44</v>
      </c>
      <c r="N108" s="27">
        <f t="shared" si="5"/>
        <v>7.7328646748681895E-2</v>
      </c>
    </row>
    <row r="109" spans="2:14" x14ac:dyDescent="0.3">
      <c r="E109" s="22" t="s">
        <v>7</v>
      </c>
      <c r="F109" s="22">
        <v>469</v>
      </c>
      <c r="G109" s="22">
        <v>67</v>
      </c>
      <c r="H109" s="24">
        <f t="shared" si="3"/>
        <v>0.14285714285714285</v>
      </c>
      <c r="I109" s="26">
        <v>560</v>
      </c>
      <c r="J109" s="22">
        <v>50</v>
      </c>
      <c r="K109" s="24">
        <f t="shared" si="4"/>
        <v>8.9285714285714288E-2</v>
      </c>
      <c r="L109" s="22">
        <v>577</v>
      </c>
      <c r="M109" s="26">
        <v>56</v>
      </c>
      <c r="N109" s="24">
        <f t="shared" si="5"/>
        <v>9.7053726169844021E-2</v>
      </c>
    </row>
    <row r="110" spans="2:14" x14ac:dyDescent="0.3">
      <c r="C110" s="22" t="s">
        <v>3</v>
      </c>
      <c r="D110" s="23" t="s">
        <v>8</v>
      </c>
      <c r="E110" s="22" t="s">
        <v>6</v>
      </c>
      <c r="F110" s="22">
        <v>242</v>
      </c>
      <c r="G110" s="22">
        <v>39</v>
      </c>
      <c r="H110" s="24">
        <f t="shared" si="3"/>
        <v>0.16115702479338842</v>
      </c>
      <c r="I110" s="26">
        <v>239</v>
      </c>
      <c r="J110" s="22">
        <v>16</v>
      </c>
      <c r="K110" s="24">
        <f t="shared" si="4"/>
        <v>6.6945606694560664E-2</v>
      </c>
      <c r="L110" s="22">
        <v>260</v>
      </c>
      <c r="M110" s="26">
        <v>28</v>
      </c>
      <c r="N110" s="24">
        <f t="shared" si="5"/>
        <v>0.1076923076923077</v>
      </c>
    </row>
    <row r="111" spans="2:14" x14ac:dyDescent="0.3">
      <c r="E111" s="22" t="s">
        <v>7</v>
      </c>
      <c r="F111" s="22">
        <v>243</v>
      </c>
      <c r="G111" s="22">
        <v>52</v>
      </c>
      <c r="H111" s="24">
        <f t="shared" si="3"/>
        <v>0.2139917695473251</v>
      </c>
      <c r="I111" s="26">
        <v>256</v>
      </c>
      <c r="J111" s="22">
        <v>16</v>
      </c>
      <c r="K111" s="24">
        <f t="shared" si="4"/>
        <v>6.25E-2</v>
      </c>
      <c r="L111" s="22">
        <v>282</v>
      </c>
      <c r="M111" s="26">
        <v>41</v>
      </c>
      <c r="N111" s="24">
        <f t="shared" si="5"/>
        <v>0.1453900709219858</v>
      </c>
    </row>
    <row r="112" spans="2:14" x14ac:dyDescent="0.3">
      <c r="D112" s="23" t="s">
        <v>10</v>
      </c>
      <c r="E112" s="22" t="s">
        <v>6</v>
      </c>
      <c r="F112" s="22">
        <v>683</v>
      </c>
      <c r="G112" s="22">
        <v>64</v>
      </c>
      <c r="H112" s="24">
        <f t="shared" si="3"/>
        <v>9.3704245973645683E-2</v>
      </c>
      <c r="I112" s="26">
        <v>697</v>
      </c>
      <c r="J112" s="22">
        <v>47</v>
      </c>
      <c r="K112" s="24">
        <f t="shared" si="4"/>
        <v>6.7431850789096123E-2</v>
      </c>
      <c r="L112" s="22">
        <v>751</v>
      </c>
      <c r="M112" s="26">
        <v>41</v>
      </c>
      <c r="N112" s="24">
        <f t="shared" si="5"/>
        <v>5.459387483355526E-2</v>
      </c>
    </row>
    <row r="113" spans="2:14" x14ac:dyDescent="0.3">
      <c r="E113" s="22" t="s">
        <v>7</v>
      </c>
      <c r="F113" s="22">
        <v>800</v>
      </c>
      <c r="G113" s="22">
        <v>108</v>
      </c>
      <c r="H113" s="24">
        <f t="shared" si="3"/>
        <v>0.13500000000000001</v>
      </c>
      <c r="I113" s="26">
        <v>767</v>
      </c>
      <c r="J113" s="22">
        <v>54</v>
      </c>
      <c r="K113" s="24">
        <f t="shared" si="4"/>
        <v>7.040417209908735E-2</v>
      </c>
      <c r="L113" s="22">
        <v>776</v>
      </c>
      <c r="M113" s="26">
        <v>83</v>
      </c>
      <c r="N113" s="24">
        <f t="shared" si="5"/>
        <v>0.10695876288659793</v>
      </c>
    </row>
    <row r="114" spans="2:14" x14ac:dyDescent="0.3">
      <c r="C114" s="22" t="s">
        <v>4</v>
      </c>
      <c r="D114" s="23" t="s">
        <v>8</v>
      </c>
      <c r="E114" s="22" t="s">
        <v>6</v>
      </c>
      <c r="F114" s="22">
        <v>157</v>
      </c>
      <c r="G114" s="22">
        <v>25</v>
      </c>
      <c r="H114" s="24">
        <f t="shared" si="3"/>
        <v>0.15923566878980891</v>
      </c>
      <c r="I114" s="26">
        <v>202</v>
      </c>
      <c r="J114" s="22">
        <v>35</v>
      </c>
      <c r="K114" s="24">
        <f t="shared" si="4"/>
        <v>0.17326732673267325</v>
      </c>
      <c r="L114" s="22">
        <v>201</v>
      </c>
      <c r="M114" s="26">
        <v>23</v>
      </c>
      <c r="N114" s="24">
        <f t="shared" si="5"/>
        <v>0.11442786069651742</v>
      </c>
    </row>
    <row r="115" spans="2:14" x14ac:dyDescent="0.3">
      <c r="E115" s="22" t="s">
        <v>7</v>
      </c>
      <c r="F115" s="22">
        <v>199</v>
      </c>
      <c r="G115" s="22">
        <v>46</v>
      </c>
      <c r="H115" s="24">
        <f t="shared" si="3"/>
        <v>0.23115577889447236</v>
      </c>
      <c r="I115" s="26">
        <v>241</v>
      </c>
      <c r="J115" s="22">
        <v>45</v>
      </c>
      <c r="K115" s="24">
        <f t="shared" si="4"/>
        <v>0.18672199170124482</v>
      </c>
      <c r="L115" s="22">
        <v>225</v>
      </c>
      <c r="M115" s="26">
        <v>33</v>
      </c>
      <c r="N115" s="24">
        <f t="shared" si="5"/>
        <v>0.14666666666666667</v>
      </c>
    </row>
    <row r="116" spans="2:14" x14ac:dyDescent="0.3">
      <c r="D116" s="23" t="s">
        <v>10</v>
      </c>
      <c r="E116" s="22" t="s">
        <v>6</v>
      </c>
      <c r="F116" s="22">
        <v>401</v>
      </c>
      <c r="G116" s="22">
        <v>73</v>
      </c>
      <c r="H116" s="24">
        <f t="shared" si="3"/>
        <v>0.18204488778054864</v>
      </c>
      <c r="I116" s="26">
        <v>427</v>
      </c>
      <c r="J116" s="22">
        <v>41</v>
      </c>
      <c r="K116" s="24">
        <f t="shared" si="4"/>
        <v>9.6018735362997654E-2</v>
      </c>
      <c r="L116" s="22">
        <v>448</v>
      </c>
      <c r="M116" s="26">
        <v>54</v>
      </c>
      <c r="N116" s="24">
        <f t="shared" si="5"/>
        <v>0.12053571428571429</v>
      </c>
    </row>
    <row r="117" spans="2:14" x14ac:dyDescent="0.3">
      <c r="E117" s="22" t="s">
        <v>7</v>
      </c>
      <c r="F117" s="22">
        <v>460</v>
      </c>
      <c r="G117" s="22">
        <v>79</v>
      </c>
      <c r="H117" s="24">
        <f t="shared" si="3"/>
        <v>0.17173913043478262</v>
      </c>
      <c r="I117" s="26">
        <v>516</v>
      </c>
      <c r="J117" s="22">
        <v>48</v>
      </c>
      <c r="K117" s="24">
        <f t="shared" si="4"/>
        <v>9.3023255813953487E-2</v>
      </c>
      <c r="L117" s="22">
        <v>593</v>
      </c>
      <c r="M117" s="26">
        <v>72</v>
      </c>
      <c r="N117" s="24">
        <f t="shared" si="5"/>
        <v>0.12141652613827993</v>
      </c>
    </row>
    <row r="118" spans="2:14" x14ac:dyDescent="0.3">
      <c r="C118" s="22" t="s">
        <v>5</v>
      </c>
      <c r="D118" s="23" t="s">
        <v>8</v>
      </c>
      <c r="E118" s="22" t="s">
        <v>6</v>
      </c>
      <c r="F118" s="22">
        <v>46</v>
      </c>
      <c r="G118" s="22">
        <v>0</v>
      </c>
      <c r="H118" s="24">
        <f t="shared" si="3"/>
        <v>0</v>
      </c>
      <c r="I118" s="26">
        <v>62</v>
      </c>
      <c r="J118" s="22">
        <v>6</v>
      </c>
      <c r="K118" s="24">
        <f t="shared" si="4"/>
        <v>9.6774193548387094E-2</v>
      </c>
      <c r="L118" s="22">
        <v>84</v>
      </c>
      <c r="M118" s="26">
        <v>6</v>
      </c>
      <c r="N118" s="24">
        <f t="shared" si="5"/>
        <v>7.1428571428571425E-2</v>
      </c>
    </row>
    <row r="119" spans="2:14" x14ac:dyDescent="0.3">
      <c r="E119" s="22" t="s">
        <v>7</v>
      </c>
      <c r="F119" s="22">
        <v>47</v>
      </c>
      <c r="G119" s="22">
        <v>3</v>
      </c>
      <c r="H119" s="24">
        <f t="shared" si="3"/>
        <v>6.3829787234042548E-2</v>
      </c>
      <c r="I119" s="26">
        <v>67</v>
      </c>
      <c r="J119" s="22">
        <v>4</v>
      </c>
      <c r="K119" s="24">
        <f t="shared" si="4"/>
        <v>5.9701492537313432E-2</v>
      </c>
      <c r="L119" s="22">
        <v>65</v>
      </c>
      <c r="M119" s="26">
        <v>10</v>
      </c>
      <c r="N119" s="24">
        <f t="shared" si="5"/>
        <v>0.15384615384615385</v>
      </c>
    </row>
    <row r="120" spans="2:14" x14ac:dyDescent="0.3">
      <c r="D120" s="23" t="s">
        <v>10</v>
      </c>
      <c r="E120" s="22" t="s">
        <v>6</v>
      </c>
      <c r="F120" s="22">
        <v>95</v>
      </c>
      <c r="G120" s="22">
        <v>9</v>
      </c>
      <c r="H120" s="24">
        <f t="shared" si="3"/>
        <v>9.4736842105263161E-2</v>
      </c>
      <c r="I120" s="26">
        <v>110</v>
      </c>
      <c r="J120" s="22">
        <v>11</v>
      </c>
      <c r="K120" s="24">
        <f t="shared" si="4"/>
        <v>0.1</v>
      </c>
      <c r="L120" s="22">
        <v>115</v>
      </c>
      <c r="M120" s="26">
        <v>13</v>
      </c>
      <c r="N120" s="24">
        <f t="shared" si="5"/>
        <v>0.11304347826086956</v>
      </c>
    </row>
    <row r="121" spans="2:14" x14ac:dyDescent="0.3">
      <c r="E121" s="22" t="s">
        <v>7</v>
      </c>
      <c r="F121" s="22">
        <v>98</v>
      </c>
      <c r="G121" s="22">
        <v>13</v>
      </c>
      <c r="H121" s="24">
        <f t="shared" si="3"/>
        <v>0.1326530612244898</v>
      </c>
      <c r="I121" s="26">
        <v>119</v>
      </c>
      <c r="J121" s="22">
        <v>16</v>
      </c>
      <c r="K121" s="24">
        <f t="shared" si="4"/>
        <v>0.13445378151260504</v>
      </c>
      <c r="L121" s="22">
        <v>111</v>
      </c>
      <c r="M121" s="26">
        <v>16</v>
      </c>
      <c r="N121" s="24">
        <f t="shared" si="5"/>
        <v>0.14414414414414414</v>
      </c>
    </row>
    <row r="122" spans="2:14" x14ac:dyDescent="0.3">
      <c r="B122" s="22">
        <v>6</v>
      </c>
      <c r="C122" s="22" t="s">
        <v>0</v>
      </c>
      <c r="D122" s="23" t="s">
        <v>8</v>
      </c>
      <c r="E122" s="22" t="s">
        <v>6</v>
      </c>
      <c r="F122" s="22">
        <v>143</v>
      </c>
      <c r="G122" s="22">
        <v>65</v>
      </c>
      <c r="H122" s="24">
        <f t="shared" si="3"/>
        <v>0.45454545454545453</v>
      </c>
      <c r="I122" s="26">
        <v>161</v>
      </c>
      <c r="J122" s="22">
        <v>40</v>
      </c>
      <c r="K122" s="24">
        <f t="shared" si="4"/>
        <v>0.2484472049689441</v>
      </c>
      <c r="L122" s="22">
        <v>170</v>
      </c>
      <c r="M122" s="26">
        <v>26</v>
      </c>
      <c r="N122" s="24">
        <f t="shared" si="5"/>
        <v>0.15294117647058825</v>
      </c>
    </row>
    <row r="123" spans="2:14" x14ac:dyDescent="0.3">
      <c r="E123" s="22" t="s">
        <v>7</v>
      </c>
      <c r="F123" s="22">
        <v>172</v>
      </c>
      <c r="G123" s="22">
        <v>105</v>
      </c>
      <c r="H123" s="24">
        <f t="shared" si="3"/>
        <v>0.61046511627906974</v>
      </c>
      <c r="I123" s="26">
        <v>173</v>
      </c>
      <c r="J123" s="22">
        <v>55</v>
      </c>
      <c r="K123" s="24">
        <f t="shared" si="4"/>
        <v>0.31791907514450868</v>
      </c>
      <c r="L123" s="22">
        <v>168</v>
      </c>
      <c r="M123" s="26">
        <v>47</v>
      </c>
      <c r="N123" s="24">
        <f t="shared" si="5"/>
        <v>0.27976190476190477</v>
      </c>
    </row>
    <row r="124" spans="2:14" x14ac:dyDescent="0.3">
      <c r="D124" s="23" t="s">
        <v>10</v>
      </c>
      <c r="E124" s="22" t="s">
        <v>6</v>
      </c>
      <c r="F124" s="22">
        <v>355</v>
      </c>
      <c r="G124" s="22">
        <v>186</v>
      </c>
      <c r="H124" s="24">
        <f t="shared" si="3"/>
        <v>0.52394366197183095</v>
      </c>
      <c r="I124" s="26">
        <v>374</v>
      </c>
      <c r="J124" s="22">
        <v>101</v>
      </c>
      <c r="K124" s="24">
        <f t="shared" si="4"/>
        <v>0.2700534759358289</v>
      </c>
      <c r="L124" s="22">
        <v>373</v>
      </c>
      <c r="M124" s="26">
        <v>90</v>
      </c>
      <c r="N124" s="24">
        <f t="shared" si="5"/>
        <v>0.24128686327077747</v>
      </c>
    </row>
    <row r="125" spans="2:14" x14ac:dyDescent="0.3">
      <c r="E125" s="22" t="s">
        <v>7</v>
      </c>
      <c r="F125" s="22">
        <v>382</v>
      </c>
      <c r="G125" s="22">
        <v>212</v>
      </c>
      <c r="H125" s="24">
        <f t="shared" si="3"/>
        <v>0.55497382198952883</v>
      </c>
      <c r="I125" s="26">
        <v>423</v>
      </c>
      <c r="J125" s="22">
        <v>144</v>
      </c>
      <c r="K125" s="24">
        <f t="shared" si="4"/>
        <v>0.34042553191489361</v>
      </c>
      <c r="L125" s="22">
        <v>424</v>
      </c>
      <c r="M125" s="26">
        <v>140</v>
      </c>
      <c r="N125" s="24">
        <f t="shared" si="5"/>
        <v>0.330188679245283</v>
      </c>
    </row>
    <row r="126" spans="2:14" x14ac:dyDescent="0.3">
      <c r="C126" s="22" t="s">
        <v>1</v>
      </c>
      <c r="D126" s="23" t="s">
        <v>8</v>
      </c>
      <c r="E126" s="22" t="s">
        <v>6</v>
      </c>
      <c r="F126" s="22">
        <v>154</v>
      </c>
      <c r="G126" s="22">
        <v>82</v>
      </c>
      <c r="H126" s="24">
        <f t="shared" si="3"/>
        <v>0.53246753246753242</v>
      </c>
      <c r="I126" s="26">
        <v>159</v>
      </c>
      <c r="J126" s="22">
        <v>47</v>
      </c>
      <c r="K126" s="24">
        <f t="shared" si="4"/>
        <v>0.29559748427672955</v>
      </c>
      <c r="L126" s="22">
        <v>184</v>
      </c>
      <c r="M126" s="26">
        <v>57</v>
      </c>
      <c r="N126" s="24">
        <f t="shared" si="5"/>
        <v>0.30978260869565216</v>
      </c>
    </row>
    <row r="127" spans="2:14" x14ac:dyDescent="0.3">
      <c r="E127" s="22" t="s">
        <v>7</v>
      </c>
      <c r="F127" s="22">
        <v>172</v>
      </c>
      <c r="G127" s="22">
        <v>86</v>
      </c>
      <c r="H127" s="24">
        <f t="shared" si="3"/>
        <v>0.5</v>
      </c>
      <c r="I127" s="26">
        <v>171</v>
      </c>
      <c r="J127" s="22">
        <v>66</v>
      </c>
      <c r="K127" s="24">
        <f t="shared" si="4"/>
        <v>0.38596491228070173</v>
      </c>
      <c r="L127" s="22">
        <v>170</v>
      </c>
      <c r="M127" s="26">
        <v>42</v>
      </c>
      <c r="N127" s="24">
        <f t="shared" si="5"/>
        <v>0.24705882352941178</v>
      </c>
    </row>
    <row r="128" spans="2:14" x14ac:dyDescent="0.3">
      <c r="D128" s="23" t="s">
        <v>10</v>
      </c>
      <c r="E128" s="22" t="s">
        <v>6</v>
      </c>
      <c r="F128" s="22">
        <v>221</v>
      </c>
      <c r="G128" s="22">
        <v>86</v>
      </c>
      <c r="H128" s="24">
        <f t="shared" si="3"/>
        <v>0.38914027149321267</v>
      </c>
      <c r="I128" s="26">
        <v>184</v>
      </c>
      <c r="J128" s="22">
        <v>58</v>
      </c>
      <c r="K128" s="24">
        <f t="shared" si="4"/>
        <v>0.31521739130434784</v>
      </c>
      <c r="L128" s="22">
        <v>227</v>
      </c>
      <c r="M128" s="26">
        <v>44</v>
      </c>
      <c r="N128" s="24">
        <f t="shared" si="5"/>
        <v>0.19383259911894274</v>
      </c>
    </row>
    <row r="129" spans="3:14" x14ac:dyDescent="0.3">
      <c r="E129" s="22" t="s">
        <v>7</v>
      </c>
      <c r="F129" s="22">
        <v>247</v>
      </c>
      <c r="G129" s="22">
        <v>105</v>
      </c>
      <c r="H129" s="24">
        <f t="shared" si="3"/>
        <v>0.4251012145748988</v>
      </c>
      <c r="I129" s="26">
        <v>204</v>
      </c>
      <c r="J129" s="22">
        <v>57</v>
      </c>
      <c r="K129" s="24">
        <f t="shared" si="4"/>
        <v>0.27941176470588236</v>
      </c>
      <c r="L129" s="22">
        <v>225</v>
      </c>
      <c r="M129" s="26">
        <v>51</v>
      </c>
      <c r="N129" s="24">
        <f t="shared" si="5"/>
        <v>0.22666666666666666</v>
      </c>
    </row>
    <row r="130" spans="3:14" x14ac:dyDescent="0.3">
      <c r="C130" s="22" t="s">
        <v>2</v>
      </c>
      <c r="D130" s="23" t="s">
        <v>8</v>
      </c>
      <c r="E130" s="22" t="s">
        <v>6</v>
      </c>
      <c r="F130" s="22">
        <v>220</v>
      </c>
      <c r="G130" s="22">
        <v>75</v>
      </c>
      <c r="H130" s="24">
        <f t="shared" si="3"/>
        <v>0.34090909090909088</v>
      </c>
      <c r="I130" s="26">
        <v>234</v>
      </c>
      <c r="J130" s="22">
        <v>70</v>
      </c>
      <c r="K130" s="24">
        <f t="shared" si="4"/>
        <v>0.29914529914529914</v>
      </c>
      <c r="L130" s="22">
        <v>268</v>
      </c>
      <c r="M130" s="26">
        <v>50</v>
      </c>
      <c r="N130" s="24">
        <f t="shared" si="5"/>
        <v>0.18656716417910449</v>
      </c>
    </row>
    <row r="131" spans="3:14" x14ac:dyDescent="0.3">
      <c r="E131" s="22" t="s">
        <v>7</v>
      </c>
      <c r="F131" s="22">
        <v>204</v>
      </c>
      <c r="G131" s="22">
        <v>72</v>
      </c>
      <c r="H131" s="24">
        <f t="shared" ref="H131:H145" si="6">G131/F131</f>
        <v>0.35294117647058826</v>
      </c>
      <c r="I131" s="26">
        <v>266</v>
      </c>
      <c r="J131" s="22">
        <v>80</v>
      </c>
      <c r="K131" s="24">
        <f t="shared" ref="K131:K145" si="7">J131/I131</f>
        <v>0.3007518796992481</v>
      </c>
      <c r="L131" s="22">
        <v>264</v>
      </c>
      <c r="M131" s="26">
        <v>53</v>
      </c>
      <c r="N131" s="24">
        <f t="shared" ref="N131:N145" si="8">M131/L131</f>
        <v>0.20075757575757575</v>
      </c>
    </row>
    <row r="132" spans="3:14" x14ac:dyDescent="0.3">
      <c r="D132" s="23" t="s">
        <v>10</v>
      </c>
      <c r="E132" s="22" t="s">
        <v>6</v>
      </c>
      <c r="F132" s="22">
        <v>419</v>
      </c>
      <c r="G132" s="22">
        <v>100</v>
      </c>
      <c r="H132" s="24">
        <f t="shared" si="6"/>
        <v>0.2386634844868735</v>
      </c>
      <c r="I132" s="26">
        <v>481</v>
      </c>
      <c r="J132" s="22">
        <v>79</v>
      </c>
      <c r="K132" s="24">
        <f t="shared" si="7"/>
        <v>0.16424116424116425</v>
      </c>
      <c r="L132" s="22">
        <v>468</v>
      </c>
      <c r="M132" s="26">
        <v>80</v>
      </c>
      <c r="N132" s="24">
        <f t="shared" si="8"/>
        <v>0.17094017094017094</v>
      </c>
    </row>
    <row r="133" spans="3:14" x14ac:dyDescent="0.3">
      <c r="E133" s="22" t="s">
        <v>7</v>
      </c>
      <c r="F133" s="22">
        <v>457</v>
      </c>
      <c r="G133" s="22">
        <v>111</v>
      </c>
      <c r="H133" s="24">
        <f t="shared" si="6"/>
        <v>0.24288840262582057</v>
      </c>
      <c r="I133" s="26">
        <v>484</v>
      </c>
      <c r="J133" s="22">
        <v>99</v>
      </c>
      <c r="K133" s="24">
        <f t="shared" si="7"/>
        <v>0.20454545454545456</v>
      </c>
      <c r="L133" s="22">
        <v>522</v>
      </c>
      <c r="M133" s="26">
        <v>97</v>
      </c>
      <c r="N133" s="24">
        <f t="shared" si="8"/>
        <v>0.18582375478927204</v>
      </c>
    </row>
    <row r="134" spans="3:14" x14ac:dyDescent="0.3">
      <c r="C134" s="22" t="s">
        <v>3</v>
      </c>
      <c r="D134" s="23" t="s">
        <v>8</v>
      </c>
      <c r="E134" s="22" t="s">
        <v>6</v>
      </c>
      <c r="F134" s="22">
        <v>255</v>
      </c>
      <c r="G134" s="22">
        <v>73</v>
      </c>
      <c r="H134" s="24">
        <f t="shared" si="6"/>
        <v>0.28627450980392155</v>
      </c>
      <c r="I134" s="26">
        <v>231</v>
      </c>
      <c r="J134" s="22">
        <v>46</v>
      </c>
      <c r="K134" s="24">
        <f t="shared" si="7"/>
        <v>0.19913419913419914</v>
      </c>
      <c r="L134" s="22">
        <v>237</v>
      </c>
      <c r="M134" s="26">
        <v>30</v>
      </c>
      <c r="N134" s="24">
        <f t="shared" si="8"/>
        <v>0.12658227848101267</v>
      </c>
    </row>
    <row r="135" spans="3:14" x14ac:dyDescent="0.3">
      <c r="E135" s="22" t="s">
        <v>7</v>
      </c>
      <c r="F135" s="22">
        <v>213</v>
      </c>
      <c r="G135" s="22">
        <v>74</v>
      </c>
      <c r="H135" s="24">
        <f t="shared" si="6"/>
        <v>0.34741784037558687</v>
      </c>
      <c r="I135" s="26">
        <v>218</v>
      </c>
      <c r="J135" s="22">
        <v>50</v>
      </c>
      <c r="K135" s="24">
        <f t="shared" si="7"/>
        <v>0.22935779816513763</v>
      </c>
      <c r="L135" s="22">
        <v>265</v>
      </c>
      <c r="M135" s="26">
        <v>48</v>
      </c>
      <c r="N135" s="24">
        <f t="shared" si="8"/>
        <v>0.1811320754716981</v>
      </c>
    </row>
    <row r="136" spans="3:14" x14ac:dyDescent="0.3">
      <c r="D136" s="23" t="s">
        <v>10</v>
      </c>
      <c r="E136" s="22" t="s">
        <v>6</v>
      </c>
      <c r="F136" s="22">
        <v>633</v>
      </c>
      <c r="G136" s="22">
        <v>152</v>
      </c>
      <c r="H136" s="24">
        <f t="shared" si="6"/>
        <v>0.24012638230647709</v>
      </c>
      <c r="I136" s="26">
        <v>665</v>
      </c>
      <c r="J136" s="22">
        <v>92</v>
      </c>
      <c r="K136" s="24">
        <f t="shared" si="7"/>
        <v>0.13834586466165413</v>
      </c>
      <c r="L136" s="22">
        <v>675</v>
      </c>
      <c r="M136" s="26">
        <v>113</v>
      </c>
      <c r="N136" s="24">
        <f t="shared" si="8"/>
        <v>0.16740740740740739</v>
      </c>
    </row>
    <row r="137" spans="3:14" x14ac:dyDescent="0.3">
      <c r="E137" s="22" t="s">
        <v>7</v>
      </c>
      <c r="F137" s="22">
        <v>739</v>
      </c>
      <c r="G137" s="22">
        <v>185</v>
      </c>
      <c r="H137" s="24">
        <f t="shared" si="6"/>
        <v>0.25033829499323412</v>
      </c>
      <c r="I137" s="26">
        <v>748</v>
      </c>
      <c r="J137" s="22">
        <v>152</v>
      </c>
      <c r="K137" s="24">
        <f t="shared" si="7"/>
        <v>0.20320855614973263</v>
      </c>
      <c r="L137" s="22">
        <v>739</v>
      </c>
      <c r="M137" s="26">
        <v>143</v>
      </c>
      <c r="N137" s="24">
        <f t="shared" si="8"/>
        <v>0.19350473612990526</v>
      </c>
    </row>
    <row r="138" spans="3:14" x14ac:dyDescent="0.3">
      <c r="C138" s="22" t="s">
        <v>4</v>
      </c>
      <c r="D138" s="23" t="s">
        <v>8</v>
      </c>
      <c r="E138" s="22" t="s">
        <v>6</v>
      </c>
      <c r="F138" s="22">
        <v>147</v>
      </c>
      <c r="G138" s="22">
        <v>88</v>
      </c>
      <c r="H138" s="24">
        <f t="shared" si="6"/>
        <v>0.59863945578231292</v>
      </c>
      <c r="I138" s="26">
        <v>157</v>
      </c>
      <c r="J138" s="22">
        <v>80</v>
      </c>
      <c r="K138" s="24">
        <f t="shared" si="7"/>
        <v>0.50955414012738853</v>
      </c>
      <c r="L138" s="22">
        <v>166</v>
      </c>
      <c r="M138" s="26">
        <v>63</v>
      </c>
      <c r="N138" s="24">
        <f t="shared" si="8"/>
        <v>0.37951807228915663</v>
      </c>
    </row>
    <row r="139" spans="3:14" x14ac:dyDescent="0.3">
      <c r="E139" s="22" t="s">
        <v>7</v>
      </c>
      <c r="F139" s="22">
        <v>173</v>
      </c>
      <c r="G139" s="22">
        <v>105</v>
      </c>
      <c r="H139" s="24">
        <f t="shared" si="6"/>
        <v>0.60693641618497107</v>
      </c>
      <c r="I139" s="26">
        <v>173</v>
      </c>
      <c r="J139" s="22">
        <v>84</v>
      </c>
      <c r="K139" s="24">
        <f t="shared" si="7"/>
        <v>0.48554913294797686</v>
      </c>
      <c r="L139" s="22">
        <v>202</v>
      </c>
      <c r="M139" s="26">
        <v>88</v>
      </c>
      <c r="N139" s="24">
        <f t="shared" si="8"/>
        <v>0.43564356435643564</v>
      </c>
    </row>
    <row r="140" spans="3:14" x14ac:dyDescent="0.3">
      <c r="D140" s="23" t="s">
        <v>10</v>
      </c>
      <c r="E140" s="22" t="s">
        <v>6</v>
      </c>
      <c r="F140" s="22">
        <v>346</v>
      </c>
      <c r="G140" s="22">
        <v>154</v>
      </c>
      <c r="H140" s="24">
        <f t="shared" si="6"/>
        <v>0.44508670520231214</v>
      </c>
      <c r="I140" s="26">
        <v>360</v>
      </c>
      <c r="J140" s="22">
        <v>108</v>
      </c>
      <c r="K140" s="24">
        <f t="shared" si="7"/>
        <v>0.3</v>
      </c>
      <c r="L140" s="22">
        <v>408</v>
      </c>
      <c r="M140" s="26">
        <v>114</v>
      </c>
      <c r="N140" s="24">
        <f t="shared" si="8"/>
        <v>0.27941176470588236</v>
      </c>
    </row>
    <row r="141" spans="3:14" x14ac:dyDescent="0.3">
      <c r="E141" s="22" t="s">
        <v>7</v>
      </c>
      <c r="F141" s="22">
        <v>414</v>
      </c>
      <c r="G141" s="22">
        <v>199</v>
      </c>
      <c r="H141" s="24">
        <f t="shared" si="6"/>
        <v>0.48067632850241548</v>
      </c>
      <c r="I141" s="26">
        <v>437</v>
      </c>
      <c r="J141" s="22">
        <v>187</v>
      </c>
      <c r="K141" s="24">
        <f t="shared" si="7"/>
        <v>0.42791762013729978</v>
      </c>
      <c r="L141" s="22">
        <v>497</v>
      </c>
      <c r="M141" s="26">
        <v>148</v>
      </c>
      <c r="N141" s="24">
        <f t="shared" si="8"/>
        <v>0.2977867203219316</v>
      </c>
    </row>
    <row r="142" spans="3:14" x14ac:dyDescent="0.3">
      <c r="C142" s="22" t="s">
        <v>5</v>
      </c>
      <c r="D142" s="23" t="s">
        <v>8</v>
      </c>
      <c r="E142" s="22" t="s">
        <v>6</v>
      </c>
      <c r="F142" s="22">
        <v>54</v>
      </c>
      <c r="G142" s="22">
        <v>27</v>
      </c>
      <c r="H142" s="24">
        <f t="shared" si="6"/>
        <v>0.5</v>
      </c>
      <c r="I142" s="26">
        <v>47</v>
      </c>
      <c r="J142" s="22">
        <v>22</v>
      </c>
      <c r="K142" s="24">
        <f t="shared" si="7"/>
        <v>0.46808510638297873</v>
      </c>
      <c r="L142" s="22">
        <v>51</v>
      </c>
      <c r="M142" s="26">
        <v>13</v>
      </c>
      <c r="N142" s="24">
        <f t="shared" si="8"/>
        <v>0.25490196078431371</v>
      </c>
    </row>
    <row r="143" spans="3:14" x14ac:dyDescent="0.3">
      <c r="E143" s="22" t="s">
        <v>7</v>
      </c>
      <c r="F143" s="22">
        <v>73</v>
      </c>
      <c r="G143" s="22">
        <v>45</v>
      </c>
      <c r="H143" s="24">
        <f t="shared" si="6"/>
        <v>0.61643835616438358</v>
      </c>
      <c r="I143" s="26">
        <v>47</v>
      </c>
      <c r="J143" s="22">
        <v>21</v>
      </c>
      <c r="K143" s="24">
        <f t="shared" si="7"/>
        <v>0.44680851063829785</v>
      </c>
      <c r="L143" s="22">
        <v>54</v>
      </c>
      <c r="M143" s="26">
        <v>20</v>
      </c>
      <c r="N143" s="24">
        <f t="shared" si="8"/>
        <v>0.37037037037037035</v>
      </c>
    </row>
    <row r="144" spans="3:14" x14ac:dyDescent="0.3">
      <c r="D144" s="23" t="s">
        <v>10</v>
      </c>
      <c r="E144" s="22" t="s">
        <v>6</v>
      </c>
      <c r="F144" s="22">
        <v>85</v>
      </c>
      <c r="G144" s="22">
        <v>54</v>
      </c>
      <c r="H144" s="24">
        <f t="shared" si="6"/>
        <v>0.63529411764705879</v>
      </c>
      <c r="I144" s="26">
        <v>92</v>
      </c>
      <c r="J144" s="22">
        <v>42</v>
      </c>
      <c r="K144" s="24">
        <f t="shared" si="7"/>
        <v>0.45652173913043476</v>
      </c>
      <c r="L144" s="22">
        <v>104</v>
      </c>
      <c r="M144" s="26">
        <v>40</v>
      </c>
      <c r="N144" s="24">
        <f t="shared" si="8"/>
        <v>0.38461538461538464</v>
      </c>
    </row>
    <row r="145" spans="5:14" x14ac:dyDescent="0.3">
      <c r="E145" s="22" t="s">
        <v>7</v>
      </c>
      <c r="F145" s="22">
        <v>71</v>
      </c>
      <c r="G145" s="22">
        <v>53</v>
      </c>
      <c r="H145" s="24">
        <f t="shared" si="6"/>
        <v>0.74647887323943662</v>
      </c>
      <c r="I145" s="26">
        <v>81</v>
      </c>
      <c r="J145" s="22">
        <v>35</v>
      </c>
      <c r="K145" s="24">
        <f t="shared" si="7"/>
        <v>0.43209876543209874</v>
      </c>
      <c r="L145" s="22">
        <v>109</v>
      </c>
      <c r="M145" s="26">
        <v>40</v>
      </c>
      <c r="N145" s="24">
        <f t="shared" si="8"/>
        <v>0.3669724770642202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1AA4-4A34-452F-B67D-F43270DDFDEE}">
  <dimension ref="A1"/>
  <sheetViews>
    <sheetView tabSelected="1" topLeftCell="E1" zoomScale="85" zoomScaleNormal="85" workbookViewId="0">
      <selection activeCell="K20" sqref="K2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300B-2440-4B69-A032-63D60EC081B2}">
  <dimension ref="A1"/>
  <sheetViews>
    <sheetView topLeftCell="A4" zoomScale="85" zoomScaleNormal="85" workbookViewId="0">
      <selection activeCell="Y40" sqref="Y4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2018</vt:lpstr>
      <vt:lpstr>2019</vt:lpstr>
      <vt:lpstr>2020</vt:lpstr>
      <vt:lpstr>dropout rates - tables</vt:lpstr>
      <vt:lpstr>figures - 1</vt:lpstr>
      <vt:lpstr>figures - 2</vt:lpstr>
      <vt:lpstr>figures -3</vt:lpstr>
      <vt:lpstr>charts - 1</vt:lpstr>
      <vt:lpstr>charts - 2</vt:lpstr>
      <vt:lpstr>table - private &amp; not gov churc</vt:lpstr>
      <vt:lpstr>charts not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2021-12-21T09:21:01Z</dcterms:modified>
</cp:coreProperties>
</file>