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\Mai\Leah v2\Digest 2020 reviewed\Tables\"/>
    </mc:Choice>
  </mc:AlternateContent>
  <xr:revisionPtr revIDLastSave="0" documentId="8_{82698A09-2985-44C3-A50E-359B5D707076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tables - dropped &amp; enrolled" sheetId="5" r:id="rId1"/>
    <sheet name="dropout rates - chart" sheetId="2" r:id="rId2"/>
  </sheets>
  <definedNames>
    <definedName name="_xlnm._FilterDatabase" localSheetId="0" hidden="1">'tables - dropped &amp; enrolled'!#REF!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G28" i="5"/>
  <c r="F28" i="5"/>
  <c r="E15" i="2" s="1"/>
  <c r="E28" i="5"/>
  <c r="D28" i="5"/>
  <c r="C28" i="5"/>
  <c r="H24" i="5"/>
  <c r="G24" i="5"/>
  <c r="F24" i="5"/>
  <c r="E24" i="5"/>
  <c r="D24" i="5"/>
  <c r="E19" i="2" s="1"/>
  <c r="C24" i="5"/>
  <c r="E14" i="2" s="1"/>
  <c r="H19" i="5"/>
  <c r="G19" i="5"/>
  <c r="F19" i="5"/>
  <c r="D15" i="2" s="1"/>
  <c r="E19" i="5"/>
  <c r="D19" i="5"/>
  <c r="C19" i="5"/>
  <c r="H15" i="5"/>
  <c r="D17" i="2" s="1"/>
  <c r="G15" i="5"/>
  <c r="F15" i="5"/>
  <c r="E15" i="5"/>
  <c r="D15" i="5"/>
  <c r="C15" i="5"/>
  <c r="H10" i="5"/>
  <c r="G10" i="5"/>
  <c r="F10" i="5"/>
  <c r="E10" i="5"/>
  <c r="D10" i="5"/>
  <c r="C10" i="5"/>
  <c r="H6" i="5"/>
  <c r="C17" i="2" s="1"/>
  <c r="G6" i="5"/>
  <c r="F6" i="5"/>
  <c r="E6" i="5"/>
  <c r="D6" i="5"/>
  <c r="C6" i="5"/>
  <c r="E17" i="2"/>
  <c r="D19" i="2"/>
  <c r="C19" i="2"/>
  <c r="C15" i="2"/>
  <c r="H6" i="2"/>
  <c r="G6" i="2"/>
  <c r="H11" i="2"/>
  <c r="G11" i="2"/>
  <c r="H10" i="2"/>
  <c r="G10" i="2"/>
  <c r="H7" i="2"/>
  <c r="G7" i="2"/>
  <c r="H8" i="2"/>
  <c r="G8" i="2"/>
  <c r="H9" i="2"/>
  <c r="G9" i="2"/>
  <c r="F6" i="2"/>
  <c r="E6" i="2"/>
  <c r="F11" i="2"/>
  <c r="E11" i="2"/>
  <c r="F10" i="2"/>
  <c r="E10" i="2"/>
  <c r="F7" i="2"/>
  <c r="E7" i="2"/>
  <c r="F8" i="2"/>
  <c r="E8" i="2"/>
  <c r="F9" i="2"/>
  <c r="E9" i="2"/>
  <c r="D6" i="2"/>
  <c r="C6" i="2"/>
  <c r="D11" i="2"/>
  <c r="C11" i="2"/>
  <c r="D10" i="2"/>
  <c r="C10" i="2"/>
  <c r="D7" i="2"/>
  <c r="C7" i="2"/>
  <c r="D8" i="2"/>
  <c r="C8" i="2"/>
  <c r="D9" i="2"/>
  <c r="C9" i="2"/>
  <c r="C18" i="2" l="1"/>
  <c r="C14" i="2"/>
  <c r="C16" i="2"/>
  <c r="D18" i="2"/>
  <c r="D14" i="2"/>
  <c r="D16" i="2"/>
  <c r="E18" i="2"/>
  <c r="E16" i="2"/>
</calcChain>
</file>

<file path=xl/sharedStrings.xml><?xml version="1.0" encoding="utf-8"?>
<sst xmlns="http://schemas.openxmlformats.org/spreadsheetml/2006/main" count="74" uniqueCount="16">
  <si>
    <t>Malampa</t>
  </si>
  <si>
    <t>Penama</t>
  </si>
  <si>
    <t>Sanma</t>
  </si>
  <si>
    <t>Shefa</t>
  </si>
  <si>
    <t>Tafea</t>
  </si>
  <si>
    <t>Torba</t>
  </si>
  <si>
    <t>F</t>
  </si>
  <si>
    <t>M</t>
  </si>
  <si>
    <t>2018 - dropped out</t>
  </si>
  <si>
    <t>2019 - dropped out</t>
  </si>
  <si>
    <t>2019 - enrolled</t>
  </si>
  <si>
    <t>2018 - enrolled</t>
  </si>
  <si>
    <t>2020 - dropped out</t>
  </si>
  <si>
    <t>2020 - enrolled</t>
  </si>
  <si>
    <t>Table 1.2.14.A Primary education drop-out numbers,by gender,by province,2018,2019,2020.</t>
  </si>
  <si>
    <t>Table 1.2.14.B Primary education drop-out rates,by gender,by province,2018,2019,2020.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</si>
</sst>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 1.2.14 Primary education drop-out rates, by province,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'dropout rates - chart'!$B$14:$B$19</c:f>
              <c:strCache>
                <c:ptCount val="6"/>
                <c:pt idx="0">
                  <c:v>Torba</c:v>
                </c:pt>
                <c:pt idx="1">
                  <c:v>Sanma</c:v>
                </c:pt>
                <c:pt idx="2">
                  <c:v>Penama</c:v>
                </c:pt>
                <c:pt idx="3">
                  <c:v>Malampa</c:v>
                </c:pt>
                <c:pt idx="4">
                  <c:v>Shefa</c:v>
                </c:pt>
                <c:pt idx="5">
                  <c:v>Tafea</c:v>
                </c:pt>
              </c:strCache>
            </c:strRef>
          </c:cat>
          <c:val>
            <c:numRef>
              <c:f>'dropout rates - chart'!$C$14:$C$19</c:f>
              <c:numCache>
                <c:formatCode>0%</c:formatCode>
                <c:ptCount val="6"/>
                <c:pt idx="0">
                  <c:v>0.16344725111441308</c:v>
                </c:pt>
                <c:pt idx="1">
                  <c:v>0.13485326218772739</c:v>
                </c:pt>
                <c:pt idx="2">
                  <c:v>0.1239276187729796</c:v>
                </c:pt>
                <c:pt idx="3">
                  <c:v>0.20629405341010623</c:v>
                </c:pt>
                <c:pt idx="4">
                  <c:v>0.20192588269623576</c:v>
                </c:pt>
                <c:pt idx="5">
                  <c:v>0.12582901789770146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0-4343-8F7D-E45ADCD5EA6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905800602449204E-2"/>
                  <c:y val="-7.0548517744485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 - chart'!$D$14:$D$19</c:f>
              <c:numCache>
                <c:formatCode>0%</c:formatCode>
                <c:ptCount val="6"/>
                <c:pt idx="0">
                  <c:v>0.12657004830917876</c:v>
                </c:pt>
                <c:pt idx="1">
                  <c:v>8.2852091926929883E-2</c:v>
                </c:pt>
                <c:pt idx="2">
                  <c:v>9.0059416516456367E-2</c:v>
                </c:pt>
                <c:pt idx="3">
                  <c:v>0.13452743902439024</c:v>
                </c:pt>
                <c:pt idx="4">
                  <c:v>0.12198006420003379</c:v>
                </c:pt>
                <c:pt idx="5">
                  <c:v>0.10162936142198815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0-4343-8F7D-E45ADCD5EA6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6340604217144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 - chart'!$E$14:$E$19</c:f>
              <c:numCache>
                <c:formatCode>0%</c:formatCode>
                <c:ptCount val="6"/>
                <c:pt idx="0">
                  <c:v>0.14557889594528578</c:v>
                </c:pt>
                <c:pt idx="1">
                  <c:v>7.9027355623100301E-2</c:v>
                </c:pt>
                <c:pt idx="2">
                  <c:v>9.5322423058133848E-2</c:v>
                </c:pt>
                <c:pt idx="3">
                  <c:v>0.13218174990612092</c:v>
                </c:pt>
                <c:pt idx="4">
                  <c:v>8.2796543597800476E-2</c:v>
                </c:pt>
                <c:pt idx="5">
                  <c:v>0.10102656020857097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0-4343-8F7D-E45ADCD5E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2298880"/>
        <c:axId val="1452297216"/>
      </c:barChart>
      <c:catAx>
        <c:axId val="14522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2297216"/>
        <c:crosses val="autoZero"/>
        <c:auto val="1"/>
        <c:lblAlgn val="ctr"/>
        <c:lblOffset val="100"/>
        <c:noMultiLvlLbl val="0"/>
      </c:catAx>
      <c:valAx>
        <c:axId val="14522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229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 1.2.14 Primary education drop-out rates, by gender, by province,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'dropout rates - chart'!$J$6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9.88700477005162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12-4189-9708-80C6879D7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 - chart'!$K$4:$V$5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</c:lvl>
              </c:multiLvlStrCache>
            </c:multiLvlStrRef>
          </c:cat>
          <c:val>
            <c:numRef>
              <c:f>'dropout rates - chart'!$K$6:$V$6</c:f>
              <c:numCache>
                <c:formatCode>0%</c:formatCode>
                <c:ptCount val="12"/>
                <c:pt idx="0">
                  <c:v>0.13254203758654798</c:v>
                </c:pt>
                <c:pt idx="1">
                  <c:v>0.19444444444444445</c:v>
                </c:pt>
                <c:pt idx="2">
                  <c:v>0.11885956463109228</c:v>
                </c:pt>
                <c:pt idx="3">
                  <c:v>0.13204951856946354</c:v>
                </c:pt>
                <c:pt idx="4">
                  <c:v>0.19503219871205152</c:v>
                </c:pt>
                <c:pt idx="5">
                  <c:v>0.20818257723350961</c:v>
                </c:pt>
                <c:pt idx="6">
                  <c:v>0.12296564195298372</c:v>
                </c:pt>
                <c:pt idx="7">
                  <c:v>0.14537142857142857</c:v>
                </c:pt>
                <c:pt idx="8">
                  <c:v>0.11278768480414571</c:v>
                </c:pt>
                <c:pt idx="9">
                  <c:v>0.13392612859097128</c:v>
                </c:pt>
                <c:pt idx="10">
                  <c:v>0.20186335403726707</c:v>
                </c:pt>
                <c:pt idx="11">
                  <c:v>0.20988319856244383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2-4189-9708-80C6879D7BF1}"/>
            </c:ext>
          </c:extLst>
        </c:ser>
        <c:ser>
          <c:idx val="1"/>
          <c:order val="1"/>
          <c:tx>
            <c:strRef>
              <c:f>'dropout rates - chart'!$J$7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 - chart'!$K$4:$V$5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</c:lvl>
              </c:multiLvlStrCache>
            </c:multiLvlStrRef>
          </c:cat>
          <c:val>
            <c:numRef>
              <c:f>'dropout rates - chart'!$K$7:$V$7</c:f>
              <c:numCache>
                <c:formatCode>0%</c:formatCode>
                <c:ptCount val="12"/>
                <c:pt idx="0">
                  <c:v>0.12851782363977485</c:v>
                </c:pt>
                <c:pt idx="1">
                  <c:v>0.12450199203187251</c:v>
                </c:pt>
                <c:pt idx="2">
                  <c:v>9.3221815647325318E-2</c:v>
                </c:pt>
                <c:pt idx="3">
                  <c:v>0.10915328239513489</c:v>
                </c:pt>
                <c:pt idx="4">
                  <c:v>0.11854210898796887</c:v>
                </c:pt>
                <c:pt idx="5">
                  <c:v>0.12512124151309409</c:v>
                </c:pt>
                <c:pt idx="6">
                  <c:v>7.7594810379241513E-2</c:v>
                </c:pt>
                <c:pt idx="7">
                  <c:v>8.7558633013178469E-2</c:v>
                </c:pt>
                <c:pt idx="8">
                  <c:v>8.3227714406421627E-2</c:v>
                </c:pt>
                <c:pt idx="9">
                  <c:v>9.6217314039096211E-2</c:v>
                </c:pt>
                <c:pt idx="10">
                  <c:v>0.12951744307499477</c:v>
                </c:pt>
                <c:pt idx="11">
                  <c:v>0.13872832369942195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2-4189-9708-80C6879D7BF1}"/>
            </c:ext>
          </c:extLst>
        </c:ser>
        <c:ser>
          <c:idx val="2"/>
          <c:order val="2"/>
          <c:tx>
            <c:strRef>
              <c:f>'dropout rates - chart'!$J$8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9548019080205771E-3"/>
                  <c:y val="-4.4770498833354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2-4189-9708-80C6879D7BF1}"/>
                </c:ext>
              </c:extLst>
            </c:dLbl>
            <c:dLbl>
              <c:idx val="9"/>
              <c:layout>
                <c:manualLayout>
                  <c:x val="2.3728811448123898E-2"/>
                  <c:y val="-3.1602705058838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2-4189-9708-80C6879D7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 - chart'!$K$4:$V$5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</c:lvl>
              </c:multiLvlStrCache>
            </c:multiLvlStrRef>
          </c:cat>
          <c:val>
            <c:numRef>
              <c:f>'dropout rates - chart'!$K$8:$V$8</c:f>
              <c:numCache>
                <c:formatCode>0%</c:formatCode>
                <c:ptCount val="12"/>
                <c:pt idx="0">
                  <c:v>0.14108674928503337</c:v>
                </c:pt>
                <c:pt idx="1">
                  <c:v>0.15030060120240482</c:v>
                </c:pt>
                <c:pt idx="2">
                  <c:v>9.6023113528212106E-2</c:v>
                </c:pt>
                <c:pt idx="3">
                  <c:v>0.10563380281690141</c:v>
                </c:pt>
                <c:pt idx="4">
                  <c:v>8.1773399014778328E-2</c:v>
                </c:pt>
                <c:pt idx="5">
                  <c:v>8.3734939759036148E-2</c:v>
                </c:pt>
                <c:pt idx="6">
                  <c:v>6.8506653523903407E-2</c:v>
                </c:pt>
                <c:pt idx="7">
                  <c:v>8.8523131672597871E-2</c:v>
                </c:pt>
                <c:pt idx="8">
                  <c:v>8.5275288092189497E-2</c:v>
                </c:pt>
                <c:pt idx="9">
                  <c:v>0.10448283913144991</c:v>
                </c:pt>
                <c:pt idx="10">
                  <c:v>0.12173384646546485</c:v>
                </c:pt>
                <c:pt idx="11">
                  <c:v>0.14120734908136484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2-4189-9708-80C6879D7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708512"/>
        <c:axId val="1989710592"/>
      </c:barChart>
      <c:catAx>
        <c:axId val="19897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9710592"/>
        <c:crosses val="autoZero"/>
        <c:auto val="1"/>
        <c:lblAlgn val="ctr"/>
        <c:lblOffset val="100"/>
        <c:noMultiLvlLbl val="0"/>
      </c:catAx>
      <c:valAx>
        <c:axId val="198971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97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619843</xdr:colOff>
      <xdr:row>12</xdr:row>
      <xdr:rowOff>72357</xdr:rowOff>
    </xdr:from>
    <xdr:to>
      <xdr:col>16</xdr:col>
      <xdr:colOff>348341</xdr:colOff>
      <xdr:row>34</xdr:row>
      <xdr:rowOff>141513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36EF33-271B-47F2-83EC-2669D8B15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402771</xdr:colOff>
      <xdr:row>10</xdr:row>
      <xdr:rowOff>0</xdr:rowOff>
    </xdr:from>
    <xdr:to>
      <xdr:col>30</xdr:col>
      <xdr:colOff>136070</xdr:colOff>
      <xdr:row>38</xdr:row>
      <xdr:rowOff>170090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F9F3DF-3CFF-472F-9C91-A5AC932CE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25B1-BE12-49EA-B9FA-261F051A54DC}">
  <dimension ref="A1:H28"/>
  <sheetViews>
    <sheetView workbookViewId="0"/>
  </sheetViews>
  <sheetFormatPr defaultRowHeight="14.25" x14ac:dyDescent="0.45"/>
  <cols>
    <col min="2" max="2" width="16.6640625" style="1" bestFit="1" customWidth="1"/>
    <col min="3" max="8" width="8.86328125" style="1"/>
  </cols>
  <sheetData>
    <row r="1" spans="1:8" x14ac:dyDescent="0.45">
      <c r="A1" t="s">
        <v>14</v>
      </c>
    </row>
    <row r="3" spans="1:8" x14ac:dyDescent="0.45">
      <c r="B3" s="5" t="s">
        <v>8</v>
      </c>
      <c r="C3" s="6" t="s">
        <v>5</v>
      </c>
      <c r="D3" s="6" t="s">
        <v>2</v>
      </c>
      <c r="E3" s="6" t="s">
        <v>1</v>
      </c>
      <c r="F3" s="6" t="s">
        <v>0</v>
      </c>
      <c r="G3" s="6" t="s">
        <v>3</v>
      </c>
      <c r="H3" s="6" t="s">
        <v>4</v>
      </c>
    </row>
    <row r="4" spans="1:8" x14ac:dyDescent="0.45">
      <c r="B4" s="5" t="s">
        <v>6</v>
      </c>
      <c r="C4" s="6">
        <v>134</v>
      </c>
      <c r="D4" s="6">
        <v>617</v>
      </c>
      <c r="E4" s="6">
        <v>636</v>
      </c>
      <c r="F4" s="6">
        <v>476</v>
      </c>
      <c r="G4" s="6">
        <v>740</v>
      </c>
      <c r="H4" s="6">
        <v>910</v>
      </c>
    </row>
    <row r="5" spans="1:8" x14ac:dyDescent="0.45">
      <c r="B5" s="5" t="s">
        <v>7</v>
      </c>
      <c r="C5" s="6">
        <v>196</v>
      </c>
      <c r="D5" s="6">
        <v>768</v>
      </c>
      <c r="E5" s="6">
        <v>748</v>
      </c>
      <c r="F5" s="6">
        <v>636</v>
      </c>
      <c r="G5" s="6">
        <v>979</v>
      </c>
      <c r="H5" s="6">
        <v>1168</v>
      </c>
    </row>
    <row r="6" spans="1:8" x14ac:dyDescent="0.45">
      <c r="B6" s="5"/>
      <c r="C6" s="6">
        <f>SUM(C4:C5)</f>
        <v>330</v>
      </c>
      <c r="D6" s="6">
        <f>SUM(D4:D5)</f>
        <v>1385</v>
      </c>
      <c r="E6" s="6">
        <f>SUM(E4:E5)</f>
        <v>1384</v>
      </c>
      <c r="F6" s="6">
        <f>SUM(F4:F5)</f>
        <v>1112</v>
      </c>
      <c r="G6" s="6">
        <f>SUM(G4:G5)</f>
        <v>1719</v>
      </c>
      <c r="H6" s="6">
        <f>SUM(H4:H5)</f>
        <v>2078</v>
      </c>
    </row>
    <row r="7" spans="1:8" x14ac:dyDescent="0.45">
      <c r="B7" s="5" t="s">
        <v>11</v>
      </c>
      <c r="C7" s="10"/>
      <c r="D7" s="10"/>
      <c r="E7" s="10"/>
      <c r="F7" s="10"/>
      <c r="G7" s="10"/>
      <c r="H7" s="10"/>
    </row>
    <row r="8" spans="1:8" x14ac:dyDescent="0.45">
      <c r="B8" s="5" t="s">
        <v>6</v>
      </c>
      <c r="C8" s="6">
        <v>1011</v>
      </c>
      <c r="D8" s="6">
        <v>5191</v>
      </c>
      <c r="E8" s="6">
        <v>3261</v>
      </c>
      <c r="F8" s="6">
        <v>3871</v>
      </c>
      <c r="G8" s="6">
        <v>6561</v>
      </c>
      <c r="H8" s="6">
        <v>4508</v>
      </c>
    </row>
    <row r="9" spans="1:8" x14ac:dyDescent="0.45">
      <c r="B9" s="5" t="s">
        <v>7</v>
      </c>
      <c r="C9" s="6">
        <v>1008</v>
      </c>
      <c r="D9" s="6">
        <v>5816</v>
      </c>
      <c r="E9" s="6">
        <v>3593</v>
      </c>
      <c r="F9" s="6">
        <v>4375</v>
      </c>
      <c r="G9" s="6">
        <v>7310</v>
      </c>
      <c r="H9" s="6">
        <v>5565</v>
      </c>
    </row>
    <row r="10" spans="1:8" x14ac:dyDescent="0.45">
      <c r="B10" s="5"/>
      <c r="C10" s="6">
        <f>SUM(C8:C9)</f>
        <v>2019</v>
      </c>
      <c r="D10" s="6">
        <f>SUM(D8:D9)</f>
        <v>11007</v>
      </c>
      <c r="E10" s="6">
        <f>SUM(E8:E9)</f>
        <v>6854</v>
      </c>
      <c r="F10" s="6">
        <f>SUM(F8:F9)</f>
        <v>8246</v>
      </c>
      <c r="G10" s="6">
        <f>SUM(G8:G9)</f>
        <v>13871</v>
      </c>
      <c r="H10" s="6">
        <f>SUM(H8:H9)</f>
        <v>10073</v>
      </c>
    </row>
    <row r="11" spans="1:8" x14ac:dyDescent="0.45">
      <c r="B11" s="5" t="s">
        <v>9</v>
      </c>
      <c r="C11" s="6"/>
      <c r="D11" s="6"/>
      <c r="E11" s="6"/>
      <c r="F11" s="6"/>
      <c r="G11" s="6"/>
      <c r="H11" s="6"/>
    </row>
    <row r="12" spans="1:8" x14ac:dyDescent="0.45">
      <c r="B12" s="5"/>
      <c r="C12" s="6" t="s">
        <v>5</v>
      </c>
      <c r="D12" s="6" t="s">
        <v>2</v>
      </c>
      <c r="E12" s="6" t="s">
        <v>1</v>
      </c>
      <c r="F12" s="6" t="s">
        <v>0</v>
      </c>
      <c r="G12" s="6" t="s">
        <v>3</v>
      </c>
      <c r="H12" s="6" t="s">
        <v>4</v>
      </c>
    </row>
    <row r="13" spans="1:8" x14ac:dyDescent="0.45">
      <c r="B13" s="5" t="s">
        <v>6</v>
      </c>
      <c r="C13" s="6">
        <v>137</v>
      </c>
      <c r="D13" s="6">
        <v>535</v>
      </c>
      <c r="E13" s="6">
        <v>335</v>
      </c>
      <c r="F13" s="6">
        <v>311</v>
      </c>
      <c r="G13" s="6">
        <v>591</v>
      </c>
      <c r="H13" s="6">
        <v>620</v>
      </c>
    </row>
    <row r="14" spans="1:8" x14ac:dyDescent="0.45">
      <c r="B14" s="5" t="s">
        <v>7</v>
      </c>
      <c r="C14" s="6">
        <v>125</v>
      </c>
      <c r="D14" s="6">
        <v>700</v>
      </c>
      <c r="E14" s="6">
        <v>387</v>
      </c>
      <c r="F14" s="6">
        <v>392</v>
      </c>
      <c r="G14" s="6">
        <v>758</v>
      </c>
      <c r="H14" s="6">
        <v>792</v>
      </c>
    </row>
    <row r="15" spans="1:8" x14ac:dyDescent="0.45">
      <c r="B15" s="5"/>
      <c r="C15" s="6">
        <f>SUM(C13:C14)</f>
        <v>262</v>
      </c>
      <c r="D15" s="6">
        <f>SUM(D13:D14)</f>
        <v>1235</v>
      </c>
      <c r="E15" s="6">
        <f>SUM(E13:E14)</f>
        <v>722</v>
      </c>
      <c r="F15" s="6">
        <f>SUM(F13:F14)</f>
        <v>703</v>
      </c>
      <c r="G15" s="6">
        <f>SUM(G13:G14)</f>
        <v>1349</v>
      </c>
      <c r="H15" s="6">
        <f>SUM(H13:H14)</f>
        <v>1412</v>
      </c>
    </row>
    <row r="16" spans="1:8" x14ac:dyDescent="0.45">
      <c r="B16" s="5" t="s">
        <v>10</v>
      </c>
      <c r="C16" s="10"/>
      <c r="D16" s="10"/>
      <c r="E16" s="10"/>
      <c r="F16" s="10"/>
      <c r="G16" s="10"/>
      <c r="H16" s="10"/>
    </row>
    <row r="17" spans="2:8" x14ac:dyDescent="0.45">
      <c r="B17" s="5" t="s">
        <v>6</v>
      </c>
      <c r="C17" s="6">
        <v>1066</v>
      </c>
      <c r="D17" s="6">
        <v>5739</v>
      </c>
      <c r="E17" s="6">
        <v>2826</v>
      </c>
      <c r="F17" s="6">
        <v>4008</v>
      </c>
      <c r="G17" s="6">
        <v>7101</v>
      </c>
      <c r="H17" s="6">
        <v>4787</v>
      </c>
    </row>
    <row r="18" spans="2:8" x14ac:dyDescent="0.45">
      <c r="B18" s="5" t="s">
        <v>7</v>
      </c>
      <c r="C18" s="6">
        <v>1004</v>
      </c>
      <c r="D18" s="6">
        <v>6413</v>
      </c>
      <c r="E18" s="6">
        <v>3093</v>
      </c>
      <c r="F18" s="6">
        <v>4477</v>
      </c>
      <c r="G18" s="6">
        <v>7878</v>
      </c>
      <c r="H18" s="6">
        <v>5709</v>
      </c>
    </row>
    <row r="19" spans="2:8" x14ac:dyDescent="0.45">
      <c r="B19" s="5"/>
      <c r="C19" s="6">
        <f>SUM(C17:C18)</f>
        <v>2070</v>
      </c>
      <c r="D19" s="6">
        <f>SUM(D17:D18)</f>
        <v>12152</v>
      </c>
      <c r="E19" s="6">
        <f>SUM(E17:E18)</f>
        <v>5919</v>
      </c>
      <c r="F19" s="6">
        <f>SUM(F17:F18)</f>
        <v>8485</v>
      </c>
      <c r="G19" s="6">
        <f>SUM(G17:G18)</f>
        <v>14979</v>
      </c>
      <c r="H19" s="6">
        <f>SUM(H17:H18)</f>
        <v>10496</v>
      </c>
    </row>
    <row r="20" spans="2:8" x14ac:dyDescent="0.45">
      <c r="B20" s="5" t="s">
        <v>12</v>
      </c>
      <c r="C20" s="6"/>
      <c r="D20" s="6"/>
      <c r="E20" s="6"/>
      <c r="F20" s="6"/>
      <c r="G20" s="6"/>
      <c r="H20" s="6"/>
    </row>
    <row r="21" spans="2:8" x14ac:dyDescent="0.45">
      <c r="B21" s="5"/>
      <c r="C21" s="6" t="s">
        <v>5</v>
      </c>
      <c r="D21" s="6" t="s">
        <v>2</v>
      </c>
      <c r="E21" s="6" t="s">
        <v>1</v>
      </c>
      <c r="F21" s="6" t="s">
        <v>0</v>
      </c>
      <c r="G21" s="6" t="s">
        <v>3</v>
      </c>
      <c r="H21" s="6" t="s">
        <v>4</v>
      </c>
    </row>
    <row r="22" spans="2:8" x14ac:dyDescent="0.45">
      <c r="B22" s="5" t="s">
        <v>6</v>
      </c>
      <c r="C22" s="6">
        <v>148</v>
      </c>
      <c r="D22" s="6">
        <v>565</v>
      </c>
      <c r="E22" s="6">
        <v>249</v>
      </c>
      <c r="F22" s="6">
        <v>278</v>
      </c>
      <c r="G22" s="6">
        <v>666</v>
      </c>
      <c r="H22" s="6">
        <v>601</v>
      </c>
    </row>
    <row r="23" spans="2:8" x14ac:dyDescent="0.45">
      <c r="B23" s="5" t="s">
        <v>7</v>
      </c>
      <c r="C23" s="6">
        <v>150</v>
      </c>
      <c r="D23" s="6">
        <v>675</v>
      </c>
      <c r="E23" s="6">
        <v>278</v>
      </c>
      <c r="F23" s="6">
        <v>398</v>
      </c>
      <c r="G23" s="6">
        <v>895</v>
      </c>
      <c r="H23" s="6">
        <v>807</v>
      </c>
    </row>
    <row r="24" spans="2:8" x14ac:dyDescent="0.45">
      <c r="B24" s="5"/>
      <c r="C24" s="6">
        <f>SUM(C22:C23)</f>
        <v>298</v>
      </c>
      <c r="D24" s="6">
        <f>SUM(D22:D23)</f>
        <v>1240</v>
      </c>
      <c r="E24" s="6">
        <f>SUM(E22:E23)</f>
        <v>527</v>
      </c>
      <c r="F24" s="6">
        <f>SUM(F22:F23)</f>
        <v>676</v>
      </c>
      <c r="G24" s="6">
        <f>SUM(G22:G23)</f>
        <v>1561</v>
      </c>
      <c r="H24" s="6">
        <f>SUM(H22:H23)</f>
        <v>1408</v>
      </c>
    </row>
    <row r="25" spans="2:8" x14ac:dyDescent="0.45">
      <c r="B25" s="5" t="s">
        <v>13</v>
      </c>
      <c r="C25" s="10"/>
      <c r="D25" s="10"/>
      <c r="E25" s="10"/>
      <c r="F25" s="10"/>
      <c r="G25" s="10"/>
      <c r="H25" s="10"/>
    </row>
    <row r="26" spans="2:8" x14ac:dyDescent="0.45">
      <c r="B26" s="5" t="s">
        <v>6</v>
      </c>
      <c r="C26" s="6">
        <v>1049</v>
      </c>
      <c r="D26" s="6">
        <v>5884</v>
      </c>
      <c r="E26" s="6">
        <v>3045</v>
      </c>
      <c r="F26" s="6">
        <v>4058</v>
      </c>
      <c r="G26" s="6">
        <v>7810</v>
      </c>
      <c r="H26" s="6">
        <v>4937</v>
      </c>
    </row>
    <row r="27" spans="2:8" x14ac:dyDescent="0.45">
      <c r="B27" s="5" t="s">
        <v>7</v>
      </c>
      <c r="C27" s="6">
        <v>998</v>
      </c>
      <c r="D27" s="6">
        <v>6390</v>
      </c>
      <c r="E27" s="6">
        <v>3320</v>
      </c>
      <c r="F27" s="6">
        <v>4496</v>
      </c>
      <c r="G27" s="6">
        <v>8566</v>
      </c>
      <c r="H27" s="6">
        <v>5715</v>
      </c>
    </row>
    <row r="28" spans="2:8" x14ac:dyDescent="0.45">
      <c r="B28" s="5"/>
      <c r="C28" s="6">
        <f>SUM(C26:C27)</f>
        <v>2047</v>
      </c>
      <c r="D28" s="6">
        <f>SUM(D26:D27)</f>
        <v>12274</v>
      </c>
      <c r="E28" s="6">
        <f>SUM(E26:E27)</f>
        <v>6365</v>
      </c>
      <c r="F28" s="6">
        <f>SUM(F26:F27)</f>
        <v>8554</v>
      </c>
      <c r="G28" s="6">
        <f>SUM(G26:G27)</f>
        <v>16376</v>
      </c>
      <c r="H28" s="6">
        <f>SUM(H26:H27)</f>
        <v>10652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1909-7417-4941-8A92-CD4D789D619E}">
  <dimension ref="A1:V163"/>
  <sheetViews>
    <sheetView tabSelected="1" zoomScale="70" zoomScaleNormal="70" workbookViewId="0">
      <selection activeCell="D29" sqref="D29"/>
    </sheetView>
  </sheetViews>
  <sheetFormatPr defaultRowHeight="14.25" x14ac:dyDescent="0.45"/>
  <cols>
    <col min="1" max="1" width="4.46484375" customWidth="1"/>
    <col min="2" max="2" width="15.53125" style="1" bestFit="1" customWidth="1"/>
    <col min="3" max="6" width="9.46484375" style="1" customWidth="1"/>
    <col min="7" max="8" width="8.86328125" style="1"/>
    <col min="9" max="9" width="3" customWidth="1"/>
    <col min="10" max="22" width="8.86328125" style="1"/>
  </cols>
  <sheetData>
    <row r="1" spans="1:22" x14ac:dyDescent="0.45">
      <c r="A1" t="s">
        <v>15</v>
      </c>
    </row>
    <row r="4" spans="1:22" x14ac:dyDescent="0.45">
      <c r="B4" s="3"/>
      <c r="C4" s="7">
        <v>2018</v>
      </c>
      <c r="D4" s="7"/>
      <c r="E4" s="7">
        <v>2019</v>
      </c>
      <c r="F4" s="7"/>
      <c r="G4" s="7">
        <v>2020</v>
      </c>
      <c r="H4" s="7"/>
      <c r="J4" s="5"/>
      <c r="K4" s="8" t="s">
        <v>5</v>
      </c>
      <c r="L4" s="9"/>
      <c r="M4" s="8" t="s">
        <v>2</v>
      </c>
      <c r="N4" s="9"/>
      <c r="O4" s="8" t="s">
        <v>1</v>
      </c>
      <c r="P4" s="9"/>
      <c r="Q4" s="8" t="s">
        <v>0</v>
      </c>
      <c r="R4" s="9"/>
      <c r="S4" s="8" t="s">
        <v>3</v>
      </c>
      <c r="T4" s="9"/>
      <c r="U4" s="8" t="s">
        <v>4</v>
      </c>
      <c r="V4" s="9"/>
    </row>
    <row r="5" spans="1:22" x14ac:dyDescent="0.45">
      <c r="B5" s="3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J5" s="5"/>
      <c r="K5" s="6" t="s">
        <v>6</v>
      </c>
      <c r="L5" s="6" t="s">
        <v>7</v>
      </c>
      <c r="M5" s="6" t="s">
        <v>6</v>
      </c>
      <c r="N5" s="6" t="s">
        <v>7</v>
      </c>
      <c r="O5" s="6" t="s">
        <v>6</v>
      </c>
      <c r="P5" s="6" t="s">
        <v>7</v>
      </c>
      <c r="Q5" s="6" t="s">
        <v>6</v>
      </c>
      <c r="R5" s="6" t="s">
        <v>7</v>
      </c>
      <c r="S5" s="6" t="s">
        <v>6</v>
      </c>
      <c r="T5" s="6" t="s">
        <v>7</v>
      </c>
      <c r="U5" s="6" t="s">
        <v>6</v>
      </c>
      <c r="V5" s="6" t="s">
        <v>7</v>
      </c>
    </row>
    <row r="6" spans="1:22" x14ac:dyDescent="0.45">
      <c r="A6">
        <v>1</v>
      </c>
      <c r="B6" s="3" t="s">
        <v>5</v>
      </c>
      <c r="C6" s="2">
        <f>'tables - dropped &amp; enrolled'!C4/'tables - dropped &amp; enrolled'!C8</f>
        <v>0.13254203758654798</v>
      </c>
      <c r="D6" s="2">
        <f>'tables - dropped &amp; enrolled'!C5/'tables - dropped &amp; enrolled'!C9</f>
        <v>0.19444444444444445</v>
      </c>
      <c r="E6" s="2">
        <f>'tables - dropped &amp; enrolled'!C13/'tables - dropped &amp; enrolled'!C17</f>
        <v>0.12851782363977485</v>
      </c>
      <c r="F6" s="2">
        <f>'tables - dropped &amp; enrolled'!C14/'tables - dropped &amp; enrolled'!C18</f>
        <v>0.12450199203187251</v>
      </c>
      <c r="G6" s="4">
        <f>'tables - dropped &amp; enrolled'!C22/'tables - dropped &amp; enrolled'!C26</f>
        <v>0.14108674928503337</v>
      </c>
      <c r="H6" s="2">
        <f>'tables - dropped &amp; enrolled'!C23/'tables - dropped &amp; enrolled'!C27</f>
        <v>0.15030060120240482</v>
      </c>
      <c r="J6" s="5">
        <v>2018</v>
      </c>
      <c r="K6" s="2">
        <v>0.13254203758654798</v>
      </c>
      <c r="L6" s="2">
        <v>0.19444444444444445</v>
      </c>
      <c r="M6" s="2">
        <v>0.11885956463109228</v>
      </c>
      <c r="N6" s="2">
        <v>0.13204951856946354</v>
      </c>
      <c r="O6" s="2">
        <v>0.19503219871205152</v>
      </c>
      <c r="P6" s="2">
        <v>0.20818257723350961</v>
      </c>
      <c r="Q6" s="2">
        <v>0.12296564195298372</v>
      </c>
      <c r="R6" s="2">
        <v>0.14537142857142857</v>
      </c>
      <c r="S6" s="2">
        <v>0.11278768480414571</v>
      </c>
      <c r="T6" s="2">
        <v>0.13392612859097128</v>
      </c>
      <c r="U6" s="2">
        <v>0.20186335403726707</v>
      </c>
      <c r="V6" s="2">
        <v>0.20988319856244383</v>
      </c>
    </row>
    <row r="7" spans="1:22" x14ac:dyDescent="0.45">
      <c r="A7">
        <v>2</v>
      </c>
      <c r="B7" s="3" t="s">
        <v>2</v>
      </c>
      <c r="C7" s="2">
        <f>'tables - dropped &amp; enrolled'!F4/'tables - dropped &amp; enrolled'!F8</f>
        <v>0.12296564195298372</v>
      </c>
      <c r="D7" s="2">
        <f>'tables - dropped &amp; enrolled'!F5/'tables - dropped &amp; enrolled'!F9</f>
        <v>0.14537142857142857</v>
      </c>
      <c r="E7" s="2">
        <f>'tables - dropped &amp; enrolled'!F13/'tables - dropped &amp; enrolled'!F17</f>
        <v>7.7594810379241513E-2</v>
      </c>
      <c r="F7" s="2">
        <f>'tables - dropped &amp; enrolled'!F14/'tables - dropped &amp; enrolled'!F18</f>
        <v>8.7558633013178469E-2</v>
      </c>
      <c r="G7" s="4">
        <f>'tables - dropped &amp; enrolled'!F22/'tables - dropped &amp; enrolled'!F26</f>
        <v>6.8506653523903407E-2</v>
      </c>
      <c r="H7" s="2">
        <f>'tables - dropped &amp; enrolled'!F23/'tables - dropped &amp; enrolled'!F27</f>
        <v>8.8523131672597871E-2</v>
      </c>
      <c r="J7" s="5">
        <v>2019</v>
      </c>
      <c r="K7" s="2">
        <v>0.12851782363977485</v>
      </c>
      <c r="L7" s="2">
        <v>0.12450199203187251</v>
      </c>
      <c r="M7" s="2">
        <v>9.3221815647325318E-2</v>
      </c>
      <c r="N7" s="2">
        <v>0.10915328239513489</v>
      </c>
      <c r="O7" s="2">
        <v>0.11854210898796887</v>
      </c>
      <c r="P7" s="2">
        <v>0.12512124151309409</v>
      </c>
      <c r="Q7" s="2">
        <v>7.7594810379241513E-2</v>
      </c>
      <c r="R7" s="2">
        <v>8.7558633013178469E-2</v>
      </c>
      <c r="S7" s="2">
        <v>8.3227714406421627E-2</v>
      </c>
      <c r="T7" s="2">
        <v>9.6217314039096211E-2</v>
      </c>
      <c r="U7" s="2">
        <v>0.12951744307499477</v>
      </c>
      <c r="V7" s="2">
        <v>0.13872832369942195</v>
      </c>
    </row>
    <row r="8" spans="1:22" x14ac:dyDescent="0.45">
      <c r="A8">
        <v>3</v>
      </c>
      <c r="B8" s="3" t="s">
        <v>1</v>
      </c>
      <c r="C8" s="2">
        <f>'tables - dropped &amp; enrolled'!G4/'tables - dropped &amp; enrolled'!G8</f>
        <v>0.11278768480414571</v>
      </c>
      <c r="D8" s="2">
        <f>'tables - dropped &amp; enrolled'!G5/'tables - dropped &amp; enrolled'!G9</f>
        <v>0.13392612859097128</v>
      </c>
      <c r="E8" s="2">
        <f>'tables - dropped &amp; enrolled'!G13/'tables - dropped &amp; enrolled'!G17</f>
        <v>8.3227714406421627E-2</v>
      </c>
      <c r="F8" s="2">
        <f>'tables - dropped &amp; enrolled'!G14/'tables - dropped &amp; enrolled'!G18</f>
        <v>9.6217314039096211E-2</v>
      </c>
      <c r="G8" s="4">
        <f>'tables - dropped &amp; enrolled'!G22/'tables - dropped &amp; enrolled'!G26</f>
        <v>8.5275288092189497E-2</v>
      </c>
      <c r="H8" s="2">
        <f>'tables - dropped &amp; enrolled'!G23/'tables - dropped &amp; enrolled'!G27</f>
        <v>0.10448283913144991</v>
      </c>
      <c r="J8" s="5">
        <v>2020</v>
      </c>
      <c r="K8" s="2">
        <v>0.14108674928503337</v>
      </c>
      <c r="L8" s="2">
        <v>0.15030060120240482</v>
      </c>
      <c r="M8" s="2">
        <v>9.6023113528212106E-2</v>
      </c>
      <c r="N8" s="2">
        <v>0.10563380281690141</v>
      </c>
      <c r="O8" s="2">
        <v>8.1773399014778328E-2</v>
      </c>
      <c r="P8" s="2">
        <v>8.3734939759036148E-2</v>
      </c>
      <c r="Q8" s="2">
        <v>6.8506653523903407E-2</v>
      </c>
      <c r="R8" s="2">
        <v>8.8523131672597871E-2</v>
      </c>
      <c r="S8" s="2">
        <v>8.5275288092189497E-2</v>
      </c>
      <c r="T8" s="2">
        <v>0.10448283913144991</v>
      </c>
      <c r="U8" s="2">
        <v>0.12173384646546485</v>
      </c>
      <c r="V8" s="2">
        <v>0.14120734908136484</v>
      </c>
    </row>
    <row r="9" spans="1:22" x14ac:dyDescent="0.45">
      <c r="A9">
        <v>4</v>
      </c>
      <c r="B9" s="3" t="s">
        <v>0</v>
      </c>
      <c r="C9" s="2">
        <f>'tables - dropped &amp; enrolled'!H4/'tables - dropped &amp; enrolled'!H8</f>
        <v>0.20186335403726707</v>
      </c>
      <c r="D9" s="2">
        <f>'tables - dropped &amp; enrolled'!H5/'tables - dropped &amp; enrolled'!H9</f>
        <v>0.20988319856244383</v>
      </c>
      <c r="E9" s="2">
        <f>'tables - dropped &amp; enrolled'!H13/'tables - dropped &amp; enrolled'!H17</f>
        <v>0.12951744307499477</v>
      </c>
      <c r="F9" s="2">
        <f>'tables - dropped &amp; enrolled'!H14/'tables - dropped &amp; enrolled'!H18</f>
        <v>0.13872832369942195</v>
      </c>
      <c r="G9" s="4">
        <f>'tables - dropped &amp; enrolled'!H22/'tables - dropped &amp; enrolled'!H26</f>
        <v>0.12173384646546485</v>
      </c>
      <c r="H9" s="2">
        <f>'tables - dropped &amp; enrolled'!H23/'tables - dropped &amp; enrolled'!H27</f>
        <v>0.14120734908136484</v>
      </c>
    </row>
    <row r="10" spans="1:22" x14ac:dyDescent="0.45">
      <c r="A10">
        <v>5</v>
      </c>
      <c r="B10" s="3" t="s">
        <v>3</v>
      </c>
      <c r="C10" s="2">
        <f>'tables - dropped &amp; enrolled'!E4/'tables - dropped &amp; enrolled'!E8</f>
        <v>0.19503219871205152</v>
      </c>
      <c r="D10" s="2">
        <f>'tables - dropped &amp; enrolled'!E5/'tables - dropped &amp; enrolled'!E9</f>
        <v>0.20818257723350961</v>
      </c>
      <c r="E10" s="2">
        <f>'tables - dropped &amp; enrolled'!E13/'tables - dropped &amp; enrolled'!E17</f>
        <v>0.11854210898796887</v>
      </c>
      <c r="F10" s="2">
        <f>'tables - dropped &amp; enrolled'!E14/'tables - dropped &amp; enrolled'!E18</f>
        <v>0.12512124151309409</v>
      </c>
      <c r="G10" s="4">
        <f>'tables - dropped &amp; enrolled'!E22/'tables - dropped &amp; enrolled'!E26</f>
        <v>8.1773399014778328E-2</v>
      </c>
      <c r="H10" s="2">
        <f>'tables - dropped &amp; enrolled'!E23/'tables - dropped &amp; enrolled'!E27</f>
        <v>8.3734939759036148E-2</v>
      </c>
    </row>
    <row r="11" spans="1:22" x14ac:dyDescent="0.45">
      <c r="A11">
        <v>6</v>
      </c>
      <c r="B11" s="3" t="s">
        <v>4</v>
      </c>
      <c r="C11" s="2">
        <f>'tables - dropped &amp; enrolled'!D4/'tables - dropped &amp; enrolled'!D8</f>
        <v>0.11885956463109228</v>
      </c>
      <c r="D11" s="2">
        <f>'tables - dropped &amp; enrolled'!D5/'tables - dropped &amp; enrolled'!D9</f>
        <v>0.13204951856946354</v>
      </c>
      <c r="E11" s="2">
        <f>'tables - dropped &amp; enrolled'!D13/'tables - dropped &amp; enrolled'!D17</f>
        <v>9.3221815647325318E-2</v>
      </c>
      <c r="F11" s="2">
        <f>'tables - dropped &amp; enrolled'!D14/'tables - dropped &amp; enrolled'!D18</f>
        <v>0.10915328239513489</v>
      </c>
      <c r="G11" s="4">
        <f>'tables - dropped &amp; enrolled'!D22/'tables - dropped &amp; enrolled'!D26</f>
        <v>9.6023113528212106E-2</v>
      </c>
      <c r="H11" s="2">
        <f>'tables - dropped &amp; enrolled'!D23/'tables - dropped &amp; enrolled'!D27</f>
        <v>0.10563380281690141</v>
      </c>
    </row>
    <row r="13" spans="1:22" x14ac:dyDescent="0.45">
      <c r="B13" s="5"/>
      <c r="C13" s="5">
        <v>2018</v>
      </c>
      <c r="D13" s="5">
        <v>2019</v>
      </c>
      <c r="E13" s="5">
        <v>2020</v>
      </c>
    </row>
    <row r="14" spans="1:22" x14ac:dyDescent="0.45">
      <c r="A14">
        <v>1</v>
      </c>
      <c r="B14" s="5" t="s">
        <v>5</v>
      </c>
      <c r="C14" s="2">
        <f>'tables - dropped &amp; enrolled'!C6/'tables - dropped &amp; enrolled'!C10</f>
        <v>0.16344725111441308</v>
      </c>
      <c r="D14" s="2">
        <f>'tables - dropped &amp; enrolled'!C15/'tables - dropped &amp; enrolled'!C19</f>
        <v>0.12657004830917876</v>
      </c>
      <c r="E14" s="2">
        <f>'tables - dropped &amp; enrolled'!C24/'tables - dropped &amp; enrolled'!C28</f>
        <v>0.14557889594528578</v>
      </c>
    </row>
    <row r="15" spans="1:22" x14ac:dyDescent="0.45">
      <c r="A15">
        <v>2</v>
      </c>
      <c r="B15" s="5" t="s">
        <v>2</v>
      </c>
      <c r="C15" s="2">
        <f>'tables - dropped &amp; enrolled'!F6/'tables - dropped &amp; enrolled'!F10</f>
        <v>0.13485326218772739</v>
      </c>
      <c r="D15" s="2">
        <f>'tables - dropped &amp; enrolled'!F15/'tables - dropped &amp; enrolled'!F19</f>
        <v>8.2852091926929883E-2</v>
      </c>
      <c r="E15" s="2">
        <f>'tables - dropped &amp; enrolled'!F24/'tables - dropped &amp; enrolled'!F28</f>
        <v>7.9027355623100301E-2</v>
      </c>
    </row>
    <row r="16" spans="1:22" x14ac:dyDescent="0.45">
      <c r="A16">
        <v>3</v>
      </c>
      <c r="B16" s="5" t="s">
        <v>1</v>
      </c>
      <c r="C16" s="2">
        <f>'tables - dropped &amp; enrolled'!G6/'tables - dropped &amp; enrolled'!G10</f>
        <v>0.1239276187729796</v>
      </c>
      <c r="D16" s="2">
        <f>'tables - dropped &amp; enrolled'!G15/'tables - dropped &amp; enrolled'!G19</f>
        <v>9.0059416516456367E-2</v>
      </c>
      <c r="E16" s="2">
        <f>'tables - dropped &amp; enrolled'!G24/'tables - dropped &amp; enrolled'!G28</f>
        <v>9.5322423058133848E-2</v>
      </c>
    </row>
    <row r="17" spans="1:5" x14ac:dyDescent="0.45">
      <c r="A17">
        <v>4</v>
      </c>
      <c r="B17" s="5" t="s">
        <v>0</v>
      </c>
      <c r="C17" s="2">
        <f>'tables - dropped &amp; enrolled'!H6/'tables - dropped &amp; enrolled'!H10</f>
        <v>0.20629405341010623</v>
      </c>
      <c r="D17" s="2">
        <f>'tables - dropped &amp; enrolled'!H15/'tables - dropped &amp; enrolled'!H19</f>
        <v>0.13452743902439024</v>
      </c>
      <c r="E17" s="2">
        <f>'tables - dropped &amp; enrolled'!H24/'tables - dropped &amp; enrolled'!H28</f>
        <v>0.13218174990612092</v>
      </c>
    </row>
    <row r="18" spans="1:5" x14ac:dyDescent="0.45">
      <c r="A18">
        <v>5</v>
      </c>
      <c r="B18" s="5" t="s">
        <v>3</v>
      </c>
      <c r="C18" s="2">
        <f>'tables - dropped &amp; enrolled'!E6/'tables - dropped &amp; enrolled'!E10</f>
        <v>0.20192588269623576</v>
      </c>
      <c r="D18" s="2">
        <f>'tables - dropped &amp; enrolled'!E15/'tables - dropped &amp; enrolled'!E19</f>
        <v>0.12198006420003379</v>
      </c>
      <c r="E18" s="2">
        <f>'tables - dropped &amp; enrolled'!E24/'tables - dropped &amp; enrolled'!E28</f>
        <v>8.2796543597800476E-2</v>
      </c>
    </row>
    <row r="19" spans="1:5" x14ac:dyDescent="0.45">
      <c r="A19">
        <v>6</v>
      </c>
      <c r="B19" s="5" t="s">
        <v>4</v>
      </c>
      <c r="C19" s="2">
        <f>'tables - dropped &amp; enrolled'!D6/'tables - dropped &amp; enrolled'!D10</f>
        <v>0.12582901789770146</v>
      </c>
      <c r="D19" s="2">
        <f>'tables - dropped &amp; enrolled'!D15/'tables - dropped &amp; enrolled'!D19</f>
        <v>0.10162936142198815</v>
      </c>
      <c r="E19" s="2">
        <f>'tables - dropped &amp; enrolled'!D24/'tables - dropped &amp; enrolled'!D28</f>
        <v>0.10102656020857097</v>
      </c>
    </row>
    <row r="39" customFormat="1" x14ac:dyDescent="0.45"/>
    <row r="40" customFormat="1" x14ac:dyDescent="0.45"/>
    <row r="41" customFormat="1" x14ac:dyDescent="0.45"/>
    <row r="42" customFormat="1" x14ac:dyDescent="0.45"/>
    <row r="43" customFormat="1" x14ac:dyDescent="0.45"/>
    <row r="44" customFormat="1" x14ac:dyDescent="0.45"/>
    <row r="45" customFormat="1" x14ac:dyDescent="0.45"/>
    <row r="46" customFormat="1" x14ac:dyDescent="0.45"/>
    <row r="47" customFormat="1" x14ac:dyDescent="0.45"/>
    <row r="48" customFormat="1" x14ac:dyDescent="0.45"/>
    <row r="49" customFormat="1" x14ac:dyDescent="0.45"/>
    <row r="50" customFormat="1" x14ac:dyDescent="0.45"/>
    <row r="51" customFormat="1" x14ac:dyDescent="0.45"/>
    <row r="52" customFormat="1" x14ac:dyDescent="0.45"/>
    <row r="53" customFormat="1" x14ac:dyDescent="0.45"/>
    <row r="54" customFormat="1" x14ac:dyDescent="0.45"/>
    <row r="55" customFormat="1" x14ac:dyDescent="0.45"/>
    <row r="56" customFormat="1" x14ac:dyDescent="0.45"/>
    <row r="57" customFormat="1" x14ac:dyDescent="0.45"/>
    <row r="58" customFormat="1" x14ac:dyDescent="0.45"/>
    <row r="59" customFormat="1" x14ac:dyDescent="0.45"/>
    <row r="60" customFormat="1" x14ac:dyDescent="0.45"/>
    <row r="61" customFormat="1" x14ac:dyDescent="0.45"/>
    <row r="62" customFormat="1" x14ac:dyDescent="0.45"/>
    <row r="63" customFormat="1" x14ac:dyDescent="0.45"/>
    <row r="64" customFormat="1" x14ac:dyDescent="0.45"/>
    <row r="65" customFormat="1" x14ac:dyDescent="0.45"/>
    <row r="66" customFormat="1" x14ac:dyDescent="0.45"/>
    <row r="67" customFormat="1" x14ac:dyDescent="0.45"/>
    <row r="68" customFormat="1" x14ac:dyDescent="0.45"/>
    <row r="69" customFormat="1" x14ac:dyDescent="0.45"/>
    <row r="70" customFormat="1" x14ac:dyDescent="0.45"/>
    <row r="71" customFormat="1" x14ac:dyDescent="0.45"/>
    <row r="72" customFormat="1" x14ac:dyDescent="0.45"/>
    <row r="73" customFormat="1" x14ac:dyDescent="0.45"/>
    <row r="74" customFormat="1" x14ac:dyDescent="0.45"/>
    <row r="75" customFormat="1" x14ac:dyDescent="0.45"/>
    <row r="76" customFormat="1" x14ac:dyDescent="0.45"/>
    <row r="77" customFormat="1" x14ac:dyDescent="0.45"/>
    <row r="78" customFormat="1" x14ac:dyDescent="0.45"/>
    <row r="79" customFormat="1" x14ac:dyDescent="0.45"/>
    <row r="80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  <row r="142" customFormat="1" x14ac:dyDescent="0.45"/>
    <row r="143" customFormat="1" x14ac:dyDescent="0.45"/>
    <row r="144" customFormat="1" x14ac:dyDescent="0.45"/>
    <row r="145" customFormat="1" x14ac:dyDescent="0.45"/>
    <row r="146" customFormat="1" x14ac:dyDescent="0.45"/>
    <row r="147" customFormat="1" x14ac:dyDescent="0.45"/>
    <row r="148" customFormat="1" x14ac:dyDescent="0.45"/>
    <row r="149" customFormat="1" x14ac:dyDescent="0.45"/>
    <row r="150" customFormat="1" x14ac:dyDescent="0.45"/>
    <row r="151" customFormat="1" x14ac:dyDescent="0.45"/>
    <row r="152" customFormat="1" x14ac:dyDescent="0.45"/>
    <row r="153" customFormat="1" x14ac:dyDescent="0.45"/>
    <row r="154" customFormat="1" x14ac:dyDescent="0.45"/>
    <row r="155" customFormat="1" x14ac:dyDescent="0.45"/>
    <row r="156" customFormat="1" x14ac:dyDescent="0.45"/>
    <row r="157" customFormat="1" x14ac:dyDescent="0.45"/>
    <row r="158" customFormat="1" x14ac:dyDescent="0.45"/>
    <row r="159" customFormat="1" x14ac:dyDescent="0.45"/>
    <row r="160" customFormat="1" x14ac:dyDescent="0.45"/>
    <row r="161" customFormat="1" x14ac:dyDescent="0.45"/>
    <row r="162" customFormat="1" x14ac:dyDescent="0.45"/>
    <row r="163" customFormat="1" x14ac:dyDescent="0.45"/>
  </sheetData>
  <mergeCells count="9">
    <mergeCell ref="Q4:R4"/>
    <mergeCell ref="S4:T4"/>
    <mergeCell ref="U4:V4"/>
    <mergeCell ref="K4:L4"/>
    <mergeCell ref="C4:D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 - dropped &amp; enrolled</vt:lpstr>
      <vt:lpstr>dropout rates -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2022-06-01T22:58:02Z</dcterms:modified>
</cp:coreProperties>
</file>